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660" yWindow="1095" windowWidth="20730" windowHeight="11760" tabRatio="548"/>
  </bookViews>
  <sheets>
    <sheet name="Work Breakdown Structure" sheetId="32" r:id="rId1"/>
    <sheet name="Setting" sheetId="10" r:id="rId2"/>
  </sheets>
  <externalReferences>
    <externalReference r:id="rId3"/>
  </externalReferences>
  <definedNames>
    <definedName name="_xlnm._FilterDatabase" localSheetId="0" hidden="1">'Work Breakdown Structure'!$A$10:$EL$12</definedName>
    <definedName name="Excel_BuiltIn_Print_Titles">NA()</definedName>
    <definedName name="Holiday">Setting!$C$5:$C$104</definedName>
    <definedName name="_xlnm.Print_Area" localSheetId="0">'Work Breakdown Structure'!$B$1:$EL$12</definedName>
    <definedName name="_xlnm.Print_Titles" localSheetId="0">'Work Breakdown Structure'!$1:$10</definedName>
    <definedName name="syupo">[1]リスト!$H$2:$H$4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" i="32" l="1"/>
  <c r="N8" i="32"/>
  <c r="Q2" i="32"/>
  <c r="EL3" i="32"/>
  <c r="L3" i="32"/>
  <c r="N3" i="32"/>
  <c r="T9" i="32"/>
  <c r="T10" i="32"/>
  <c r="S10" i="32"/>
  <c r="S8" i="32"/>
  <c r="K8" i="32"/>
  <c r="EL2" i="32"/>
  <c r="J8" i="32"/>
  <c r="J3" i="32"/>
  <c r="K3" i="32"/>
  <c r="T8" i="32"/>
  <c r="U9" i="32"/>
  <c r="V9" i="32"/>
  <c r="R8" i="32"/>
  <c r="U8" i="32"/>
  <c r="U10" i="32"/>
  <c r="V10" i="32"/>
  <c r="V8" i="32"/>
  <c r="W9" i="32"/>
  <c r="W10" i="32"/>
  <c r="W8" i="32"/>
  <c r="X9" i="32"/>
  <c r="X10" i="32"/>
  <c r="Y9" i="32"/>
  <c r="X8" i="32"/>
  <c r="Y8" i="32"/>
  <c r="Y10" i="32"/>
  <c r="Z9" i="32"/>
  <c r="Z8" i="32"/>
  <c r="AA9" i="32"/>
  <c r="Z10" i="32"/>
  <c r="AB9" i="32"/>
  <c r="AA10" i="32"/>
  <c r="AA8" i="32"/>
  <c r="AB8" i="32"/>
  <c r="AC9" i="32"/>
  <c r="AB10" i="32"/>
  <c r="AD9" i="32"/>
  <c r="AC10" i="32"/>
  <c r="AC8" i="32"/>
  <c r="AD10" i="32"/>
  <c r="AE9" i="32"/>
  <c r="AD8" i="32"/>
  <c r="AE8" i="32"/>
  <c r="AF9" i="32"/>
  <c r="AE10" i="32"/>
  <c r="AG9" i="32"/>
  <c r="AF8" i="32"/>
  <c r="AF10" i="32"/>
  <c r="AG8" i="32"/>
  <c r="AH9" i="32"/>
  <c r="AG10" i="32"/>
  <c r="AH10" i="32"/>
  <c r="AH8" i="32"/>
  <c r="AI9" i="32"/>
  <c r="AI8" i="32"/>
  <c r="AJ9" i="32"/>
  <c r="AI10" i="32"/>
  <c r="AJ8" i="32"/>
  <c r="AK9" i="32"/>
  <c r="AJ10" i="32"/>
  <c r="AK8" i="32"/>
  <c r="AL9" i="32"/>
  <c r="AK10" i="32"/>
  <c r="AM9" i="32"/>
  <c r="AL8" i="32"/>
  <c r="AL10" i="32"/>
  <c r="AN9" i="32"/>
  <c r="AM10" i="32"/>
  <c r="AM8" i="32"/>
  <c r="AN8" i="32"/>
  <c r="AN10" i="32"/>
  <c r="AO9" i="32"/>
  <c r="AO8" i="32"/>
  <c r="AP9" i="32"/>
  <c r="AO10" i="32"/>
  <c r="AP8" i="32"/>
  <c r="AP10" i="32"/>
  <c r="AQ9" i="32"/>
  <c r="AR9" i="32"/>
  <c r="AQ8" i="32"/>
  <c r="AQ10" i="32"/>
  <c r="AR10" i="32"/>
  <c r="AS9" i="32"/>
  <c r="AR8" i="32"/>
  <c r="AS10" i="32"/>
  <c r="AS8" i="32"/>
  <c r="AT9" i="32"/>
  <c r="AT8" i="32"/>
  <c r="AT10" i="32"/>
  <c r="AU9" i="32"/>
  <c r="AU10" i="32"/>
  <c r="AU8" i="32"/>
  <c r="AV9" i="32"/>
  <c r="AV8" i="32"/>
  <c r="AV10" i="32"/>
  <c r="AW9" i="32"/>
  <c r="AX9" i="32"/>
  <c r="AW10" i="32"/>
  <c r="AW8" i="32"/>
  <c r="AX8" i="32"/>
  <c r="AX10" i="32"/>
  <c r="AY9" i="32"/>
  <c r="AZ9" i="32"/>
  <c r="AY10" i="32"/>
  <c r="AY8" i="32"/>
  <c r="BA9" i="32"/>
  <c r="AZ10" i="32"/>
  <c r="AZ8" i="32"/>
  <c r="BA10" i="32"/>
  <c r="BB9" i="32"/>
  <c r="BA8" i="32"/>
  <c r="BC9" i="32"/>
  <c r="BB10" i="32"/>
  <c r="BB8" i="32"/>
  <c r="BC10" i="32"/>
  <c r="BD9" i="32"/>
  <c r="BC8" i="32"/>
  <c r="BE9" i="32"/>
  <c r="BD10" i="32"/>
  <c r="BD8" i="32"/>
  <c r="BE10" i="32"/>
  <c r="BE8" i="32"/>
  <c r="BF9" i="32"/>
  <c r="BF8" i="32"/>
  <c r="BF10" i="32"/>
  <c r="BG9" i="32"/>
  <c r="BG8" i="32"/>
  <c r="BG10" i="32"/>
  <c r="BH9" i="32"/>
  <c r="BH10" i="32"/>
  <c r="BH8" i="32"/>
  <c r="BI9" i="32"/>
  <c r="BI8" i="32"/>
  <c r="BJ9" i="32"/>
  <c r="BI10" i="32"/>
  <c r="BJ8" i="32"/>
  <c r="BK9" i="32"/>
  <c r="BJ10" i="32"/>
  <c r="BK8" i="32"/>
  <c r="BL9" i="32"/>
  <c r="BK10" i="32"/>
  <c r="BL10" i="32"/>
  <c r="BM9" i="32"/>
  <c r="BL8" i="32"/>
  <c r="BM8" i="32"/>
  <c r="BN9" i="32"/>
  <c r="BM10" i="32"/>
  <c r="BN10" i="32"/>
  <c r="BN8" i="32"/>
  <c r="BO9" i="32"/>
  <c r="BO10" i="32"/>
  <c r="BP9" i="32"/>
  <c r="BO8" i="32"/>
  <c r="BP8" i="32"/>
  <c r="BQ9" i="32"/>
  <c r="BP10" i="32"/>
  <c r="BQ10" i="32"/>
  <c r="BQ8" i="32"/>
  <c r="BR9" i="32"/>
  <c r="BS9" i="32"/>
  <c r="BR10" i="32"/>
  <c r="BR8" i="32"/>
  <c r="BS8" i="32"/>
  <c r="BS10" i="32"/>
  <c r="BT9" i="32"/>
  <c r="BT10" i="32"/>
  <c r="BU9" i="32"/>
  <c r="BT8" i="32"/>
  <c r="BV9" i="32"/>
  <c r="BU10" i="32"/>
  <c r="BU8" i="32"/>
  <c r="BV8" i="32"/>
  <c r="BW9" i="32"/>
  <c r="BV10" i="32"/>
  <c r="BW8" i="32"/>
  <c r="BX9" i="32"/>
  <c r="BW10" i="32"/>
  <c r="BY9" i="32"/>
  <c r="BX10" i="32"/>
  <c r="BX8" i="32"/>
  <c r="BZ9" i="32"/>
  <c r="BY10" i="32"/>
  <c r="BY8" i="32"/>
  <c r="BZ8" i="32"/>
  <c r="CA9" i="32"/>
  <c r="BZ10" i="32"/>
  <c r="CB9" i="32"/>
  <c r="CA10" i="32"/>
  <c r="CA8" i="32"/>
  <c r="CB8" i="32"/>
  <c r="CC9" i="32"/>
  <c r="CB10" i="32"/>
  <c r="CC8" i="32"/>
  <c r="CC10" i="32"/>
  <c r="CD9" i="32"/>
  <c r="CD10" i="32"/>
  <c r="CD8" i="32"/>
  <c r="CE9" i="32"/>
  <c r="CE10" i="32"/>
  <c r="CF9" i="32"/>
  <c r="CE8" i="32"/>
  <c r="CF8" i="32"/>
  <c r="CG9" i="32"/>
  <c r="CF10" i="32"/>
  <c r="CG10" i="32"/>
  <c r="CG8" i="32"/>
  <c r="CH9" i="32"/>
  <c r="CH8" i="32"/>
  <c r="CI9" i="32"/>
  <c r="CH10" i="32"/>
  <c r="CI10" i="32"/>
  <c r="CI8" i="32"/>
  <c r="CJ9" i="32"/>
  <c r="CK9" i="32"/>
  <c r="CL9" i="32"/>
  <c r="CM9" i="32"/>
  <c r="CN9" i="32"/>
  <c r="CO9" i="32"/>
  <c r="CP9" i="32"/>
  <c r="CQ9" i="32"/>
  <c r="CR9" i="32"/>
  <c r="CS9" i="32"/>
  <c r="CT9" i="32"/>
  <c r="CU9" i="32"/>
  <c r="CV9" i="32"/>
  <c r="CW9" i="32"/>
  <c r="CX9" i="32"/>
  <c r="CY9" i="32"/>
  <c r="CZ9" i="32"/>
  <c r="DA9" i="32"/>
  <c r="DB9" i="32"/>
  <c r="DC9" i="32"/>
  <c r="DD9" i="32"/>
  <c r="DE9" i="32"/>
  <c r="DF9" i="32"/>
  <c r="DG9" i="32"/>
  <c r="DD8" i="32"/>
  <c r="DG8" i="32"/>
  <c r="DH9" i="32"/>
  <c r="DI9" i="32"/>
  <c r="DJ9" i="32"/>
  <c r="DK9" i="32"/>
  <c r="DL9" i="32"/>
  <c r="DL8" i="32"/>
  <c r="DM9" i="32"/>
  <c r="DN9" i="32"/>
  <c r="DO9" i="32"/>
  <c r="DP9" i="32"/>
  <c r="DQ9" i="32"/>
  <c r="DR9" i="32"/>
  <c r="DS9" i="32"/>
  <c r="DT9" i="32"/>
  <c r="DU9" i="32"/>
  <c r="DV9" i="32"/>
  <c r="DW9" i="32"/>
  <c r="DX9" i="32"/>
  <c r="DY9" i="32"/>
  <c r="DZ9" i="32"/>
  <c r="EA9" i="32"/>
  <c r="EB9" i="32"/>
  <c r="EC9" i="32"/>
  <c r="ED9" i="32"/>
  <c r="EE9" i="32"/>
  <c r="EF9" i="32"/>
  <c r="EG9" i="32"/>
  <c r="EH9" i="32"/>
  <c r="EI9" i="32"/>
  <c r="EJ9" i="32"/>
  <c r="EK9" i="32"/>
</calcChain>
</file>

<file path=xl/comments1.xml><?xml version="1.0" encoding="utf-8"?>
<comments xmlns="http://schemas.openxmlformats.org/spreadsheetml/2006/main">
  <authors>
    <author>HOANG TUAN VINH</author>
  </authors>
  <commentList>
    <comment ref="S9" authorId="0">
      <text>
        <r>
          <rPr>
            <b/>
            <sz val="9"/>
            <color indexed="81"/>
            <rFont val="ＭＳ Ｐゴシック"/>
            <family val="3"/>
            <charset val="128"/>
          </rPr>
          <t>Input Start date of schedule</t>
        </r>
      </text>
    </comment>
  </commentList>
</comments>
</file>

<file path=xl/sharedStrings.xml><?xml version="1.0" encoding="utf-8"?>
<sst xmlns="http://schemas.openxmlformats.org/spreadsheetml/2006/main" count="151" uniqueCount="112">
  <si>
    <t>○</t>
    <phoneticPr fontId="5"/>
  </si>
  <si>
    <t>100%</t>
    <phoneticPr fontId="5"/>
  </si>
  <si>
    <t>No</t>
    <phoneticPr fontId="5"/>
  </si>
  <si>
    <t>Task/Function</t>
    <phoneticPr fontId="5"/>
  </si>
  <si>
    <t>Hours</t>
    <phoneticPr fontId="5"/>
  </si>
  <si>
    <t>Days</t>
    <phoneticPr fontId="5"/>
  </si>
  <si>
    <t>Plan</t>
    <phoneticPr fontId="5"/>
  </si>
  <si>
    <t>Current Date</t>
    <phoneticPr fontId="5"/>
  </si>
  <si>
    <t>Done</t>
    <phoneticPr fontId="5"/>
  </si>
  <si>
    <t>Note</t>
    <phoneticPr fontId="5"/>
  </si>
  <si>
    <t>Day</t>
    <phoneticPr fontId="5"/>
  </si>
  <si>
    <t>Note</t>
    <phoneticPr fontId="5"/>
  </si>
  <si>
    <t>Open</t>
    <phoneticPr fontId="5"/>
  </si>
  <si>
    <t>Actual</t>
    <phoneticPr fontId="5"/>
  </si>
  <si>
    <t>0-99%</t>
    <phoneticPr fontId="5"/>
  </si>
  <si>
    <t>★</t>
    <phoneticPr fontId="5"/>
  </si>
  <si>
    <t>Cost Plan</t>
    <phoneticPr fontId="5"/>
  </si>
  <si>
    <t>Cost Actual</t>
    <phoneticPr fontId="5"/>
  </si>
  <si>
    <t>Plan</t>
    <phoneticPr fontId="5"/>
  </si>
  <si>
    <t>Actual</t>
    <phoneticPr fontId="5"/>
  </si>
  <si>
    <t>Start</t>
    <phoneticPr fontId="5"/>
  </si>
  <si>
    <t>Finish</t>
    <phoneticPr fontId="5"/>
  </si>
  <si>
    <t>Summary Information</t>
    <phoneticPr fontId="5"/>
  </si>
  <si>
    <t>△</t>
    <phoneticPr fontId="5"/>
  </si>
  <si>
    <t>Saturday</t>
    <phoneticPr fontId="5"/>
  </si>
  <si>
    <t>Sunday, Holiday</t>
    <phoneticPr fontId="5"/>
  </si>
  <si>
    <t>◇</t>
    <phoneticPr fontId="5"/>
  </si>
  <si>
    <t>Not yet</t>
    <phoneticPr fontId="5"/>
  </si>
  <si>
    <t>▲</t>
    <phoneticPr fontId="5"/>
  </si>
  <si>
    <t>Total</t>
    <phoneticPr fontId="5"/>
  </si>
  <si>
    <t>Done</t>
    <phoneticPr fontId="5"/>
  </si>
  <si>
    <t>Open</t>
    <phoneticPr fontId="5"/>
  </si>
  <si>
    <t>Start Over</t>
    <phoneticPr fontId="5"/>
  </si>
  <si>
    <t>Finish Over</t>
    <phoneticPr fontId="5"/>
  </si>
  <si>
    <t>start over</t>
    <phoneticPr fontId="5"/>
  </si>
  <si>
    <t>finish over</t>
    <phoneticPr fontId="5"/>
  </si>
  <si>
    <t>No.</t>
    <phoneticPr fontId="5"/>
  </si>
  <si>
    <t>Holidays</t>
    <phoneticPr fontId="5"/>
  </si>
  <si>
    <t>Not Open</t>
    <phoneticPr fontId="5"/>
  </si>
  <si>
    <t>Progress</t>
    <phoneticPr fontId="5"/>
  </si>
  <si>
    <t>Status</t>
    <phoneticPr fontId="5"/>
  </si>
  <si>
    <t>Category</t>
  </si>
  <si>
    <t>SubCategory</t>
  </si>
  <si>
    <t>Phụ trách</t>
  </si>
  <si>
    <t>SubTask/SubFuntion</t>
  </si>
  <si>
    <t>Quốc khánh</t>
  </si>
  <si>
    <t>XÂY DỰNG MOBILE APP BÁN TRANG SỨC ONLINE</t>
  </si>
  <si>
    <t>Nghiệp vụ</t>
  </si>
  <si>
    <t>Phân tích</t>
  </si>
  <si>
    <t>Database</t>
  </si>
  <si>
    <t>UI</t>
  </si>
  <si>
    <t>service</t>
  </si>
  <si>
    <t>Catelogy</t>
  </si>
  <si>
    <t>Login</t>
  </si>
  <si>
    <t>Cart</t>
  </si>
  <si>
    <t>List product</t>
  </si>
  <si>
    <t>Login system</t>
  </si>
  <si>
    <t>Manager User</t>
  </si>
  <si>
    <t>Manager cart</t>
  </si>
  <si>
    <t>Setup</t>
  </si>
  <si>
    <t>Tối ưu</t>
  </si>
  <si>
    <t>React-native</t>
  </si>
  <si>
    <t>Môi trường</t>
  </si>
  <si>
    <t>Phác thảo UI</t>
  </si>
  <si>
    <t>Xong</t>
  </si>
  <si>
    <t>Tìm hiểu</t>
  </si>
  <si>
    <t>Props</t>
  </si>
  <si>
    <t>State</t>
  </si>
  <si>
    <t>Component</t>
  </si>
  <si>
    <t>Construction</t>
  </si>
  <si>
    <t>Destruction</t>
  </si>
  <si>
    <t>Cài đặt</t>
  </si>
  <si>
    <t>NodeJS</t>
  </si>
  <si>
    <t>Android Studio</t>
  </si>
  <si>
    <t>Genymotion</t>
  </si>
  <si>
    <t>React native</t>
  </si>
  <si>
    <t>Chức năng</t>
  </si>
  <si>
    <t>Người dùng</t>
  </si>
  <si>
    <t>Danh mục sản phẩm</t>
  </si>
  <si>
    <t>Sản phẩm bán chạy</t>
  </si>
  <si>
    <t>Tìm kiếm sản phẩm</t>
  </si>
  <si>
    <t>Mua hàng</t>
  </si>
  <si>
    <t>Login/sign up</t>
  </si>
  <si>
    <t>Admin</t>
  </si>
  <si>
    <t>Quản lí sản phẩm</t>
  </si>
  <si>
    <t>Quản lí đơn hàng</t>
  </si>
  <si>
    <t>Quản lí người dùng</t>
  </si>
  <si>
    <t>Thiết kế</t>
  </si>
  <si>
    <t>Tạo database</t>
  </si>
  <si>
    <t>Tạo dữ liệu</t>
  </si>
  <si>
    <t>Giao diện</t>
  </si>
  <si>
    <t>Coding</t>
  </si>
  <si>
    <t>Service</t>
  </si>
  <si>
    <t>Tìm hiểu laravel</t>
  </si>
  <si>
    <t>Route</t>
  </si>
  <si>
    <t>Migrate</t>
  </si>
  <si>
    <t>Model</t>
  </si>
  <si>
    <t>RestfullController</t>
  </si>
  <si>
    <t>Tạo API</t>
  </si>
  <si>
    <t>getAllProductType</t>
  </si>
  <si>
    <t>getAllProduct</t>
  </si>
  <si>
    <t>getAllCustomer</t>
  </si>
  <si>
    <t>Connect DB</t>
  </si>
  <si>
    <t>getListProduct</t>
  </si>
  <si>
    <t>searchProduct</t>
  </si>
  <si>
    <t>navigator</t>
  </si>
  <si>
    <t>drawer</t>
  </si>
  <si>
    <t>fetch</t>
  </si>
  <si>
    <t>API</t>
  </si>
  <si>
    <t>Product Detail</t>
  </si>
  <si>
    <t>Top Product</t>
  </si>
  <si>
    <t xml:space="preserve">AsyncStorage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</si>
</sst>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,##0;\-#,##0;\-"/>
    <numFmt numFmtId="165" formatCode="d"/>
    <numFmt numFmtId="166" formatCode="aaa"/>
    <numFmt numFmtId="167" formatCode="0\%"/>
    <numFmt numFmtId="168" formatCode="yyyy&quot;年&quot;"/>
    <numFmt numFmtId="169" formatCode="0_);[Red]\(0\)"/>
    <numFmt numFmtId="170" formatCode="0_ "/>
  </numFmts>
  <fonts count="26"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2"/>
      <name val="ＭＳ Ｐゴシック"/>
      <family val="3"/>
      <charset val="128"/>
    </font>
    <font>
      <sz val="6"/>
      <name val="ＭＳ Ｐゴシック"/>
      <family val="3"/>
      <charset val="128"/>
    </font>
    <font>
      <sz val="8.5"/>
      <name val="ＭＳ Ｐゴシック"/>
      <family val="3"/>
      <charset val="128"/>
    </font>
    <font>
      <b/>
      <sz val="8.5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b/>
      <sz val="8.5"/>
      <color theme="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b/>
      <sz val="14"/>
      <name val="ＭＳ Ｐゴシック"/>
      <family val="3"/>
      <charset val="128"/>
    </font>
    <font>
      <sz val="13"/>
      <name val="Times New Roman"/>
      <family val="1"/>
    </font>
    <font>
      <sz val="8"/>
      <name val="Times New Roman"/>
      <family val="1"/>
    </font>
    <font>
      <sz val="14"/>
      <name val="ＭＳ Ｐゴシック"/>
      <family val="3"/>
      <charset val="128"/>
    </font>
    <font>
      <b/>
      <sz val="10"/>
      <name val="Times New Roman"/>
      <family val="1"/>
    </font>
    <font>
      <sz val="10"/>
      <name val="Times New Roman"/>
      <family val="1"/>
    </font>
    <font>
      <sz val="8.5"/>
      <name val="Tahoma"/>
      <family val="2"/>
    </font>
    <font>
      <sz val="10"/>
      <name val="Tahoma"/>
      <family val="2"/>
    </font>
    <font>
      <sz val="9"/>
      <name val="Tahoma"/>
      <family val="2"/>
    </font>
    <font>
      <sz val="11"/>
      <name val="Tahoma"/>
      <family val="2"/>
    </font>
    <font>
      <sz val="8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27"/>
      </patternFill>
    </fill>
    <fill>
      <patternFill patternType="solid">
        <fgColor indexed="41"/>
        <bgColor indexed="22"/>
      </patternFill>
    </fill>
    <fill>
      <patternFill patternType="solid">
        <fgColor indexed="44"/>
        <bgColor indexed="41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/>
      <top style="double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indexed="8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/>
      <bottom style="thin">
        <color auto="1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indexed="8"/>
      </right>
      <top style="hair">
        <color auto="1"/>
      </top>
      <bottom style="thin">
        <color indexed="8"/>
      </bottom>
      <diagonal/>
    </border>
    <border>
      <left style="thin">
        <color indexed="8"/>
      </left>
      <right style="thin">
        <color auto="1"/>
      </right>
      <top style="hair">
        <color auto="1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indexed="8"/>
      </right>
      <top style="thin">
        <color auto="1"/>
      </top>
      <bottom/>
      <diagonal/>
    </border>
    <border>
      <left style="hair">
        <color auto="1"/>
      </left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/>
      <top style="thin">
        <color auto="1"/>
      </top>
      <bottom/>
      <diagonal/>
    </border>
    <border>
      <left/>
      <right style="thin">
        <color indexed="8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auto="1"/>
      </right>
      <top style="thin">
        <color auto="1"/>
      </top>
      <bottom/>
      <diagonal/>
    </border>
    <border>
      <left style="thin">
        <color indexed="8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hair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auto="1"/>
      </bottom>
      <diagonal/>
    </border>
    <border>
      <left/>
      <right style="hair">
        <color indexed="8"/>
      </right>
      <top style="thin">
        <color indexed="8"/>
      </top>
      <bottom style="hair">
        <color auto="1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auto="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indexed="8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7">
    <xf numFmtId="0" fontId="0" fillId="0" borderId="0">
      <alignment vertical="center"/>
    </xf>
    <xf numFmtId="164" fontId="2" fillId="0" borderId="0" applyFill="0" applyBorder="0">
      <alignment vertical="center"/>
    </xf>
    <xf numFmtId="0" fontId="3" fillId="0" borderId="1" applyNumberFormat="0" applyProtection="0">
      <alignment vertical="center"/>
    </xf>
    <xf numFmtId="0" fontId="3" fillId="0" borderId="2">
      <alignment horizontal="left" vertical="center"/>
    </xf>
    <xf numFmtId="0" fontId="8" fillId="0" borderId="0"/>
    <xf numFmtId="0" fontId="1" fillId="0" borderId="0"/>
    <xf numFmtId="0" fontId="14" fillId="0" borderId="0">
      <alignment vertical="center"/>
    </xf>
  </cellStyleXfs>
  <cellXfs count="229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 applyBorder="1">
      <alignment vertical="center"/>
    </xf>
    <xf numFmtId="0" fontId="7" fillId="0" borderId="3" xfId="0" applyFont="1" applyBorder="1">
      <alignment vertical="center"/>
    </xf>
    <xf numFmtId="0" fontId="6" fillId="0" borderId="3" xfId="0" applyFont="1" applyBorder="1">
      <alignment vertical="center"/>
    </xf>
    <xf numFmtId="0" fontId="7" fillId="0" borderId="3" xfId="0" applyFont="1" applyBorder="1" applyAlignment="1">
      <alignment horizontal="right" vertical="center"/>
    </xf>
    <xf numFmtId="0" fontId="6" fillId="0" borderId="4" xfId="0" applyFont="1" applyBorder="1">
      <alignment vertical="center"/>
    </xf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2" borderId="5" xfId="0" applyFont="1" applyFill="1" applyBorder="1">
      <alignment vertical="center"/>
    </xf>
    <xf numFmtId="0" fontId="6" fillId="3" borderId="5" xfId="0" applyFont="1" applyFill="1" applyBorder="1">
      <alignment vertical="center"/>
    </xf>
    <xf numFmtId="0" fontId="6" fillId="3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10" fillId="0" borderId="0" xfId="0" applyFont="1">
      <alignment vertical="center"/>
    </xf>
    <xf numFmtId="0" fontId="6" fillId="0" borderId="0" xfId="0" applyNumberFormat="1" applyFont="1" applyAlignment="1">
      <alignment horizontal="right" vertical="center"/>
    </xf>
    <xf numFmtId="0" fontId="6" fillId="0" borderId="3" xfId="0" applyNumberFormat="1" applyFont="1" applyBorder="1" applyAlignment="1">
      <alignment horizontal="right" vertical="center"/>
    </xf>
    <xf numFmtId="0" fontId="6" fillId="0" borderId="4" xfId="0" applyNumberFormat="1" applyFont="1" applyBorder="1" applyAlignment="1">
      <alignment horizontal="right" vertical="center"/>
    </xf>
    <xf numFmtId="0" fontId="6" fillId="4" borderId="6" xfId="0" applyNumberFormat="1" applyFont="1" applyFill="1" applyBorder="1" applyAlignment="1">
      <alignment horizontal="center" vertical="center"/>
    </xf>
    <xf numFmtId="0" fontId="6" fillId="4" borderId="7" xfId="0" applyNumberFormat="1" applyFont="1" applyFill="1" applyBorder="1" applyAlignment="1">
      <alignment horizontal="center" vertical="center"/>
    </xf>
    <xf numFmtId="166" fontId="6" fillId="5" borderId="9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>
      <alignment vertical="center"/>
    </xf>
    <xf numFmtId="0" fontId="10" fillId="0" borderId="0" xfId="0" applyFont="1" applyFill="1">
      <alignment vertical="center"/>
    </xf>
    <xf numFmtId="0" fontId="6" fillId="6" borderId="12" xfId="0" applyNumberFormat="1" applyFont="1" applyFill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165" fontId="6" fillId="5" borderId="8" xfId="0" applyNumberFormat="1" applyFont="1" applyFill="1" applyBorder="1" applyAlignment="1" applyProtection="1">
      <alignment horizontal="center" vertical="center"/>
      <protection locked="0"/>
    </xf>
    <xf numFmtId="14" fontId="7" fillId="0" borderId="0" xfId="0" quotePrefix="1" applyNumberFormat="1" applyFont="1" applyAlignment="1" applyProtection="1">
      <alignment horizontal="left" vertical="center"/>
      <protection locked="0"/>
    </xf>
    <xf numFmtId="0" fontId="4" fillId="0" borderId="0" xfId="0" applyFont="1" applyAlignment="1">
      <alignment horizontal="right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0" borderId="0" xfId="0" applyFont="1" applyProtection="1">
      <alignment vertical="center"/>
      <protection locked="0"/>
    </xf>
    <xf numFmtId="0" fontId="6" fillId="0" borderId="0" xfId="0" applyNumberFormat="1" applyFont="1" applyAlignment="1" applyProtection="1">
      <alignment horizontal="right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11" fillId="0" borderId="0" xfId="0" applyFont="1" applyProtection="1">
      <alignment vertical="center"/>
      <protection locked="0"/>
    </xf>
    <xf numFmtId="0" fontId="11" fillId="0" borderId="0" xfId="0" applyFont="1">
      <alignment vertical="center"/>
    </xf>
    <xf numFmtId="0" fontId="11" fillId="0" borderId="0" xfId="0" applyFont="1" applyAlignment="1">
      <alignment horizontal="right" vertical="center"/>
    </xf>
    <xf numFmtId="0" fontId="11" fillId="0" borderId="3" xfId="0" applyFont="1" applyBorder="1">
      <alignment vertical="center"/>
    </xf>
    <xf numFmtId="14" fontId="11" fillId="0" borderId="0" xfId="0" quotePrefix="1" applyNumberFormat="1" applyFont="1">
      <alignment vertical="center"/>
    </xf>
    <xf numFmtId="0" fontId="11" fillId="6" borderId="10" xfId="0" applyNumberFormat="1" applyFont="1" applyFill="1" applyBorder="1" applyAlignment="1">
      <alignment horizontal="left" vertical="center"/>
    </xf>
    <xf numFmtId="165" fontId="11" fillId="5" borderId="8" xfId="0" applyNumberFormat="1" applyFont="1" applyFill="1" applyBorder="1" applyAlignment="1">
      <alignment horizontal="center" vertical="center"/>
    </xf>
    <xf numFmtId="166" fontId="11" fillId="5" borderId="9" xfId="0" applyNumberFormat="1" applyFont="1" applyFill="1" applyBorder="1" applyAlignment="1">
      <alignment horizontal="center" vertical="center"/>
    </xf>
    <xf numFmtId="0" fontId="6" fillId="12" borderId="5" xfId="0" applyFont="1" applyFill="1" applyBorder="1" applyAlignment="1">
      <alignment horizontal="center" vertical="center"/>
    </xf>
    <xf numFmtId="0" fontId="6" fillId="14" borderId="5" xfId="0" applyFont="1" applyFill="1" applyBorder="1" applyAlignment="1">
      <alignment horizontal="center" vertical="center"/>
    </xf>
    <xf numFmtId="0" fontId="6" fillId="11" borderId="5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12" fillId="13" borderId="5" xfId="0" applyFont="1" applyFill="1" applyBorder="1" applyAlignment="1">
      <alignment horizontal="center" vertical="center"/>
    </xf>
    <xf numFmtId="0" fontId="6" fillId="15" borderId="5" xfId="0" applyFont="1" applyFill="1" applyBorder="1">
      <alignment vertical="center"/>
    </xf>
    <xf numFmtId="0" fontId="6" fillId="16" borderId="5" xfId="0" applyFont="1" applyFill="1" applyBorder="1">
      <alignment vertical="center"/>
    </xf>
    <xf numFmtId="0" fontId="10" fillId="0" borderId="43" xfId="0" applyFont="1" applyBorder="1">
      <alignment vertical="center"/>
    </xf>
    <xf numFmtId="0" fontId="10" fillId="0" borderId="44" xfId="0" applyFont="1" applyBorder="1">
      <alignment vertical="center"/>
    </xf>
    <xf numFmtId="0" fontId="10" fillId="0" borderId="22" xfId="0" applyFont="1" applyBorder="1">
      <alignment vertical="center"/>
    </xf>
    <xf numFmtId="0" fontId="10" fillId="0" borderId="38" xfId="0" applyFont="1" applyBorder="1">
      <alignment vertical="center"/>
    </xf>
    <xf numFmtId="0" fontId="10" fillId="0" borderId="0" xfId="0" applyFont="1" applyBorder="1">
      <alignment vertical="center"/>
    </xf>
    <xf numFmtId="14" fontId="6" fillId="0" borderId="0" xfId="0" quotePrefix="1" applyNumberFormat="1" applyFont="1" applyBorder="1">
      <alignment vertical="center"/>
    </xf>
    <xf numFmtId="0" fontId="10" fillId="0" borderId="0" xfId="0" applyFont="1" applyFill="1" applyBorder="1">
      <alignment vertical="center"/>
    </xf>
    <xf numFmtId="0" fontId="10" fillId="0" borderId="39" xfId="0" applyFont="1" applyBorder="1">
      <alignment vertical="center"/>
    </xf>
    <xf numFmtId="0" fontId="10" fillId="0" borderId="38" xfId="0" applyFont="1" applyFill="1" applyBorder="1">
      <alignment vertical="center"/>
    </xf>
    <xf numFmtId="14" fontId="6" fillId="0" borderId="0" xfId="0" quotePrefix="1" applyNumberFormat="1" applyFont="1" applyFill="1" applyBorder="1">
      <alignment vertical="center"/>
    </xf>
    <xf numFmtId="0" fontId="6" fillId="0" borderId="39" xfId="0" applyFont="1" applyFill="1" applyBorder="1">
      <alignment vertical="center"/>
    </xf>
    <xf numFmtId="9" fontId="6" fillId="0" borderId="0" xfId="0" quotePrefix="1" applyNumberFormat="1" applyFont="1" applyBorder="1">
      <alignment vertical="center"/>
    </xf>
    <xf numFmtId="0" fontId="6" fillId="0" borderId="40" xfId="0" applyFont="1" applyFill="1" applyBorder="1">
      <alignment vertical="center"/>
    </xf>
    <xf numFmtId="0" fontId="6" fillId="0" borderId="11" xfId="0" applyFont="1" applyFill="1" applyBorder="1">
      <alignment vertical="center"/>
    </xf>
    <xf numFmtId="0" fontId="10" fillId="0" borderId="11" xfId="0" applyFont="1" applyBorder="1">
      <alignment vertical="center"/>
    </xf>
    <xf numFmtId="0" fontId="6" fillId="0" borderId="41" xfId="0" applyFont="1" applyFill="1" applyBorder="1">
      <alignment vertical="center"/>
    </xf>
    <xf numFmtId="0" fontId="7" fillId="0" borderId="0" xfId="0" applyFont="1" applyAlignment="1" applyProtection="1">
      <alignment horizontal="right" vertical="center"/>
      <protection locked="0"/>
    </xf>
    <xf numFmtId="0" fontId="7" fillId="0" borderId="0" xfId="0" applyFont="1" applyBorder="1" applyAlignment="1" applyProtection="1">
      <alignment horizontal="right" vertical="center"/>
      <protection locked="0"/>
    </xf>
    <xf numFmtId="0" fontId="13" fillId="9" borderId="5" xfId="0" applyFont="1" applyFill="1" applyBorder="1" applyAlignment="1">
      <alignment horizontal="center" vertical="center"/>
    </xf>
    <xf numFmtId="14" fontId="13" fillId="9" borderId="5" xfId="0" applyNumberFormat="1" applyFont="1" applyFill="1" applyBorder="1" applyAlignment="1">
      <alignment horizontal="center" vertical="center"/>
    </xf>
    <xf numFmtId="0" fontId="10" fillId="17" borderId="0" xfId="0" applyFont="1" applyFill="1">
      <alignment vertical="center"/>
    </xf>
    <xf numFmtId="0" fontId="10" fillId="0" borderId="5" xfId="0" applyFont="1" applyFill="1" applyBorder="1">
      <alignment vertical="center"/>
    </xf>
    <xf numFmtId="14" fontId="10" fillId="0" borderId="5" xfId="0" applyNumberFormat="1" applyFont="1" applyFill="1" applyBorder="1" applyAlignment="1" applyProtection="1">
      <alignment horizontal="center" vertical="center"/>
      <protection locked="0"/>
    </xf>
    <xf numFmtId="0" fontId="10" fillId="0" borderId="5" xfId="0" applyFont="1" applyFill="1" applyBorder="1" applyProtection="1">
      <alignment vertical="center"/>
      <protection locked="0"/>
    </xf>
    <xf numFmtId="0" fontId="10" fillId="0" borderId="5" xfId="0" applyFont="1" applyFill="1" applyBorder="1" applyAlignment="1" applyProtection="1">
      <alignment horizontal="center" vertical="center"/>
      <protection locked="0"/>
    </xf>
    <xf numFmtId="14" fontId="7" fillId="9" borderId="5" xfId="0" applyNumberFormat="1" applyFont="1" applyFill="1" applyBorder="1" applyAlignment="1">
      <alignment horizontal="center" vertical="center"/>
    </xf>
    <xf numFmtId="0" fontId="7" fillId="9" borderId="5" xfId="0" applyFont="1" applyFill="1" applyBorder="1" applyAlignment="1" applyProtection="1">
      <alignment horizontal="center" vertical="center"/>
    </xf>
    <xf numFmtId="14" fontId="7" fillId="9" borderId="5" xfId="0" quotePrefix="1" applyNumberFormat="1" applyFont="1" applyFill="1" applyBorder="1" applyAlignment="1" applyProtection="1">
      <alignment horizontal="center" vertical="center"/>
    </xf>
    <xf numFmtId="170" fontId="7" fillId="0" borderId="5" xfId="0" applyNumberFormat="1" applyFont="1" applyBorder="1" applyAlignment="1" applyProtection="1">
      <alignment horizontal="center" vertical="center"/>
    </xf>
    <xf numFmtId="0" fontId="7" fillId="0" borderId="0" xfId="0" applyFont="1" applyAlignment="1" applyProtection="1">
      <alignment horizontal="center" vertical="center"/>
      <protection locked="0"/>
    </xf>
    <xf numFmtId="169" fontId="6" fillId="7" borderId="45" xfId="0" applyNumberFormat="1" applyFont="1" applyFill="1" applyBorder="1" applyAlignment="1" applyProtection="1">
      <alignment horizontal="center" vertical="center"/>
      <protection locked="0"/>
    </xf>
    <xf numFmtId="169" fontId="11" fillId="7" borderId="45" xfId="0" applyNumberFormat="1" applyFont="1" applyFill="1" applyBorder="1" applyAlignment="1" applyProtection="1">
      <alignment horizontal="center" vertical="center"/>
      <protection locked="0"/>
    </xf>
    <xf numFmtId="169" fontId="11" fillId="7" borderId="47" xfId="0" applyNumberFormat="1" applyFont="1" applyFill="1" applyBorder="1" applyAlignment="1" applyProtection="1">
      <alignment horizontal="center" vertical="center"/>
      <protection locked="0"/>
    </xf>
    <xf numFmtId="169" fontId="11" fillId="7" borderId="48" xfId="0" applyNumberFormat="1" applyFont="1" applyFill="1" applyBorder="1" applyAlignment="1" applyProtection="1">
      <alignment horizontal="center" vertical="center"/>
      <protection locked="0"/>
    </xf>
    <xf numFmtId="0" fontId="11" fillId="6" borderId="0" xfId="0" applyNumberFormat="1" applyFont="1" applyFill="1" applyBorder="1" applyAlignment="1">
      <alignment horizontal="left" vertical="center"/>
    </xf>
    <xf numFmtId="166" fontId="11" fillId="5" borderId="0" xfId="0" applyNumberFormat="1" applyFont="1" applyFill="1" applyBorder="1" applyAlignment="1">
      <alignment horizontal="center" vertical="center"/>
    </xf>
    <xf numFmtId="169" fontId="11" fillId="7" borderId="0" xfId="0" applyNumberFormat="1" applyFont="1" applyFill="1" applyBorder="1" applyAlignment="1" applyProtection="1">
      <alignment horizontal="center" vertical="center"/>
      <protection locked="0"/>
    </xf>
    <xf numFmtId="169" fontId="11" fillId="7" borderId="50" xfId="0" applyNumberFormat="1" applyFont="1" applyFill="1" applyBorder="1" applyAlignment="1" applyProtection="1">
      <alignment horizontal="center" vertical="center"/>
      <protection locked="0"/>
    </xf>
    <xf numFmtId="169" fontId="11" fillId="7" borderId="51" xfId="0" applyNumberFormat="1" applyFont="1" applyFill="1" applyBorder="1" applyAlignment="1" applyProtection="1">
      <alignment horizontal="center" vertical="center"/>
      <protection locked="0"/>
    </xf>
    <xf numFmtId="165" fontId="11" fillId="5" borderId="52" xfId="0" applyNumberFormat="1" applyFont="1" applyFill="1" applyBorder="1" applyAlignment="1">
      <alignment horizontal="center" vertical="center"/>
    </xf>
    <xf numFmtId="165" fontId="11" fillId="5" borderId="51" xfId="0" applyNumberFormat="1" applyFont="1" applyFill="1" applyBorder="1" applyAlignment="1">
      <alignment horizontal="center" vertical="center"/>
    </xf>
    <xf numFmtId="0" fontId="6" fillId="0" borderId="49" xfId="0" applyFont="1" applyBorder="1" applyAlignment="1" applyProtection="1">
      <alignment horizontal="left" vertical="center"/>
      <protection locked="0"/>
    </xf>
    <xf numFmtId="0" fontId="6" fillId="0" borderId="53" xfId="0" applyFont="1" applyBorder="1" applyAlignment="1" applyProtection="1">
      <alignment horizontal="left" vertical="center"/>
      <protection locked="0"/>
    </xf>
    <xf numFmtId="169" fontId="11" fillId="7" borderId="54" xfId="0" applyNumberFormat="1" applyFont="1" applyFill="1" applyBorder="1" applyAlignment="1" applyProtection="1">
      <alignment horizontal="center" vertical="center"/>
      <protection locked="0"/>
    </xf>
    <xf numFmtId="169" fontId="11" fillId="7" borderId="55" xfId="0" applyNumberFormat="1" applyFont="1" applyFill="1" applyBorder="1" applyAlignment="1" applyProtection="1">
      <alignment horizontal="center" vertical="center"/>
      <protection locked="0"/>
    </xf>
    <xf numFmtId="169" fontId="11" fillId="7" borderId="56" xfId="0" applyNumberFormat="1" applyFont="1" applyFill="1" applyBorder="1" applyAlignment="1" applyProtection="1">
      <alignment horizontal="center" vertical="center"/>
      <protection locked="0"/>
    </xf>
    <xf numFmtId="169" fontId="11" fillId="7" borderId="57" xfId="0" applyNumberFormat="1" applyFont="1" applyFill="1" applyBorder="1" applyAlignment="1" applyProtection="1">
      <alignment horizontal="center" vertical="center"/>
      <protection locked="0"/>
    </xf>
    <xf numFmtId="169" fontId="11" fillId="7" borderId="58" xfId="0" applyNumberFormat="1" applyFont="1" applyFill="1" applyBorder="1" applyAlignment="1" applyProtection="1">
      <alignment horizontal="center" vertical="center"/>
      <protection locked="0"/>
    </xf>
    <xf numFmtId="169" fontId="11" fillId="7" borderId="60" xfId="0" applyNumberFormat="1" applyFont="1" applyFill="1" applyBorder="1" applyAlignment="1" applyProtection="1">
      <alignment horizontal="center" vertical="center"/>
      <protection locked="0"/>
    </xf>
    <xf numFmtId="169" fontId="11" fillId="7" borderId="61" xfId="0" applyNumberFormat="1" applyFont="1" applyFill="1" applyBorder="1" applyAlignment="1" applyProtection="1">
      <alignment horizontal="center" vertical="center"/>
      <protection locked="0"/>
    </xf>
    <xf numFmtId="169" fontId="11" fillId="7" borderId="59" xfId="0" applyNumberFormat="1" applyFont="1" applyFill="1" applyBorder="1" applyAlignment="1" applyProtection="1">
      <alignment horizontal="center" vertical="center"/>
      <protection locked="0"/>
    </xf>
    <xf numFmtId="169" fontId="11" fillId="0" borderId="45" xfId="0" applyNumberFormat="1" applyFont="1" applyFill="1" applyBorder="1" applyAlignment="1" applyProtection="1">
      <alignment horizontal="center" vertical="center"/>
      <protection locked="0"/>
    </xf>
    <xf numFmtId="169" fontId="11" fillId="0" borderId="47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horizontal="left" vertical="center"/>
      <protection locked="0"/>
    </xf>
    <xf numFmtId="0" fontId="6" fillId="0" borderId="44" xfId="0" applyFont="1" applyBorder="1" applyAlignment="1" applyProtection="1">
      <alignment horizontal="left" vertical="center"/>
      <protection locked="0"/>
    </xf>
    <xf numFmtId="0" fontId="6" fillId="0" borderId="11" xfId="0" applyFont="1" applyBorder="1" applyAlignment="1" applyProtection="1">
      <alignment horizontal="left" vertical="center"/>
      <protection locked="0"/>
    </xf>
    <xf numFmtId="169" fontId="11" fillId="19" borderId="47" xfId="0" applyNumberFormat="1" applyFont="1" applyFill="1" applyBorder="1" applyAlignment="1" applyProtection="1">
      <alignment horizontal="center" vertical="center"/>
      <protection locked="0"/>
    </xf>
    <xf numFmtId="169" fontId="11" fillId="19" borderId="45" xfId="0" applyNumberFormat="1" applyFont="1" applyFill="1" applyBorder="1" applyAlignment="1" applyProtection="1">
      <alignment horizontal="center" vertical="center"/>
      <protection locked="0"/>
    </xf>
    <xf numFmtId="0" fontId="6" fillId="4" borderId="62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top"/>
    </xf>
    <xf numFmtId="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 applyProtection="1">
      <alignment horizontal="left" vertical="center"/>
      <protection locked="0"/>
    </xf>
    <xf numFmtId="0" fontId="7" fillId="0" borderId="0" xfId="0" applyFont="1" applyAlignment="1">
      <alignment horizontal="left" vertical="center"/>
    </xf>
    <xf numFmtId="0" fontId="7" fillId="0" borderId="0" xfId="0" applyFont="1" applyAlignment="1" applyProtection="1">
      <alignment horizontal="left" vertical="center"/>
      <protection locked="0"/>
    </xf>
    <xf numFmtId="0" fontId="7" fillId="0" borderId="3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6" fillId="0" borderId="3" xfId="0" applyFont="1" applyBorder="1" applyAlignment="1">
      <alignment horizontal="left" vertical="top"/>
    </xf>
    <xf numFmtId="0" fontId="6" fillId="0" borderId="11" xfId="0" applyFont="1" applyBorder="1" applyAlignment="1" applyProtection="1">
      <alignment horizontal="left" vertical="center"/>
      <protection locked="0"/>
    </xf>
    <xf numFmtId="0" fontId="6" fillId="0" borderId="66" xfId="0" applyFont="1" applyBorder="1" applyAlignment="1" applyProtection="1">
      <alignment horizontal="left"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7" fillId="0" borderId="0" xfId="0" applyFont="1" applyAlignment="1" applyProtection="1">
      <alignment vertical="center"/>
      <protection locked="0"/>
    </xf>
    <xf numFmtId="0" fontId="6" fillId="0" borderId="3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43" xfId="0" applyFont="1" applyBorder="1" applyAlignment="1" applyProtection="1">
      <alignment vertical="center"/>
      <protection locked="0"/>
    </xf>
    <xf numFmtId="0" fontId="6" fillId="0" borderId="44" xfId="0" applyFont="1" applyBorder="1" applyAlignment="1" applyProtection="1">
      <alignment vertical="center"/>
      <protection locked="0"/>
    </xf>
    <xf numFmtId="0" fontId="6" fillId="0" borderId="40" xfId="0" applyFont="1" applyBorder="1" applyAlignment="1" applyProtection="1">
      <alignment vertical="center"/>
      <protection locked="0"/>
    </xf>
    <xf numFmtId="0" fontId="6" fillId="0" borderId="11" xfId="0" applyFont="1" applyBorder="1" applyAlignment="1" applyProtection="1">
      <alignment vertical="center"/>
      <protection locked="0"/>
    </xf>
    <xf numFmtId="0" fontId="7" fillId="0" borderId="0" xfId="0" applyFont="1" applyBorder="1" applyAlignment="1" applyProtection="1">
      <alignment horizontal="left" vertical="center"/>
      <protection locked="0"/>
    </xf>
    <xf numFmtId="0" fontId="6" fillId="0" borderId="4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168" fontId="6" fillId="10" borderId="16" xfId="0" applyNumberFormat="1" applyFont="1" applyFill="1" applyBorder="1" applyAlignment="1">
      <alignment horizontal="left" vertical="center"/>
    </xf>
    <xf numFmtId="168" fontId="7" fillId="10" borderId="17" xfId="0" applyNumberFormat="1" applyFont="1" applyFill="1" applyBorder="1" applyAlignment="1">
      <alignment horizontal="left" vertical="center"/>
    </xf>
    <xf numFmtId="0" fontId="16" fillId="0" borderId="0" xfId="0" applyFont="1" applyBorder="1" applyProtection="1">
      <alignment vertical="center"/>
      <protection locked="0"/>
    </xf>
    <xf numFmtId="0" fontId="16" fillId="0" borderId="0" xfId="0" applyFont="1">
      <alignment vertical="center"/>
    </xf>
    <xf numFmtId="0" fontId="16" fillId="0" borderId="0" xfId="0" applyFont="1" applyBorder="1" applyAlignment="1" applyProtection="1">
      <alignment horizontal="left"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horizontal="center" vertical="center"/>
      <protection locked="0"/>
    </xf>
    <xf numFmtId="9" fontId="11" fillId="18" borderId="16" xfId="0" applyNumberFormat="1" applyFont="1" applyFill="1" applyBorder="1" applyAlignment="1" applyProtection="1">
      <alignment horizontal="center" vertical="center"/>
      <protection locked="0"/>
    </xf>
    <xf numFmtId="9" fontId="11" fillId="18" borderId="23" xfId="0" applyNumberFormat="1" applyFont="1" applyFill="1" applyBorder="1" applyAlignment="1" applyProtection="1">
      <alignment horizontal="center" vertical="center"/>
      <protection locked="0"/>
    </xf>
    <xf numFmtId="9" fontId="11" fillId="18" borderId="17" xfId="0" applyNumberFormat="1" applyFont="1" applyFill="1" applyBorder="1" applyAlignment="1" applyProtection="1">
      <alignment horizontal="center" vertical="center"/>
      <protection locked="0"/>
    </xf>
    <xf numFmtId="0" fontId="11" fillId="0" borderId="16" xfId="0" applyFont="1" applyBorder="1" applyAlignment="1" applyProtection="1">
      <alignment horizontal="center" vertical="center"/>
      <protection locked="0"/>
    </xf>
    <xf numFmtId="0" fontId="11" fillId="0" borderId="23" xfId="0" applyFont="1" applyBorder="1" applyAlignment="1" applyProtection="1">
      <alignment horizontal="center" vertical="center"/>
      <protection locked="0"/>
    </xf>
    <xf numFmtId="0" fontId="11" fillId="0" borderId="17" xfId="0" applyFont="1" applyBorder="1" applyAlignment="1" applyProtection="1">
      <alignment horizontal="center" vertical="center"/>
      <protection locked="0"/>
    </xf>
    <xf numFmtId="0" fontId="17" fillId="0" borderId="16" xfId="0" applyFont="1" applyBorder="1" applyAlignment="1" applyProtection="1">
      <alignment horizontal="center" vertical="center"/>
      <protection locked="0"/>
    </xf>
    <xf numFmtId="0" fontId="17" fillId="0" borderId="23" xfId="0" applyFont="1" applyBorder="1" applyAlignment="1" applyProtection="1">
      <alignment horizontal="center" vertical="center"/>
      <protection locked="0"/>
    </xf>
    <xf numFmtId="0" fontId="17" fillId="0" borderId="17" xfId="0" applyFont="1" applyBorder="1" applyAlignment="1" applyProtection="1">
      <alignment horizontal="center" vertical="center"/>
      <protection locked="0"/>
    </xf>
    <xf numFmtId="0" fontId="15" fillId="0" borderId="64" xfId="0" applyFont="1" applyBorder="1" applyAlignment="1">
      <alignment horizontal="center" vertical="top"/>
    </xf>
    <xf numFmtId="0" fontId="15" fillId="0" borderId="65" xfId="0" applyFont="1" applyBorder="1" applyAlignment="1">
      <alignment horizontal="center" vertical="top"/>
    </xf>
    <xf numFmtId="0" fontId="13" fillId="0" borderId="5" xfId="0" applyFont="1" applyBorder="1" applyAlignment="1">
      <alignment horizontal="center" vertical="center" wrapText="1"/>
    </xf>
    <xf numFmtId="0" fontId="6" fillId="0" borderId="35" xfId="0" applyFont="1" applyFill="1" applyBorder="1" applyAlignment="1" applyProtection="1">
      <alignment vertical="center" wrapText="1"/>
      <protection locked="0"/>
    </xf>
    <xf numFmtId="0" fontId="6" fillId="0" borderId="46" xfId="0" applyFont="1" applyFill="1" applyBorder="1" applyAlignment="1" applyProtection="1">
      <alignment vertical="center" wrapText="1"/>
      <protection locked="0"/>
    </xf>
    <xf numFmtId="0" fontId="13" fillId="0" borderId="35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6" fillId="0" borderId="35" xfId="0" applyFont="1" applyFill="1" applyBorder="1" applyAlignment="1" applyProtection="1">
      <alignment horizontal="left" vertical="center" wrapText="1"/>
      <protection locked="0"/>
    </xf>
    <xf numFmtId="0" fontId="6" fillId="0" borderId="46" xfId="0" applyFont="1" applyFill="1" applyBorder="1" applyAlignment="1" applyProtection="1">
      <alignment horizontal="left" vertical="center" wrapText="1"/>
      <protection locked="0"/>
    </xf>
    <xf numFmtId="0" fontId="6" fillId="0" borderId="26" xfId="0" applyNumberFormat="1" applyFont="1" applyBorder="1" applyAlignment="1">
      <alignment horizontal="right" vertical="center"/>
    </xf>
    <xf numFmtId="0" fontId="6" fillId="0" borderId="27" xfId="0" applyNumberFormat="1" applyFont="1" applyBorder="1" applyAlignment="1">
      <alignment horizontal="right" vertical="center"/>
    </xf>
    <xf numFmtId="0" fontId="6" fillId="0" borderId="28" xfId="0" applyNumberFormat="1" applyFont="1" applyBorder="1" applyAlignment="1">
      <alignment horizontal="right" vertical="center"/>
    </xf>
    <xf numFmtId="0" fontId="6" fillId="0" borderId="29" xfId="0" applyNumberFormat="1" applyFont="1" applyBorder="1" applyAlignment="1">
      <alignment horizontal="right" vertical="center"/>
    </xf>
    <xf numFmtId="0" fontId="23" fillId="0" borderId="5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14" fontId="6" fillId="0" borderId="24" xfId="0" applyNumberFormat="1" applyFont="1" applyBorder="1" applyAlignment="1">
      <alignment horizontal="center" vertical="center"/>
    </xf>
    <xf numFmtId="14" fontId="6" fillId="0" borderId="25" xfId="0" applyNumberFormat="1" applyFont="1" applyBorder="1" applyAlignment="1">
      <alignment horizontal="center" vertical="center"/>
    </xf>
    <xf numFmtId="14" fontId="6" fillId="0" borderId="24" xfId="0" applyNumberFormat="1" applyFont="1" applyFill="1" applyBorder="1" applyAlignment="1">
      <alignment horizontal="center" vertical="center"/>
    </xf>
    <xf numFmtId="14" fontId="6" fillId="0" borderId="25" xfId="0" applyNumberFormat="1" applyFont="1" applyFill="1" applyBorder="1" applyAlignment="1">
      <alignment horizontal="center" vertical="center"/>
    </xf>
    <xf numFmtId="0" fontId="21" fillId="0" borderId="35" xfId="0" applyFont="1" applyFill="1" applyBorder="1" applyAlignment="1" applyProtection="1">
      <alignment horizontal="left" vertical="center" wrapText="1"/>
      <protection locked="0"/>
    </xf>
    <xf numFmtId="0" fontId="21" fillId="0" borderId="46" xfId="0" applyFont="1" applyFill="1" applyBorder="1" applyAlignment="1" applyProtection="1">
      <alignment horizontal="left" vertical="center" wrapText="1"/>
      <protection locked="0"/>
    </xf>
    <xf numFmtId="167" fontId="6" fillId="0" borderId="30" xfId="0" applyNumberFormat="1" applyFont="1" applyFill="1" applyBorder="1" applyAlignment="1" applyProtection="1">
      <alignment horizontal="left" vertical="center"/>
      <protection locked="0"/>
    </xf>
    <xf numFmtId="167" fontId="6" fillId="0" borderId="31" xfId="0" applyNumberFormat="1" applyFont="1" applyFill="1" applyBorder="1" applyAlignment="1" applyProtection="1">
      <alignment horizontal="left" vertical="center"/>
      <protection locked="0"/>
    </xf>
    <xf numFmtId="0" fontId="21" fillId="0" borderId="35" xfId="0" applyFont="1" applyFill="1" applyBorder="1" applyAlignment="1" applyProtection="1">
      <alignment vertical="center" wrapText="1"/>
      <protection locked="0"/>
    </xf>
    <xf numFmtId="0" fontId="21" fillId="0" borderId="46" xfId="0" applyFont="1" applyFill="1" applyBorder="1" applyAlignment="1" applyProtection="1">
      <alignment vertical="center" wrapText="1"/>
      <protection locked="0"/>
    </xf>
    <xf numFmtId="0" fontId="25" fillId="0" borderId="35" xfId="0" applyFont="1" applyFill="1" applyBorder="1" applyAlignment="1" applyProtection="1">
      <alignment vertical="center" wrapText="1"/>
      <protection locked="0"/>
    </xf>
    <xf numFmtId="0" fontId="25" fillId="0" borderId="46" xfId="0" applyFont="1" applyFill="1" applyBorder="1" applyAlignment="1" applyProtection="1">
      <alignment vertical="center" wrapText="1"/>
      <protection locked="0"/>
    </xf>
    <xf numFmtId="0" fontId="24" fillId="0" borderId="64" xfId="0" applyFont="1" applyBorder="1" applyAlignment="1">
      <alignment horizontal="center" vertical="top"/>
    </xf>
    <xf numFmtId="0" fontId="24" fillId="0" borderId="65" xfId="0" applyFont="1" applyBorder="1" applyAlignment="1">
      <alignment horizontal="center" vertical="top"/>
    </xf>
    <xf numFmtId="0" fontId="21" fillId="0" borderId="5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6" fillId="0" borderId="64" xfId="0" applyFont="1" applyBorder="1" applyAlignment="1">
      <alignment horizontal="center" vertical="top"/>
    </xf>
    <xf numFmtId="0" fontId="18" fillId="0" borderId="65" xfId="0" applyFont="1" applyBorder="1" applyAlignment="1">
      <alignment horizontal="center" vertical="top"/>
    </xf>
    <xf numFmtId="0" fontId="6" fillId="0" borderId="18" xfId="0" applyFont="1" applyBorder="1" applyAlignment="1">
      <alignment horizontal="left" vertical="center"/>
    </xf>
    <xf numFmtId="0" fontId="6" fillId="0" borderId="19" xfId="0" applyFont="1" applyBorder="1" applyAlignment="1">
      <alignment horizontal="left" vertical="center"/>
    </xf>
    <xf numFmtId="167" fontId="21" fillId="0" borderId="30" xfId="0" applyNumberFormat="1" applyFont="1" applyFill="1" applyBorder="1" applyAlignment="1" applyProtection="1">
      <alignment horizontal="left" vertical="center"/>
      <protection locked="0"/>
    </xf>
    <xf numFmtId="167" fontId="21" fillId="0" borderId="31" xfId="0" applyNumberFormat="1" applyFont="1" applyFill="1" applyBorder="1" applyAlignment="1" applyProtection="1">
      <alignment horizontal="left" vertical="center"/>
      <protection locked="0"/>
    </xf>
    <xf numFmtId="0" fontId="21" fillId="0" borderId="18" xfId="0" applyFont="1" applyBorder="1" applyAlignment="1">
      <alignment horizontal="left" vertical="center"/>
    </xf>
    <xf numFmtId="0" fontId="21" fillId="0" borderId="19" xfId="0" applyFont="1" applyBorder="1" applyAlignment="1">
      <alignment horizontal="left" vertical="center"/>
    </xf>
    <xf numFmtId="0" fontId="6" fillId="4" borderId="34" xfId="0" applyFont="1" applyFill="1" applyBorder="1" applyAlignment="1" applyProtection="1">
      <alignment horizontal="left" vertical="center" wrapText="1"/>
      <protection locked="0"/>
    </xf>
    <xf numFmtId="0" fontId="6" fillId="4" borderId="63" xfId="0" applyFont="1" applyFill="1" applyBorder="1" applyAlignment="1" applyProtection="1">
      <alignment horizontal="left" vertical="center" wrapText="1"/>
      <protection locked="0"/>
    </xf>
    <xf numFmtId="0" fontId="6" fillId="4" borderId="44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0" fontId="6" fillId="4" borderId="22" xfId="0" applyFont="1" applyFill="1" applyBorder="1" applyAlignment="1" applyProtection="1">
      <alignment horizontal="center" vertical="center"/>
      <protection locked="0"/>
    </xf>
    <xf numFmtId="0" fontId="6" fillId="4" borderId="41" xfId="0" applyFont="1" applyFill="1" applyBorder="1" applyAlignment="1" applyProtection="1">
      <alignment horizontal="center" vertical="center"/>
      <protection locked="0"/>
    </xf>
    <xf numFmtId="0" fontId="6" fillId="4" borderId="32" xfId="0" applyFont="1" applyFill="1" applyBorder="1" applyAlignment="1" applyProtection="1">
      <alignment horizontal="center" vertical="center"/>
      <protection locked="0"/>
    </xf>
    <xf numFmtId="0" fontId="6" fillId="4" borderId="33" xfId="0" applyFont="1" applyFill="1" applyBorder="1" applyAlignment="1" applyProtection="1">
      <alignment horizontal="center" vertical="center"/>
      <protection locked="0"/>
    </xf>
    <xf numFmtId="0" fontId="6" fillId="4" borderId="0" xfId="0" applyFont="1" applyFill="1" applyBorder="1" applyAlignment="1" applyProtection="1">
      <alignment vertical="center"/>
      <protection locked="0"/>
    </xf>
    <xf numFmtId="0" fontId="6" fillId="4" borderId="11" xfId="0" applyFont="1" applyFill="1" applyBorder="1" applyAlignment="1" applyProtection="1">
      <alignment vertical="center"/>
      <protection locked="0"/>
    </xf>
    <xf numFmtId="0" fontId="6" fillId="4" borderId="20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0" fontId="6" fillId="4" borderId="5" xfId="0" applyFont="1" applyFill="1" applyBorder="1" applyAlignment="1" applyProtection="1">
      <alignment horizontal="center" vertical="center"/>
      <protection locked="0"/>
    </xf>
    <xf numFmtId="0" fontId="7" fillId="11" borderId="16" xfId="0" applyNumberFormat="1" applyFont="1" applyFill="1" applyBorder="1" applyAlignment="1" applyProtection="1">
      <alignment horizontal="center" vertical="center"/>
    </xf>
    <xf numFmtId="0" fontId="7" fillId="11" borderId="17" xfId="0" applyNumberFormat="1" applyFont="1" applyFill="1" applyBorder="1" applyAlignment="1" applyProtection="1">
      <alignment horizontal="center" vertical="center"/>
    </xf>
    <xf numFmtId="170" fontId="7" fillId="0" borderId="16" xfId="0" applyNumberFormat="1" applyFont="1" applyBorder="1" applyAlignment="1" applyProtection="1">
      <alignment horizontal="center" vertical="center"/>
    </xf>
    <xf numFmtId="170" fontId="7" fillId="0" borderId="17" xfId="0" applyNumberFormat="1" applyFont="1" applyBorder="1" applyAlignment="1" applyProtection="1">
      <alignment horizontal="center" vertical="center"/>
    </xf>
    <xf numFmtId="0" fontId="6" fillId="4" borderId="36" xfId="0" applyNumberFormat="1" applyFont="1" applyFill="1" applyBorder="1" applyAlignment="1">
      <alignment horizontal="center" vertical="center"/>
    </xf>
    <xf numFmtId="0" fontId="6" fillId="4" borderId="37" xfId="0" applyNumberFormat="1" applyFont="1" applyFill="1" applyBorder="1" applyAlignment="1">
      <alignment horizontal="center" vertical="center"/>
    </xf>
    <xf numFmtId="0" fontId="6" fillId="4" borderId="38" xfId="0" applyFont="1" applyFill="1" applyBorder="1" applyAlignment="1">
      <alignment horizontal="center" vertical="center"/>
    </xf>
    <xf numFmtId="0" fontId="6" fillId="4" borderId="39" xfId="0" applyFont="1" applyFill="1" applyBorder="1" applyAlignment="1">
      <alignment horizontal="center" vertical="center"/>
    </xf>
    <xf numFmtId="0" fontId="6" fillId="4" borderId="40" xfId="0" applyFont="1" applyFill="1" applyBorder="1" applyAlignment="1">
      <alignment horizontal="center" vertical="center"/>
    </xf>
    <xf numFmtId="0" fontId="6" fillId="4" borderId="41" xfId="0" applyFont="1" applyFill="1" applyBorder="1" applyAlignment="1">
      <alignment horizontal="center" vertical="center"/>
    </xf>
    <xf numFmtId="0" fontId="6" fillId="4" borderId="42" xfId="0" applyNumberFormat="1" applyFont="1" applyFill="1" applyBorder="1" applyAlignment="1">
      <alignment horizontal="center" vertical="center"/>
    </xf>
    <xf numFmtId="0" fontId="7" fillId="9" borderId="16" xfId="0" applyFont="1" applyFill="1" applyBorder="1" applyAlignment="1" applyProtection="1">
      <alignment horizontal="center" vertical="center"/>
      <protection locked="0"/>
    </xf>
    <xf numFmtId="0" fontId="7" fillId="9" borderId="23" xfId="0" applyFont="1" applyFill="1" applyBorder="1" applyAlignment="1" applyProtection="1">
      <alignment horizontal="center" vertical="center"/>
      <protection locked="0"/>
    </xf>
    <xf numFmtId="0" fontId="7" fillId="9" borderId="17" xfId="0" applyFont="1" applyFill="1" applyBorder="1" applyAlignment="1" applyProtection="1">
      <alignment horizontal="center" vertical="center"/>
      <protection locked="0"/>
    </xf>
    <xf numFmtId="0" fontId="7" fillId="9" borderId="5" xfId="0" applyNumberFormat="1" applyFont="1" applyFill="1" applyBorder="1" applyAlignment="1">
      <alignment horizontal="right" vertical="center"/>
    </xf>
    <xf numFmtId="0" fontId="7" fillId="9" borderId="16" xfId="0" applyNumberFormat="1" applyFont="1" applyFill="1" applyBorder="1" applyAlignment="1">
      <alignment horizontal="right" vertical="center"/>
    </xf>
    <xf numFmtId="0" fontId="20" fillId="0" borderId="35" xfId="0" applyFont="1" applyFill="1" applyBorder="1" applyAlignment="1" applyProtection="1">
      <alignment horizontal="left" vertical="center" wrapText="1"/>
      <protection locked="0"/>
    </xf>
    <xf numFmtId="9" fontId="11" fillId="18" borderId="5" xfId="0" applyNumberFormat="1" applyFont="1" applyFill="1" applyBorder="1" applyAlignment="1" applyProtection="1">
      <alignment horizontal="center" vertical="center"/>
      <protection locked="0"/>
    </xf>
    <xf numFmtId="0" fontId="11" fillId="18" borderId="5" xfId="0" applyFont="1" applyFill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/>
      <protection locked="0"/>
    </xf>
    <xf numFmtId="14" fontId="7" fillId="0" borderId="0" xfId="0" applyNumberFormat="1" applyFont="1" applyAlignment="1" applyProtection="1">
      <alignment horizontal="left" vertical="center"/>
      <protection locked="0"/>
    </xf>
    <xf numFmtId="14" fontId="7" fillId="0" borderId="0" xfId="0" quotePrefix="1" applyNumberFormat="1" applyFont="1" applyAlignment="1" applyProtection="1">
      <alignment horizontal="left" vertical="center"/>
      <protection locked="0"/>
    </xf>
    <xf numFmtId="0" fontId="7" fillId="0" borderId="0" xfId="0" applyFont="1" applyBorder="1" applyAlignment="1" applyProtection="1">
      <alignment horizontal="left" vertical="center"/>
      <protection locked="0"/>
    </xf>
    <xf numFmtId="0" fontId="6" fillId="8" borderId="5" xfId="0" applyFont="1" applyFill="1" applyBorder="1" applyAlignment="1" applyProtection="1">
      <alignment horizontal="center" vertical="center"/>
      <protection locked="0"/>
    </xf>
    <xf numFmtId="0" fontId="13" fillId="9" borderId="16" xfId="0" applyFont="1" applyFill="1" applyBorder="1" applyAlignment="1">
      <alignment horizontal="center" vertical="center"/>
    </xf>
    <xf numFmtId="0" fontId="13" fillId="9" borderId="23" xfId="0" applyFont="1" applyFill="1" applyBorder="1" applyAlignment="1">
      <alignment horizontal="center" vertical="center"/>
    </xf>
    <xf numFmtId="0" fontId="13" fillId="9" borderId="17" xfId="0" applyFont="1" applyFill="1" applyBorder="1" applyAlignment="1">
      <alignment horizontal="center" vertical="center"/>
    </xf>
  </cellXfs>
  <cellStyles count="7">
    <cellStyle name="Calc Currency (0)" xfId="1"/>
    <cellStyle name="Header1" xfId="2"/>
    <cellStyle name="Header2" xfId="3"/>
    <cellStyle name="Normal" xfId="0" builtinId="0"/>
    <cellStyle name="Normal 2" xfId="4"/>
    <cellStyle name="Normal 2 2" xfId="6"/>
    <cellStyle name="Normal 3" xfId="5"/>
  </cellStyles>
  <dxfs count="331"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6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8585"/>
      <color rgb="FFFFCC99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nbq/otherDocument/B:/RS/00%20&#31649;&#29702;/06%20&#25080;&#26696;/a&#21066;&#28187;&#26696;&#19968;&#35239;&#65288;APL&#20840;&#20307;&#65289;_200206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リスト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L120"/>
  <sheetViews>
    <sheetView showGridLines="0" tabSelected="1" zoomScaleSheetLayoutView="85" workbookViewId="0">
      <pane xSplit="18" ySplit="10" topLeftCell="S83" activePane="bottomRight" state="frozen"/>
      <selection pane="topRight" activeCell="W1" sqref="W1"/>
      <selection pane="bottomLeft" activeCell="A9" sqref="A9"/>
      <selection pane="bottomRight" activeCell="J4" sqref="J4"/>
    </sheetView>
  </sheetViews>
  <sheetFormatPr defaultColWidth="4.625" defaultRowHeight="15" customHeight="1"/>
  <cols>
    <col min="1" max="1" width="1.375" style="2" customWidth="1"/>
    <col min="2" max="2" width="10.375" style="111" customWidth="1"/>
    <col min="3" max="3" width="9.125" style="113" bestFit="1" customWidth="1"/>
    <col min="4" max="4" width="4.125" style="2" customWidth="1"/>
    <col min="5" max="5" width="10.125" style="126" bestFit="1" customWidth="1"/>
    <col min="6" max="6" width="14.375" style="113" bestFit="1" customWidth="1"/>
    <col min="7" max="7" width="10" style="9" customWidth="1"/>
    <col min="8" max="9" width="9.625" style="2" customWidth="1"/>
    <col min="10" max="10" width="8.125" style="2" bestFit="1" customWidth="1"/>
    <col min="11" max="11" width="8.625" style="2" bestFit="1" customWidth="1"/>
    <col min="12" max="15" width="4.5" style="17" hidden="1" customWidth="1"/>
    <col min="16" max="16" width="5.125" style="113" bestFit="1" customWidth="1"/>
    <col min="17" max="17" width="5.5" style="113" customWidth="1"/>
    <col min="18" max="18" width="5" style="113" bestFit="1" customWidth="1"/>
    <col min="19" max="19" width="2.875" style="2" customWidth="1"/>
    <col min="20" max="141" width="3.125" style="38" customWidth="1"/>
    <col min="142" max="142" width="6.875" style="2" customWidth="1"/>
    <col min="143" max="143" width="1.125" style="2" customWidth="1"/>
    <col min="144" max="154" width="2.875" style="2" customWidth="1"/>
    <col min="155" max="16384" width="4.625" style="2"/>
  </cols>
  <sheetData>
    <row r="1" spans="1:142" ht="8.25" customHeight="1">
      <c r="E1" s="123"/>
      <c r="F1" s="114"/>
      <c r="G1" s="36"/>
      <c r="H1" s="34"/>
      <c r="I1" s="34"/>
      <c r="J1" s="34"/>
      <c r="K1" s="34"/>
      <c r="L1" s="35"/>
      <c r="M1" s="35"/>
      <c r="N1" s="35"/>
      <c r="O1" s="35"/>
      <c r="P1" s="114"/>
      <c r="Q1" s="114"/>
      <c r="R1" s="114"/>
      <c r="S1" s="34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</row>
    <row r="2" spans="1:142" ht="19.5" customHeight="1">
      <c r="B2" s="1"/>
      <c r="C2" s="119"/>
      <c r="E2" s="124"/>
      <c r="F2" s="116"/>
      <c r="G2" s="81"/>
      <c r="H2" s="78" t="s">
        <v>29</v>
      </c>
      <c r="I2" s="78" t="s">
        <v>30</v>
      </c>
      <c r="J2" s="78" t="s">
        <v>31</v>
      </c>
      <c r="K2" s="79" t="s">
        <v>38</v>
      </c>
      <c r="L2" s="202" t="s">
        <v>32</v>
      </c>
      <c r="M2" s="203"/>
      <c r="N2" s="202" t="s">
        <v>33</v>
      </c>
      <c r="O2" s="203"/>
      <c r="P2" s="116"/>
      <c r="Q2" s="222">
        <f ca="1">TODAY()</f>
        <v>43313</v>
      </c>
      <c r="R2" s="223"/>
      <c r="S2" s="34"/>
      <c r="T2" s="68"/>
      <c r="U2" s="29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7"/>
      <c r="BO2" s="37"/>
      <c r="BP2" s="37"/>
      <c r="BQ2" s="37"/>
      <c r="BR2" s="37"/>
      <c r="BS2" s="37"/>
      <c r="BT2" s="37"/>
      <c r="BU2" s="37"/>
      <c r="BV2" s="37"/>
      <c r="BW2" s="37"/>
      <c r="BX2" s="37"/>
      <c r="BY2" s="37"/>
      <c r="BZ2" s="219">
        <v>0.05</v>
      </c>
      <c r="CA2" s="220"/>
      <c r="CB2" s="220"/>
      <c r="CC2" s="219">
        <v>0.05</v>
      </c>
      <c r="CD2" s="220"/>
      <c r="CE2" s="220"/>
      <c r="CF2" s="141">
        <v>0.1</v>
      </c>
      <c r="CG2" s="142"/>
      <c r="CH2" s="143"/>
      <c r="CI2" s="141">
        <v>0.1</v>
      </c>
      <c r="CJ2" s="142"/>
      <c r="CK2" s="143"/>
      <c r="CL2" s="141">
        <v>0.1</v>
      </c>
      <c r="CM2" s="142"/>
      <c r="CN2" s="143"/>
      <c r="CO2" s="141">
        <v>0.05</v>
      </c>
      <c r="CP2" s="142"/>
      <c r="CQ2" s="143"/>
      <c r="CR2" s="141">
        <v>0.05</v>
      </c>
      <c r="CS2" s="142"/>
      <c r="CT2" s="143"/>
      <c r="CU2" s="141">
        <v>0.1</v>
      </c>
      <c r="CV2" s="142"/>
      <c r="CW2" s="143"/>
      <c r="CX2" s="141">
        <v>0.05</v>
      </c>
      <c r="CY2" s="142"/>
      <c r="CZ2" s="143"/>
      <c r="DA2" s="141">
        <v>0.05</v>
      </c>
      <c r="DB2" s="142"/>
      <c r="DC2" s="143"/>
      <c r="DD2" s="141">
        <v>0.05</v>
      </c>
      <c r="DE2" s="142"/>
      <c r="DF2" s="143"/>
      <c r="DG2" s="141">
        <v>0.1</v>
      </c>
      <c r="DH2" s="142"/>
      <c r="DI2" s="143"/>
      <c r="DJ2" s="141">
        <v>0.05</v>
      </c>
      <c r="DK2" s="142"/>
      <c r="DL2" s="143"/>
      <c r="DM2" s="141">
        <v>0.05</v>
      </c>
      <c r="DN2" s="142"/>
      <c r="DO2" s="143"/>
      <c r="DP2" s="39"/>
      <c r="DQ2" s="39"/>
      <c r="DR2" s="39"/>
      <c r="DS2" s="39"/>
      <c r="DT2" s="39"/>
      <c r="DU2" s="39"/>
      <c r="DV2" s="39"/>
      <c r="DW2" s="39"/>
      <c r="DX2" s="39"/>
      <c r="DY2" s="39"/>
      <c r="DZ2" s="39"/>
      <c r="EA2" s="39"/>
      <c r="EB2" s="39"/>
      <c r="EC2" s="39"/>
      <c r="ED2" s="39"/>
      <c r="EE2" s="39"/>
      <c r="EF2" s="39"/>
      <c r="EG2" s="39"/>
      <c r="EH2" s="39"/>
      <c r="EI2" s="39"/>
      <c r="EJ2" s="39"/>
      <c r="EK2" s="39"/>
      <c r="EL2" s="15" t="str">
        <f ca="1">"Date："&amp;TEXT(TODAY()," yyyy/mm/dd")</f>
        <v>Date： 2018/08/01</v>
      </c>
    </row>
    <row r="3" spans="1:142" ht="18.75" customHeight="1">
      <c r="B3" s="136" t="s">
        <v>46</v>
      </c>
      <c r="C3" s="138"/>
      <c r="D3" s="137"/>
      <c r="E3" s="139"/>
      <c r="F3" s="138"/>
      <c r="G3" s="140"/>
      <c r="H3" s="80">
        <v>100</v>
      </c>
      <c r="I3" s="80">
        <v>70</v>
      </c>
      <c r="J3" s="80">
        <f>COUNTIF(R11:R12,"=△") + COUNTIF(R11:R12,"=▲")  +  COUNTIF(R11:R12,"=★")</f>
        <v>0</v>
      </c>
      <c r="K3" s="80">
        <f>COUNTIF(R11:R12,"=◇")</f>
        <v>0</v>
      </c>
      <c r="L3" s="204">
        <f>COUNTIF(R11:R12,"=▲")</f>
        <v>0</v>
      </c>
      <c r="M3" s="205"/>
      <c r="N3" s="204">
        <f>COUNTIF(R11:R12,"=★")</f>
        <v>0</v>
      </c>
      <c r="O3" s="205"/>
      <c r="P3" s="131"/>
      <c r="Q3" s="224"/>
      <c r="R3" s="224"/>
      <c r="S3" s="34"/>
      <c r="T3" s="69"/>
      <c r="U3" s="105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147" t="s">
        <v>47</v>
      </c>
      <c r="CA3" s="148"/>
      <c r="CB3" s="149"/>
      <c r="CC3" s="221" t="s">
        <v>48</v>
      </c>
      <c r="CD3" s="221"/>
      <c r="CE3" s="221"/>
      <c r="CF3" s="144" t="s">
        <v>49</v>
      </c>
      <c r="CG3" s="145"/>
      <c r="CH3" s="146"/>
      <c r="CI3" s="144" t="s">
        <v>50</v>
      </c>
      <c r="CJ3" s="145"/>
      <c r="CK3" s="146"/>
      <c r="CL3" s="144" t="s">
        <v>51</v>
      </c>
      <c r="CM3" s="145"/>
      <c r="CN3" s="146"/>
      <c r="CO3" s="144" t="s">
        <v>52</v>
      </c>
      <c r="CP3" s="145"/>
      <c r="CQ3" s="146"/>
      <c r="CR3" s="144" t="s">
        <v>53</v>
      </c>
      <c r="CS3" s="145"/>
      <c r="CT3" s="146"/>
      <c r="CU3" s="144" t="s">
        <v>54</v>
      </c>
      <c r="CV3" s="145"/>
      <c r="CW3" s="146"/>
      <c r="CX3" s="144" t="s">
        <v>55</v>
      </c>
      <c r="CY3" s="145"/>
      <c r="CZ3" s="146"/>
      <c r="DA3" s="144" t="s">
        <v>56</v>
      </c>
      <c r="DB3" s="145"/>
      <c r="DC3" s="146"/>
      <c r="DD3" s="144" t="s">
        <v>57</v>
      </c>
      <c r="DE3" s="145"/>
      <c r="DF3" s="146"/>
      <c r="DG3" s="144" t="s">
        <v>58</v>
      </c>
      <c r="DH3" s="145"/>
      <c r="DI3" s="146"/>
      <c r="DJ3" s="147" t="s">
        <v>60</v>
      </c>
      <c r="DK3" s="148"/>
      <c r="DL3" s="149"/>
      <c r="DM3" s="144" t="s">
        <v>59</v>
      </c>
      <c r="DN3" s="145"/>
      <c r="DO3" s="146"/>
      <c r="EL3" s="30">
        <f>B2</f>
        <v>0</v>
      </c>
    </row>
    <row r="4" spans="1:142" ht="23.25" customHeight="1" thickBot="1">
      <c r="B4" s="120"/>
      <c r="C4" s="117"/>
      <c r="D4" s="5"/>
      <c r="E4" s="125"/>
      <c r="F4" s="118"/>
      <c r="G4" s="10"/>
      <c r="H4" s="6"/>
      <c r="I4" s="6"/>
      <c r="J4" s="6"/>
      <c r="K4" s="6"/>
      <c r="L4" s="18"/>
      <c r="M4" s="18"/>
      <c r="N4" s="18"/>
      <c r="O4" s="18"/>
      <c r="P4" s="118"/>
      <c r="Q4" s="118"/>
      <c r="R4" s="118"/>
      <c r="S4" s="6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D4" s="40"/>
      <c r="DE4" s="40"/>
      <c r="DF4" s="40"/>
      <c r="DG4" s="40"/>
      <c r="DH4" s="40"/>
      <c r="DI4" s="40"/>
      <c r="DJ4" s="40"/>
      <c r="DK4" s="40"/>
      <c r="DL4" s="40"/>
      <c r="DM4" s="40"/>
      <c r="DN4" s="40"/>
      <c r="DO4" s="40"/>
      <c r="DP4" s="40"/>
      <c r="DQ4" s="40"/>
      <c r="DR4" s="40"/>
      <c r="DS4" s="40"/>
      <c r="DT4" s="40"/>
      <c r="DU4" s="40"/>
      <c r="DV4" s="40"/>
      <c r="DW4" s="40"/>
      <c r="DX4" s="40"/>
      <c r="DY4" s="40"/>
      <c r="DZ4" s="40"/>
      <c r="EA4" s="40"/>
      <c r="EB4" s="40"/>
      <c r="EC4" s="40"/>
      <c r="ED4" s="40"/>
      <c r="EE4" s="40"/>
      <c r="EF4" s="40"/>
      <c r="EG4" s="40"/>
      <c r="EH4" s="40"/>
      <c r="EI4" s="40"/>
      <c r="EJ4" s="40"/>
      <c r="EK4" s="40"/>
      <c r="EL4" s="7"/>
    </row>
    <row r="5" spans="1:142" ht="18.75" customHeight="1" thickTop="1">
      <c r="C5" s="115"/>
      <c r="D5" s="3"/>
      <c r="H5" s="8"/>
      <c r="I5" s="8"/>
      <c r="J5" s="8"/>
      <c r="K5" s="8"/>
      <c r="L5" s="19"/>
      <c r="M5" s="19"/>
      <c r="N5" s="19"/>
      <c r="O5" s="19"/>
      <c r="Q5" s="132"/>
      <c r="W5" s="41"/>
    </row>
    <row r="6" spans="1:142" ht="18" customHeight="1">
      <c r="A6" s="9"/>
      <c r="D6" s="9"/>
      <c r="H6" s="9"/>
      <c r="I6" s="9"/>
      <c r="J6" s="9"/>
      <c r="K6" s="9"/>
      <c r="L6" s="9"/>
      <c r="M6" s="112"/>
      <c r="N6" s="9"/>
      <c r="O6" s="112"/>
      <c r="W6" s="41"/>
    </row>
    <row r="7" spans="1:142" ht="14.25" customHeight="1">
      <c r="A7" s="27"/>
      <c r="B7" s="128"/>
      <c r="C7" s="128"/>
      <c r="D7" s="127"/>
      <c r="E7" s="128"/>
      <c r="F7" s="122"/>
      <c r="G7" s="106"/>
      <c r="H7" s="213" t="s">
        <v>22</v>
      </c>
      <c r="I7" s="214"/>
      <c r="J7" s="214"/>
      <c r="K7" s="214"/>
      <c r="L7" s="214"/>
      <c r="M7" s="214"/>
      <c r="N7" s="214"/>
      <c r="O7" s="215"/>
      <c r="P7" s="122"/>
      <c r="Q7" s="133"/>
      <c r="R7" s="133"/>
      <c r="W7" s="41"/>
    </row>
    <row r="8" spans="1:142" ht="14.25" customHeight="1">
      <c r="A8" s="27"/>
      <c r="B8" s="130"/>
      <c r="C8" s="130"/>
      <c r="D8" s="129"/>
      <c r="E8" s="130"/>
      <c r="F8" s="121"/>
      <c r="G8" s="107"/>
      <c r="H8" s="77">
        <v>43282</v>
      </c>
      <c r="I8" s="77">
        <v>43374</v>
      </c>
      <c r="J8" s="77">
        <f>IF(MIN(J11:J12)=DATE(1900,1,0),"",MIN(J11:J12))</f>
        <v>43276</v>
      </c>
      <c r="K8" s="77">
        <f>IF(MAX(K11:K12)=DATE(1900,1,0),"",MAX(K11:K12))</f>
        <v>43278</v>
      </c>
      <c r="L8" s="216">
        <f>SUM(M11:M110)</f>
        <v>0</v>
      </c>
      <c r="M8" s="217"/>
      <c r="N8" s="216">
        <f>SUM(O11:O110)</f>
        <v>0</v>
      </c>
      <c r="O8" s="217"/>
      <c r="P8" s="121"/>
      <c r="Q8" s="134"/>
      <c r="R8" s="135" t="str">
        <f>TEXT(T9,"yyyy")</f>
        <v>2018</v>
      </c>
      <c r="S8" s="26" t="str">
        <f>TEXT(S9,"m")</f>
        <v>7</v>
      </c>
      <c r="T8" s="42" t="str">
        <f>IF(TEXT(T9,"d")="1",TEXT(T9,"m"),"")</f>
        <v/>
      </c>
      <c r="U8" s="42" t="str">
        <f t="shared" ref="U8:CD8" si="0">IF(TEXT(U9,"d")="1",TEXT(U9,"m"),"")</f>
        <v/>
      </c>
      <c r="V8" s="42" t="str">
        <f t="shared" si="0"/>
        <v/>
      </c>
      <c r="W8" s="42" t="str">
        <f t="shared" si="0"/>
        <v/>
      </c>
      <c r="X8" s="42" t="str">
        <f t="shared" si="0"/>
        <v/>
      </c>
      <c r="Y8" s="42" t="str">
        <f t="shared" si="0"/>
        <v/>
      </c>
      <c r="Z8" s="42" t="str">
        <f t="shared" si="0"/>
        <v/>
      </c>
      <c r="AA8" s="42" t="str">
        <f t="shared" si="0"/>
        <v/>
      </c>
      <c r="AB8" s="42" t="str">
        <f t="shared" si="0"/>
        <v/>
      </c>
      <c r="AC8" s="42" t="str">
        <f t="shared" si="0"/>
        <v/>
      </c>
      <c r="AD8" s="42" t="str">
        <f t="shared" si="0"/>
        <v/>
      </c>
      <c r="AE8" s="42" t="str">
        <f t="shared" si="0"/>
        <v/>
      </c>
      <c r="AF8" s="42" t="str">
        <f t="shared" si="0"/>
        <v/>
      </c>
      <c r="AG8" s="42" t="str">
        <f t="shared" si="0"/>
        <v/>
      </c>
      <c r="AH8" s="42" t="str">
        <f t="shared" si="0"/>
        <v/>
      </c>
      <c r="AI8" s="42" t="str">
        <f t="shared" si="0"/>
        <v/>
      </c>
      <c r="AJ8" s="42" t="str">
        <f t="shared" si="0"/>
        <v/>
      </c>
      <c r="AK8" s="42" t="str">
        <f t="shared" si="0"/>
        <v/>
      </c>
      <c r="AL8" s="42" t="str">
        <f t="shared" si="0"/>
        <v/>
      </c>
      <c r="AM8" s="42" t="str">
        <f t="shared" si="0"/>
        <v/>
      </c>
      <c r="AN8" s="42" t="str">
        <f t="shared" si="0"/>
        <v/>
      </c>
      <c r="AO8" s="42" t="str">
        <f t="shared" si="0"/>
        <v/>
      </c>
      <c r="AP8" s="42" t="str">
        <f t="shared" si="0"/>
        <v/>
      </c>
      <c r="AQ8" s="42" t="str">
        <f t="shared" si="0"/>
        <v/>
      </c>
      <c r="AR8" s="42" t="str">
        <f t="shared" si="0"/>
        <v/>
      </c>
      <c r="AS8" s="42" t="str">
        <f t="shared" si="0"/>
        <v/>
      </c>
      <c r="AT8" s="42" t="str">
        <f t="shared" si="0"/>
        <v/>
      </c>
      <c r="AU8" s="42" t="str">
        <f t="shared" si="0"/>
        <v/>
      </c>
      <c r="AV8" s="42" t="str">
        <f t="shared" si="0"/>
        <v/>
      </c>
      <c r="AW8" s="42" t="str">
        <f t="shared" si="0"/>
        <v/>
      </c>
      <c r="AX8" s="42" t="str">
        <f t="shared" si="0"/>
        <v>8</v>
      </c>
      <c r="AY8" s="42" t="str">
        <f t="shared" si="0"/>
        <v/>
      </c>
      <c r="AZ8" s="42" t="str">
        <f t="shared" si="0"/>
        <v/>
      </c>
      <c r="BA8" s="42" t="str">
        <f t="shared" si="0"/>
        <v/>
      </c>
      <c r="BB8" s="42" t="str">
        <f t="shared" si="0"/>
        <v/>
      </c>
      <c r="BC8" s="42" t="str">
        <f t="shared" si="0"/>
        <v/>
      </c>
      <c r="BD8" s="42" t="str">
        <f t="shared" si="0"/>
        <v/>
      </c>
      <c r="BE8" s="42" t="str">
        <f t="shared" si="0"/>
        <v/>
      </c>
      <c r="BF8" s="42" t="str">
        <f t="shared" si="0"/>
        <v/>
      </c>
      <c r="BG8" s="42" t="str">
        <f t="shared" si="0"/>
        <v/>
      </c>
      <c r="BH8" s="42" t="str">
        <f t="shared" si="0"/>
        <v/>
      </c>
      <c r="BI8" s="42" t="str">
        <f t="shared" si="0"/>
        <v/>
      </c>
      <c r="BJ8" s="42" t="str">
        <f t="shared" si="0"/>
        <v/>
      </c>
      <c r="BK8" s="42" t="str">
        <f t="shared" si="0"/>
        <v/>
      </c>
      <c r="BL8" s="42" t="str">
        <f t="shared" si="0"/>
        <v/>
      </c>
      <c r="BM8" s="42" t="str">
        <f t="shared" si="0"/>
        <v/>
      </c>
      <c r="BN8" s="42" t="str">
        <f t="shared" si="0"/>
        <v/>
      </c>
      <c r="BO8" s="42" t="str">
        <f t="shared" si="0"/>
        <v/>
      </c>
      <c r="BP8" s="42" t="str">
        <f t="shared" si="0"/>
        <v/>
      </c>
      <c r="BQ8" s="42" t="str">
        <f t="shared" si="0"/>
        <v/>
      </c>
      <c r="BR8" s="42" t="str">
        <f t="shared" si="0"/>
        <v/>
      </c>
      <c r="BS8" s="42" t="str">
        <f t="shared" si="0"/>
        <v/>
      </c>
      <c r="BT8" s="42" t="str">
        <f t="shared" si="0"/>
        <v/>
      </c>
      <c r="BU8" s="42" t="str">
        <f t="shared" si="0"/>
        <v/>
      </c>
      <c r="BV8" s="42" t="str">
        <f t="shared" si="0"/>
        <v/>
      </c>
      <c r="BW8" s="42" t="str">
        <f t="shared" si="0"/>
        <v/>
      </c>
      <c r="BX8" s="42" t="str">
        <f t="shared" si="0"/>
        <v/>
      </c>
      <c r="BY8" s="42" t="str">
        <f t="shared" si="0"/>
        <v/>
      </c>
      <c r="BZ8" s="42" t="str">
        <f t="shared" si="0"/>
        <v/>
      </c>
      <c r="CA8" s="42" t="str">
        <f t="shared" si="0"/>
        <v/>
      </c>
      <c r="CB8" s="42" t="str">
        <f>IF(TEXT(CB9,"d")="1",TEXT(CB9,"m"),"")</f>
        <v/>
      </c>
      <c r="CC8" s="42" t="str">
        <f t="shared" si="0"/>
        <v>9</v>
      </c>
      <c r="CD8" s="42" t="str">
        <f t="shared" si="0"/>
        <v/>
      </c>
      <c r="CE8" s="42" t="str">
        <f>IF(TEXT(CE9,"d")="1",TEXT(CE9,"m"),"")</f>
        <v/>
      </c>
      <c r="CF8" s="42" t="str">
        <f>IF(TEXT(CF9,"d")="1",TEXT(CF9,"m"),"")</f>
        <v/>
      </c>
      <c r="CG8" s="42" t="str">
        <f>IF(TEXT(CG9,"d")="1",TEXT(CG9,"m"),"")</f>
        <v/>
      </c>
      <c r="CH8" s="42" t="str">
        <f>IF(TEXT(CH9,"d")="1",TEXT(CH9,"m"),"")</f>
        <v/>
      </c>
      <c r="CI8" s="42" t="str">
        <f>IF(TEXT(CI9,"d")="1",TEXT(CI9,"m"),"")</f>
        <v/>
      </c>
      <c r="CJ8" s="86"/>
      <c r="CK8" s="86"/>
      <c r="CL8" s="86"/>
      <c r="CM8" s="86"/>
      <c r="CN8" s="86"/>
      <c r="CO8" s="86"/>
      <c r="CP8" s="86"/>
      <c r="CQ8" s="86"/>
      <c r="CR8" s="86"/>
      <c r="CS8" s="86"/>
      <c r="CT8" s="86"/>
      <c r="CU8" s="86"/>
      <c r="CV8" s="86"/>
      <c r="CW8" s="86"/>
      <c r="CX8" s="86"/>
      <c r="CY8" s="86"/>
      <c r="CZ8" s="86"/>
      <c r="DA8" s="86"/>
      <c r="DB8" s="86"/>
      <c r="DC8" s="86"/>
      <c r="DD8" s="86" t="str">
        <f>IF(TEXT(DD9,"d")="1",TEXT(DD9,"m"),"")</f>
        <v/>
      </c>
      <c r="DE8" s="86"/>
      <c r="DF8" s="86"/>
      <c r="DG8" s="86" t="str">
        <f>IF(TEXT(DG9,"d")="1",TEXT(DG9,"m"),"")</f>
        <v>10</v>
      </c>
      <c r="DH8" s="86"/>
      <c r="DI8" s="86"/>
      <c r="DJ8" s="86"/>
      <c r="DK8" s="86"/>
      <c r="DL8" s="86" t="str">
        <f>IF(TEXT(DL9,"d")="1",TEXT(DL9,"m"),"")</f>
        <v/>
      </c>
      <c r="DM8" s="86"/>
      <c r="DN8" s="86"/>
      <c r="DO8" s="86"/>
      <c r="DP8" s="86"/>
      <c r="DQ8" s="86"/>
      <c r="DR8" s="86"/>
      <c r="DS8" s="86"/>
      <c r="DT8" s="86"/>
      <c r="DU8" s="86"/>
      <c r="DV8" s="86"/>
      <c r="DW8" s="86"/>
      <c r="DX8" s="86"/>
      <c r="DY8" s="86"/>
      <c r="DZ8" s="86"/>
      <c r="EA8" s="86"/>
      <c r="EB8" s="86"/>
      <c r="EC8" s="86"/>
      <c r="ED8" s="86"/>
      <c r="EE8" s="86"/>
      <c r="EF8" s="86"/>
      <c r="EG8" s="86"/>
      <c r="EH8" s="86"/>
      <c r="EI8" s="86"/>
      <c r="EJ8" s="86"/>
      <c r="EK8" s="86"/>
      <c r="EL8" s="225" t="s">
        <v>9</v>
      </c>
    </row>
    <row r="9" spans="1:142" ht="14.25" customHeight="1">
      <c r="B9" s="189" t="s">
        <v>41</v>
      </c>
      <c r="C9" s="189" t="s">
        <v>42</v>
      </c>
      <c r="D9" s="195" t="s">
        <v>2</v>
      </c>
      <c r="E9" s="197" t="s">
        <v>3</v>
      </c>
      <c r="F9" s="193" t="s">
        <v>44</v>
      </c>
      <c r="G9" s="201" t="s">
        <v>43</v>
      </c>
      <c r="H9" s="191" t="s">
        <v>18</v>
      </c>
      <c r="I9" s="192"/>
      <c r="J9" s="199" t="s">
        <v>19</v>
      </c>
      <c r="K9" s="200"/>
      <c r="L9" s="206" t="s">
        <v>16</v>
      </c>
      <c r="M9" s="207"/>
      <c r="N9" s="212" t="s">
        <v>17</v>
      </c>
      <c r="O9" s="207"/>
      <c r="P9" s="193" t="s">
        <v>40</v>
      </c>
      <c r="Q9" s="208" t="s">
        <v>39</v>
      </c>
      <c r="R9" s="209"/>
      <c r="S9" s="28">
        <v>43282</v>
      </c>
      <c r="T9" s="43">
        <f>S9+1</f>
        <v>43283</v>
      </c>
      <c r="U9" s="43">
        <f>T9+1</f>
        <v>43284</v>
      </c>
      <c r="V9" s="43">
        <f>U9+1</f>
        <v>43285</v>
      </c>
      <c r="W9" s="43">
        <f>V9+1</f>
        <v>43286</v>
      </c>
      <c r="X9" s="43">
        <f>W9+1</f>
        <v>43287</v>
      </c>
      <c r="Y9" s="43">
        <f t="shared" ref="Y9:CD9" si="1">X9+1</f>
        <v>43288</v>
      </c>
      <c r="Z9" s="43">
        <f t="shared" si="1"/>
        <v>43289</v>
      </c>
      <c r="AA9" s="43">
        <f t="shared" si="1"/>
        <v>43290</v>
      </c>
      <c r="AB9" s="43">
        <f t="shared" si="1"/>
        <v>43291</v>
      </c>
      <c r="AC9" s="43">
        <f>AB9+1</f>
        <v>43292</v>
      </c>
      <c r="AD9" s="43">
        <f t="shared" si="1"/>
        <v>43293</v>
      </c>
      <c r="AE9" s="43">
        <f t="shared" si="1"/>
        <v>43294</v>
      </c>
      <c r="AF9" s="43">
        <f t="shared" si="1"/>
        <v>43295</v>
      </c>
      <c r="AG9" s="43">
        <f t="shared" si="1"/>
        <v>43296</v>
      </c>
      <c r="AH9" s="43">
        <f t="shared" si="1"/>
        <v>43297</v>
      </c>
      <c r="AI9" s="43">
        <f t="shared" si="1"/>
        <v>43298</v>
      </c>
      <c r="AJ9" s="43">
        <f t="shared" si="1"/>
        <v>43299</v>
      </c>
      <c r="AK9" s="43">
        <f t="shared" si="1"/>
        <v>43300</v>
      </c>
      <c r="AL9" s="43">
        <f t="shared" si="1"/>
        <v>43301</v>
      </c>
      <c r="AM9" s="43">
        <f t="shared" si="1"/>
        <v>43302</v>
      </c>
      <c r="AN9" s="43">
        <f t="shared" si="1"/>
        <v>43303</v>
      </c>
      <c r="AO9" s="43">
        <f t="shared" si="1"/>
        <v>43304</v>
      </c>
      <c r="AP9" s="43">
        <f t="shared" si="1"/>
        <v>43305</v>
      </c>
      <c r="AQ9" s="43">
        <f t="shared" si="1"/>
        <v>43306</v>
      </c>
      <c r="AR9" s="43">
        <f t="shared" si="1"/>
        <v>43307</v>
      </c>
      <c r="AS9" s="43">
        <f t="shared" si="1"/>
        <v>43308</v>
      </c>
      <c r="AT9" s="43">
        <f t="shared" si="1"/>
        <v>43309</v>
      </c>
      <c r="AU9" s="43">
        <f t="shared" si="1"/>
        <v>43310</v>
      </c>
      <c r="AV9" s="43">
        <f t="shared" si="1"/>
        <v>43311</v>
      </c>
      <c r="AW9" s="43">
        <f t="shared" si="1"/>
        <v>43312</v>
      </c>
      <c r="AX9" s="43">
        <f t="shared" si="1"/>
        <v>43313</v>
      </c>
      <c r="AY9" s="43">
        <f t="shared" si="1"/>
        <v>43314</v>
      </c>
      <c r="AZ9" s="43">
        <f t="shared" si="1"/>
        <v>43315</v>
      </c>
      <c r="BA9" s="43">
        <f t="shared" si="1"/>
        <v>43316</v>
      </c>
      <c r="BB9" s="43">
        <f t="shared" si="1"/>
        <v>43317</v>
      </c>
      <c r="BC9" s="43">
        <f t="shared" si="1"/>
        <v>43318</v>
      </c>
      <c r="BD9" s="43">
        <f t="shared" si="1"/>
        <v>43319</v>
      </c>
      <c r="BE9" s="43">
        <f t="shared" si="1"/>
        <v>43320</v>
      </c>
      <c r="BF9" s="43">
        <f t="shared" si="1"/>
        <v>43321</v>
      </c>
      <c r="BG9" s="43">
        <f t="shared" si="1"/>
        <v>43322</v>
      </c>
      <c r="BH9" s="43">
        <f t="shared" si="1"/>
        <v>43323</v>
      </c>
      <c r="BI9" s="43">
        <f t="shared" si="1"/>
        <v>43324</v>
      </c>
      <c r="BJ9" s="43">
        <f t="shared" si="1"/>
        <v>43325</v>
      </c>
      <c r="BK9" s="43">
        <f t="shared" si="1"/>
        <v>43326</v>
      </c>
      <c r="BL9" s="43">
        <f t="shared" si="1"/>
        <v>43327</v>
      </c>
      <c r="BM9" s="43">
        <f t="shared" si="1"/>
        <v>43328</v>
      </c>
      <c r="BN9" s="43">
        <f t="shared" si="1"/>
        <v>43329</v>
      </c>
      <c r="BO9" s="43">
        <f t="shared" si="1"/>
        <v>43330</v>
      </c>
      <c r="BP9" s="43">
        <f t="shared" si="1"/>
        <v>43331</v>
      </c>
      <c r="BQ9" s="43">
        <f t="shared" si="1"/>
        <v>43332</v>
      </c>
      <c r="BR9" s="43">
        <f t="shared" si="1"/>
        <v>43333</v>
      </c>
      <c r="BS9" s="43">
        <f t="shared" si="1"/>
        <v>43334</v>
      </c>
      <c r="BT9" s="43">
        <f t="shared" si="1"/>
        <v>43335</v>
      </c>
      <c r="BU9" s="43">
        <f t="shared" si="1"/>
        <v>43336</v>
      </c>
      <c r="BV9" s="43">
        <f t="shared" si="1"/>
        <v>43337</v>
      </c>
      <c r="BW9" s="43">
        <f t="shared" si="1"/>
        <v>43338</v>
      </c>
      <c r="BX9" s="43">
        <f t="shared" si="1"/>
        <v>43339</v>
      </c>
      <c r="BY9" s="43">
        <f t="shared" si="1"/>
        <v>43340</v>
      </c>
      <c r="BZ9" s="43">
        <f t="shared" si="1"/>
        <v>43341</v>
      </c>
      <c r="CA9" s="43">
        <f t="shared" si="1"/>
        <v>43342</v>
      </c>
      <c r="CB9" s="43">
        <f t="shared" si="1"/>
        <v>43343</v>
      </c>
      <c r="CC9" s="43">
        <f t="shared" si="1"/>
        <v>43344</v>
      </c>
      <c r="CD9" s="43">
        <f t="shared" si="1"/>
        <v>43345</v>
      </c>
      <c r="CE9" s="43">
        <f>CD9+1</f>
        <v>43346</v>
      </c>
      <c r="CF9" s="43">
        <f>CE9+1</f>
        <v>43347</v>
      </c>
      <c r="CG9" s="43">
        <f>CF9+1</f>
        <v>43348</v>
      </c>
      <c r="CH9" s="43">
        <f>CG9+1</f>
        <v>43349</v>
      </c>
      <c r="CI9" s="43">
        <f>CH9+1</f>
        <v>43350</v>
      </c>
      <c r="CJ9" s="43">
        <f t="shared" ref="CJ9:EK9" si="2">CI9+1</f>
        <v>43351</v>
      </c>
      <c r="CK9" s="43">
        <f t="shared" si="2"/>
        <v>43352</v>
      </c>
      <c r="CL9" s="43">
        <f t="shared" si="2"/>
        <v>43353</v>
      </c>
      <c r="CM9" s="43">
        <f t="shared" si="2"/>
        <v>43354</v>
      </c>
      <c r="CN9" s="43">
        <f t="shared" si="2"/>
        <v>43355</v>
      </c>
      <c r="CO9" s="43">
        <f t="shared" si="2"/>
        <v>43356</v>
      </c>
      <c r="CP9" s="43">
        <f t="shared" si="2"/>
        <v>43357</v>
      </c>
      <c r="CQ9" s="43">
        <f t="shared" si="2"/>
        <v>43358</v>
      </c>
      <c r="CR9" s="43">
        <f t="shared" si="2"/>
        <v>43359</v>
      </c>
      <c r="CS9" s="43">
        <f t="shared" si="2"/>
        <v>43360</v>
      </c>
      <c r="CT9" s="43">
        <f t="shared" si="2"/>
        <v>43361</v>
      </c>
      <c r="CU9" s="43">
        <f t="shared" si="2"/>
        <v>43362</v>
      </c>
      <c r="CV9" s="43">
        <f t="shared" si="2"/>
        <v>43363</v>
      </c>
      <c r="CW9" s="43">
        <f t="shared" si="2"/>
        <v>43364</v>
      </c>
      <c r="CX9" s="43">
        <f t="shared" si="2"/>
        <v>43365</v>
      </c>
      <c r="CY9" s="43">
        <f t="shared" si="2"/>
        <v>43366</v>
      </c>
      <c r="CZ9" s="43">
        <f t="shared" si="2"/>
        <v>43367</v>
      </c>
      <c r="DA9" s="43">
        <f t="shared" si="2"/>
        <v>43368</v>
      </c>
      <c r="DB9" s="43">
        <f t="shared" si="2"/>
        <v>43369</v>
      </c>
      <c r="DC9" s="91">
        <f t="shared" si="2"/>
        <v>43370</v>
      </c>
      <c r="DD9" s="92">
        <f t="shared" si="2"/>
        <v>43371</v>
      </c>
      <c r="DE9" s="43">
        <f t="shared" si="2"/>
        <v>43372</v>
      </c>
      <c r="DF9" s="43">
        <f t="shared" si="2"/>
        <v>43373</v>
      </c>
      <c r="DG9" s="43">
        <f>DF9+1</f>
        <v>43374</v>
      </c>
      <c r="DH9" s="43">
        <f t="shared" si="2"/>
        <v>43375</v>
      </c>
      <c r="DI9" s="43">
        <f t="shared" si="2"/>
        <v>43376</v>
      </c>
      <c r="DJ9" s="43">
        <f t="shared" si="2"/>
        <v>43377</v>
      </c>
      <c r="DK9" s="43">
        <f t="shared" si="2"/>
        <v>43378</v>
      </c>
      <c r="DL9" s="43">
        <f>DK9+1</f>
        <v>43379</v>
      </c>
      <c r="DM9" s="43">
        <f t="shared" si="2"/>
        <v>43380</v>
      </c>
      <c r="DN9" s="43">
        <f t="shared" si="2"/>
        <v>43381</v>
      </c>
      <c r="DO9" s="43">
        <f t="shared" si="2"/>
        <v>43382</v>
      </c>
      <c r="DP9" s="43">
        <f t="shared" si="2"/>
        <v>43383</v>
      </c>
      <c r="DQ9" s="43">
        <f t="shared" si="2"/>
        <v>43384</v>
      </c>
      <c r="DR9" s="43">
        <f t="shared" si="2"/>
        <v>43385</v>
      </c>
      <c r="DS9" s="43">
        <f t="shared" si="2"/>
        <v>43386</v>
      </c>
      <c r="DT9" s="43">
        <f t="shared" si="2"/>
        <v>43387</v>
      </c>
      <c r="DU9" s="43">
        <f t="shared" si="2"/>
        <v>43388</v>
      </c>
      <c r="DV9" s="43">
        <f t="shared" si="2"/>
        <v>43389</v>
      </c>
      <c r="DW9" s="43">
        <f t="shared" si="2"/>
        <v>43390</v>
      </c>
      <c r="DX9" s="43">
        <f t="shared" si="2"/>
        <v>43391</v>
      </c>
      <c r="DY9" s="43">
        <f t="shared" si="2"/>
        <v>43392</v>
      </c>
      <c r="DZ9" s="43">
        <f t="shared" si="2"/>
        <v>43393</v>
      </c>
      <c r="EA9" s="43">
        <f t="shared" si="2"/>
        <v>43394</v>
      </c>
      <c r="EB9" s="43">
        <f t="shared" si="2"/>
        <v>43395</v>
      </c>
      <c r="EC9" s="43">
        <f t="shared" si="2"/>
        <v>43396</v>
      </c>
      <c r="ED9" s="43">
        <f t="shared" si="2"/>
        <v>43397</v>
      </c>
      <c r="EE9" s="43">
        <f t="shared" si="2"/>
        <v>43398</v>
      </c>
      <c r="EF9" s="43">
        <f t="shared" si="2"/>
        <v>43399</v>
      </c>
      <c r="EG9" s="43">
        <f t="shared" si="2"/>
        <v>43400</v>
      </c>
      <c r="EH9" s="43">
        <f t="shared" si="2"/>
        <v>43401</v>
      </c>
      <c r="EI9" s="43">
        <f t="shared" si="2"/>
        <v>43402</v>
      </c>
      <c r="EJ9" s="43">
        <f t="shared" si="2"/>
        <v>43403</v>
      </c>
      <c r="EK9" s="43">
        <f t="shared" si="2"/>
        <v>43404</v>
      </c>
      <c r="EL9" s="225"/>
    </row>
    <row r="10" spans="1:142" ht="14.25" customHeight="1">
      <c r="B10" s="190"/>
      <c r="C10" s="190"/>
      <c r="D10" s="196"/>
      <c r="E10" s="198"/>
      <c r="F10" s="194"/>
      <c r="G10" s="201"/>
      <c r="H10" s="110" t="s">
        <v>20</v>
      </c>
      <c r="I10" s="31" t="s">
        <v>21</v>
      </c>
      <c r="J10" s="32" t="s">
        <v>20</v>
      </c>
      <c r="K10" s="33" t="s">
        <v>21</v>
      </c>
      <c r="L10" s="20" t="s">
        <v>4</v>
      </c>
      <c r="M10" s="21" t="s">
        <v>5</v>
      </c>
      <c r="N10" s="20" t="s">
        <v>4</v>
      </c>
      <c r="O10" s="21" t="s">
        <v>5</v>
      </c>
      <c r="P10" s="194"/>
      <c r="Q10" s="210"/>
      <c r="R10" s="211"/>
      <c r="S10" s="22">
        <f>S9</f>
        <v>43282</v>
      </c>
      <c r="T10" s="44">
        <f t="shared" ref="T10:CD10" si="3">T9</f>
        <v>43283</v>
      </c>
      <c r="U10" s="44">
        <f t="shared" si="3"/>
        <v>43284</v>
      </c>
      <c r="V10" s="44">
        <f t="shared" si="3"/>
        <v>43285</v>
      </c>
      <c r="W10" s="44">
        <f t="shared" si="3"/>
        <v>43286</v>
      </c>
      <c r="X10" s="44">
        <f t="shared" si="3"/>
        <v>43287</v>
      </c>
      <c r="Y10" s="44">
        <f t="shared" si="3"/>
        <v>43288</v>
      </c>
      <c r="Z10" s="44">
        <f t="shared" si="3"/>
        <v>43289</v>
      </c>
      <c r="AA10" s="44">
        <f t="shared" si="3"/>
        <v>43290</v>
      </c>
      <c r="AB10" s="44">
        <f t="shared" si="3"/>
        <v>43291</v>
      </c>
      <c r="AC10" s="44">
        <f t="shared" si="3"/>
        <v>43292</v>
      </c>
      <c r="AD10" s="44">
        <f t="shared" si="3"/>
        <v>43293</v>
      </c>
      <c r="AE10" s="44">
        <f t="shared" si="3"/>
        <v>43294</v>
      </c>
      <c r="AF10" s="44">
        <f t="shared" si="3"/>
        <v>43295</v>
      </c>
      <c r="AG10" s="44">
        <f t="shared" si="3"/>
        <v>43296</v>
      </c>
      <c r="AH10" s="44">
        <f t="shared" si="3"/>
        <v>43297</v>
      </c>
      <c r="AI10" s="44">
        <f t="shared" si="3"/>
        <v>43298</v>
      </c>
      <c r="AJ10" s="44">
        <f t="shared" si="3"/>
        <v>43299</v>
      </c>
      <c r="AK10" s="44">
        <f t="shared" si="3"/>
        <v>43300</v>
      </c>
      <c r="AL10" s="44">
        <f t="shared" si="3"/>
        <v>43301</v>
      </c>
      <c r="AM10" s="44">
        <f t="shared" si="3"/>
        <v>43302</v>
      </c>
      <c r="AN10" s="44">
        <f t="shared" si="3"/>
        <v>43303</v>
      </c>
      <c r="AO10" s="44">
        <f t="shared" si="3"/>
        <v>43304</v>
      </c>
      <c r="AP10" s="44">
        <f t="shared" si="3"/>
        <v>43305</v>
      </c>
      <c r="AQ10" s="44">
        <f t="shared" si="3"/>
        <v>43306</v>
      </c>
      <c r="AR10" s="44">
        <f t="shared" si="3"/>
        <v>43307</v>
      </c>
      <c r="AS10" s="44">
        <f t="shared" si="3"/>
        <v>43308</v>
      </c>
      <c r="AT10" s="44">
        <f t="shared" si="3"/>
        <v>43309</v>
      </c>
      <c r="AU10" s="44">
        <f t="shared" si="3"/>
        <v>43310</v>
      </c>
      <c r="AV10" s="44">
        <f t="shared" si="3"/>
        <v>43311</v>
      </c>
      <c r="AW10" s="44">
        <f t="shared" si="3"/>
        <v>43312</v>
      </c>
      <c r="AX10" s="44">
        <f t="shared" si="3"/>
        <v>43313</v>
      </c>
      <c r="AY10" s="44">
        <f t="shared" si="3"/>
        <v>43314</v>
      </c>
      <c r="AZ10" s="44">
        <f t="shared" si="3"/>
        <v>43315</v>
      </c>
      <c r="BA10" s="44">
        <f t="shared" si="3"/>
        <v>43316</v>
      </c>
      <c r="BB10" s="44">
        <f t="shared" si="3"/>
        <v>43317</v>
      </c>
      <c r="BC10" s="44">
        <f t="shared" si="3"/>
        <v>43318</v>
      </c>
      <c r="BD10" s="44">
        <f t="shared" si="3"/>
        <v>43319</v>
      </c>
      <c r="BE10" s="44">
        <f t="shared" si="3"/>
        <v>43320</v>
      </c>
      <c r="BF10" s="44">
        <f t="shared" si="3"/>
        <v>43321</v>
      </c>
      <c r="BG10" s="44">
        <f t="shared" si="3"/>
        <v>43322</v>
      </c>
      <c r="BH10" s="44">
        <f t="shared" si="3"/>
        <v>43323</v>
      </c>
      <c r="BI10" s="44">
        <f t="shared" si="3"/>
        <v>43324</v>
      </c>
      <c r="BJ10" s="44">
        <f t="shared" si="3"/>
        <v>43325</v>
      </c>
      <c r="BK10" s="44">
        <f t="shared" si="3"/>
        <v>43326</v>
      </c>
      <c r="BL10" s="44">
        <f t="shared" si="3"/>
        <v>43327</v>
      </c>
      <c r="BM10" s="44">
        <f t="shared" si="3"/>
        <v>43328</v>
      </c>
      <c r="BN10" s="44">
        <f t="shared" si="3"/>
        <v>43329</v>
      </c>
      <c r="BO10" s="44">
        <f t="shared" si="3"/>
        <v>43330</v>
      </c>
      <c r="BP10" s="44">
        <f t="shared" si="3"/>
        <v>43331</v>
      </c>
      <c r="BQ10" s="44">
        <f t="shared" si="3"/>
        <v>43332</v>
      </c>
      <c r="BR10" s="44">
        <f t="shared" si="3"/>
        <v>43333</v>
      </c>
      <c r="BS10" s="44">
        <f t="shared" si="3"/>
        <v>43334</v>
      </c>
      <c r="BT10" s="44">
        <f t="shared" si="3"/>
        <v>43335</v>
      </c>
      <c r="BU10" s="44">
        <f t="shared" si="3"/>
        <v>43336</v>
      </c>
      <c r="BV10" s="44">
        <f t="shared" si="3"/>
        <v>43337</v>
      </c>
      <c r="BW10" s="44">
        <f t="shared" si="3"/>
        <v>43338</v>
      </c>
      <c r="BX10" s="44">
        <f t="shared" si="3"/>
        <v>43339</v>
      </c>
      <c r="BY10" s="44">
        <f t="shared" si="3"/>
        <v>43340</v>
      </c>
      <c r="BZ10" s="44">
        <f t="shared" si="3"/>
        <v>43341</v>
      </c>
      <c r="CA10" s="44">
        <f t="shared" si="3"/>
        <v>43342</v>
      </c>
      <c r="CB10" s="44">
        <f t="shared" si="3"/>
        <v>43343</v>
      </c>
      <c r="CC10" s="44">
        <f t="shared" si="3"/>
        <v>43344</v>
      </c>
      <c r="CD10" s="44">
        <f t="shared" si="3"/>
        <v>43345</v>
      </c>
      <c r="CE10" s="44">
        <f>CE9</f>
        <v>43346</v>
      </c>
      <c r="CF10" s="44">
        <f>CF9</f>
        <v>43347</v>
      </c>
      <c r="CG10" s="44">
        <f>CG9</f>
        <v>43348</v>
      </c>
      <c r="CH10" s="44">
        <f>CH9</f>
        <v>43349</v>
      </c>
      <c r="CI10" s="44">
        <f>CI9</f>
        <v>43350</v>
      </c>
      <c r="CJ10" s="87"/>
      <c r="CK10" s="87"/>
      <c r="CL10" s="87"/>
      <c r="CM10" s="87"/>
      <c r="CN10" s="87"/>
      <c r="CO10" s="87"/>
      <c r="CP10" s="87"/>
      <c r="CQ10" s="87"/>
      <c r="CR10" s="87"/>
      <c r="CS10" s="87"/>
      <c r="CT10" s="87"/>
      <c r="CU10" s="87"/>
      <c r="CV10" s="87"/>
      <c r="CW10" s="87"/>
      <c r="CX10" s="87"/>
      <c r="CY10" s="87"/>
      <c r="CZ10" s="87"/>
      <c r="DA10" s="87"/>
      <c r="DB10" s="87"/>
      <c r="DC10" s="87"/>
      <c r="DD10" s="87"/>
      <c r="DE10" s="87"/>
      <c r="DF10" s="87"/>
      <c r="DG10" s="87"/>
      <c r="DH10" s="87"/>
      <c r="DI10" s="87"/>
      <c r="DJ10" s="87"/>
      <c r="DK10" s="87"/>
      <c r="DL10" s="87"/>
      <c r="DM10" s="87"/>
      <c r="DN10" s="87"/>
      <c r="DO10" s="87"/>
      <c r="DP10" s="87"/>
      <c r="DQ10" s="87"/>
      <c r="DR10" s="87"/>
      <c r="DS10" s="87"/>
      <c r="DT10" s="87"/>
      <c r="DU10" s="87"/>
      <c r="DV10" s="87"/>
      <c r="DW10" s="87"/>
      <c r="DX10" s="87"/>
      <c r="DY10" s="87"/>
      <c r="DZ10" s="87"/>
      <c r="EA10" s="87"/>
      <c r="EB10" s="87"/>
      <c r="EC10" s="87"/>
      <c r="ED10" s="87"/>
      <c r="EE10" s="87"/>
      <c r="EF10" s="87"/>
      <c r="EG10" s="87"/>
      <c r="EH10" s="87"/>
      <c r="EI10" s="87"/>
      <c r="EJ10" s="87"/>
      <c r="EK10" s="87"/>
      <c r="EL10" s="225"/>
    </row>
    <row r="11" spans="1:142" ht="9" customHeight="1">
      <c r="B11" s="177" t="s">
        <v>65</v>
      </c>
      <c r="C11" s="163" t="s">
        <v>61</v>
      </c>
      <c r="D11" s="155"/>
      <c r="E11" s="173" t="s">
        <v>66</v>
      </c>
      <c r="F11" s="157"/>
      <c r="G11" s="165"/>
      <c r="H11" s="165">
        <v>43282</v>
      </c>
      <c r="I11" s="165">
        <v>43290</v>
      </c>
      <c r="J11" s="167">
        <v>43276</v>
      </c>
      <c r="K11" s="167">
        <v>43278</v>
      </c>
      <c r="L11" s="159"/>
      <c r="M11" s="161"/>
      <c r="N11" s="159"/>
      <c r="O11" s="161"/>
      <c r="P11" s="169" t="s">
        <v>64</v>
      </c>
      <c r="Q11" s="185">
        <v>5</v>
      </c>
      <c r="R11" s="187">
        <v>5</v>
      </c>
      <c r="S11" s="82"/>
      <c r="T11" s="85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108"/>
      <c r="AI11" s="108"/>
      <c r="AJ11" s="104"/>
      <c r="AK11" s="104"/>
      <c r="AL11" s="104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  <c r="AY11" s="84"/>
      <c r="AZ11" s="84"/>
      <c r="BA11" s="84"/>
      <c r="BB11" s="84"/>
      <c r="BC11" s="84"/>
      <c r="BD11" s="84"/>
      <c r="BE11" s="84"/>
      <c r="BF11" s="84"/>
      <c r="BG11" s="84"/>
      <c r="BH11" s="84"/>
      <c r="BI11" s="84"/>
      <c r="BJ11" s="84"/>
      <c r="BK11" s="84"/>
      <c r="BL11" s="84"/>
      <c r="BM11" s="84"/>
      <c r="BN11" s="84"/>
      <c r="BO11" s="84"/>
      <c r="BP11" s="84"/>
      <c r="BQ11" s="84"/>
      <c r="BR11" s="84"/>
      <c r="BS11" s="84"/>
      <c r="BT11" s="84"/>
      <c r="BU11" s="84"/>
      <c r="BV11" s="84"/>
      <c r="BW11" s="84"/>
      <c r="BX11" s="84"/>
      <c r="BY11" s="84"/>
      <c r="BZ11" s="84"/>
      <c r="CA11" s="84"/>
      <c r="CB11" s="84"/>
      <c r="CC11" s="84"/>
      <c r="CD11" s="84"/>
      <c r="CE11" s="84"/>
      <c r="CF11" s="84"/>
      <c r="CG11" s="84"/>
      <c r="CH11" s="84"/>
      <c r="CI11" s="89"/>
      <c r="CJ11" s="98"/>
      <c r="CK11" s="98"/>
      <c r="CL11" s="98"/>
      <c r="CM11" s="98"/>
      <c r="CN11" s="98"/>
      <c r="CO11" s="98"/>
      <c r="CP11" s="96"/>
      <c r="CQ11" s="98"/>
      <c r="CR11" s="98"/>
      <c r="CS11" s="98"/>
      <c r="CT11" s="98"/>
      <c r="CU11" s="98"/>
      <c r="CV11" s="98"/>
      <c r="CW11" s="96"/>
      <c r="CX11" s="98"/>
      <c r="CY11" s="98"/>
      <c r="CZ11" s="98"/>
      <c r="DA11" s="98"/>
      <c r="DB11" s="98"/>
      <c r="DC11" s="98"/>
      <c r="DD11" s="96"/>
      <c r="DE11" s="98"/>
      <c r="DF11" s="98"/>
      <c r="DG11" s="98"/>
      <c r="DH11" s="98"/>
      <c r="DI11" s="98"/>
      <c r="DJ11" s="98"/>
      <c r="DK11" s="96"/>
      <c r="DL11" s="98"/>
      <c r="DM11" s="98"/>
      <c r="DN11" s="90"/>
      <c r="DO11" s="90"/>
      <c r="DP11" s="90"/>
      <c r="DQ11" s="90"/>
      <c r="DR11" s="90"/>
      <c r="DS11" s="90"/>
      <c r="DT11" s="90"/>
      <c r="DU11" s="90"/>
      <c r="DV11" s="90"/>
      <c r="DW11" s="90"/>
      <c r="DX11" s="90"/>
      <c r="DY11" s="90"/>
      <c r="DZ11" s="90"/>
      <c r="EA11" s="90"/>
      <c r="EB11" s="90"/>
      <c r="EC11" s="90"/>
      <c r="ED11" s="90"/>
      <c r="EE11" s="90"/>
      <c r="EF11" s="90"/>
      <c r="EG11" s="90"/>
      <c r="EH11" s="90"/>
      <c r="EI11" s="90"/>
      <c r="EJ11" s="90"/>
      <c r="EK11" s="99"/>
      <c r="EL11" s="93"/>
    </row>
    <row r="12" spans="1:142" ht="9" customHeight="1">
      <c r="B12" s="178"/>
      <c r="C12" s="163"/>
      <c r="D12" s="156"/>
      <c r="E12" s="174"/>
      <c r="F12" s="158"/>
      <c r="G12" s="166"/>
      <c r="H12" s="166"/>
      <c r="I12" s="166"/>
      <c r="J12" s="168"/>
      <c r="K12" s="168"/>
      <c r="L12" s="160"/>
      <c r="M12" s="162"/>
      <c r="N12" s="160"/>
      <c r="O12" s="162"/>
      <c r="P12" s="170"/>
      <c r="Q12" s="186"/>
      <c r="R12" s="188"/>
      <c r="S12" s="82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109"/>
      <c r="AI12" s="109"/>
      <c r="AJ12" s="103"/>
      <c r="AK12" s="103"/>
      <c r="AL12" s="10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BD12" s="83"/>
      <c r="BE12" s="83"/>
      <c r="BF12" s="83"/>
      <c r="BG12" s="83"/>
      <c r="BH12" s="83"/>
      <c r="BI12" s="83"/>
      <c r="BJ12" s="83"/>
      <c r="BK12" s="83"/>
      <c r="BL12" s="83"/>
      <c r="BM12" s="83"/>
      <c r="BN12" s="83"/>
      <c r="BO12" s="83"/>
      <c r="BP12" s="83"/>
      <c r="BQ12" s="83"/>
      <c r="BR12" s="83"/>
      <c r="BS12" s="83"/>
      <c r="BT12" s="83"/>
      <c r="BU12" s="83"/>
      <c r="BV12" s="83"/>
      <c r="BW12" s="83"/>
      <c r="BX12" s="84"/>
      <c r="BY12" s="84"/>
      <c r="BZ12" s="83"/>
      <c r="CA12" s="83"/>
      <c r="CB12" s="83"/>
      <c r="CC12" s="83"/>
      <c r="CD12" s="83"/>
      <c r="CE12" s="83"/>
      <c r="CF12" s="83"/>
      <c r="CG12" s="83"/>
      <c r="CH12" s="83"/>
      <c r="CI12" s="88"/>
      <c r="CJ12" s="90"/>
      <c r="CK12" s="90"/>
      <c r="CL12" s="90"/>
      <c r="CM12" s="90"/>
      <c r="CN12" s="90"/>
      <c r="CO12" s="90"/>
      <c r="CP12" s="97"/>
      <c r="CQ12" s="90"/>
      <c r="CR12" s="90"/>
      <c r="CS12" s="90"/>
      <c r="CT12" s="90"/>
      <c r="CU12" s="90"/>
      <c r="CV12" s="90"/>
      <c r="CW12" s="97"/>
      <c r="CX12" s="90"/>
      <c r="CY12" s="90"/>
      <c r="CZ12" s="90"/>
      <c r="DA12" s="90"/>
      <c r="DB12" s="90"/>
      <c r="DC12" s="90"/>
      <c r="DD12" s="97"/>
      <c r="DE12" s="90"/>
      <c r="DF12" s="90"/>
      <c r="DG12" s="90"/>
      <c r="DH12" s="90"/>
      <c r="DI12" s="90"/>
      <c r="DJ12" s="90"/>
      <c r="DK12" s="97"/>
      <c r="DL12" s="90"/>
      <c r="DM12" s="90"/>
      <c r="DN12" s="98"/>
      <c r="DO12" s="98"/>
      <c r="DP12" s="98"/>
      <c r="DQ12" s="98"/>
      <c r="DR12" s="98"/>
      <c r="DS12" s="98"/>
      <c r="DT12" s="98"/>
      <c r="DU12" s="98"/>
      <c r="DV12" s="98"/>
      <c r="DW12" s="98"/>
      <c r="DX12" s="100"/>
      <c r="DY12" s="100"/>
      <c r="DZ12" s="100"/>
      <c r="EA12" s="100"/>
      <c r="EB12" s="100"/>
      <c r="EC12" s="100"/>
      <c r="ED12" s="100"/>
      <c r="EE12" s="101"/>
      <c r="EF12" s="95"/>
      <c r="EG12" s="95"/>
      <c r="EH12" s="95"/>
      <c r="EI12" s="95"/>
      <c r="EJ12" s="95"/>
      <c r="EK12" s="102"/>
      <c r="EL12" s="94"/>
    </row>
    <row r="13" spans="1:142" ht="9" customHeight="1">
      <c r="B13" s="150"/>
      <c r="C13" s="180"/>
      <c r="D13" s="155"/>
      <c r="E13" s="173" t="s">
        <v>67</v>
      </c>
      <c r="F13" s="157"/>
      <c r="G13" s="165"/>
      <c r="H13" s="165">
        <v>43282</v>
      </c>
      <c r="I13" s="165">
        <v>43290</v>
      </c>
      <c r="J13" s="167">
        <v>43277</v>
      </c>
      <c r="K13" s="167">
        <v>43280</v>
      </c>
      <c r="L13" s="159"/>
      <c r="M13" s="161"/>
      <c r="N13" s="159"/>
      <c r="O13" s="161"/>
      <c r="P13" s="169" t="s">
        <v>64</v>
      </c>
      <c r="Q13" s="171"/>
      <c r="R13" s="183"/>
      <c r="S13" s="82"/>
      <c r="T13" s="85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108"/>
      <c r="AI13" s="108"/>
      <c r="AJ13" s="104"/>
      <c r="AK13" s="104"/>
      <c r="AL13" s="104"/>
      <c r="AM13" s="84"/>
      <c r="AN13" s="84"/>
      <c r="AO13" s="84"/>
      <c r="AP13" s="84"/>
      <c r="AQ13" s="84"/>
      <c r="AR13" s="84"/>
      <c r="AS13" s="84"/>
      <c r="AT13" s="84"/>
      <c r="AU13" s="84"/>
      <c r="AV13" s="84"/>
      <c r="AW13" s="84"/>
      <c r="AX13" s="84"/>
      <c r="AY13" s="84"/>
      <c r="AZ13" s="84"/>
      <c r="BA13" s="84"/>
      <c r="BB13" s="84"/>
      <c r="BC13" s="84"/>
      <c r="BD13" s="84"/>
      <c r="BE13" s="84"/>
      <c r="BF13" s="84"/>
      <c r="BG13" s="84"/>
      <c r="BH13" s="84"/>
      <c r="BI13" s="84"/>
      <c r="BJ13" s="84"/>
      <c r="BK13" s="84"/>
      <c r="BL13" s="84"/>
      <c r="BM13" s="84"/>
      <c r="BN13" s="84"/>
      <c r="BO13" s="84"/>
      <c r="BP13" s="84"/>
      <c r="BQ13" s="84"/>
      <c r="BR13" s="84"/>
      <c r="BS13" s="84"/>
      <c r="BT13" s="84"/>
      <c r="BU13" s="84"/>
      <c r="BV13" s="84"/>
      <c r="BW13" s="84"/>
      <c r="BX13" s="84"/>
      <c r="BY13" s="84"/>
      <c r="BZ13" s="84"/>
      <c r="CA13" s="84"/>
      <c r="CB13" s="84"/>
      <c r="CC13" s="84"/>
      <c r="CD13" s="84"/>
      <c r="CE13" s="84"/>
      <c r="CF13" s="84"/>
      <c r="CG13" s="84"/>
      <c r="CH13" s="84"/>
      <c r="CI13" s="89"/>
      <c r="CJ13" s="98"/>
      <c r="CK13" s="98"/>
      <c r="CL13" s="98"/>
      <c r="CM13" s="98"/>
      <c r="CN13" s="98"/>
      <c r="CO13" s="98"/>
      <c r="CP13" s="96"/>
      <c r="CQ13" s="98"/>
      <c r="CR13" s="98"/>
      <c r="CS13" s="98"/>
      <c r="CT13" s="98"/>
      <c r="CU13" s="98"/>
      <c r="CV13" s="98"/>
      <c r="CW13" s="96"/>
      <c r="CX13" s="98"/>
      <c r="CY13" s="98"/>
      <c r="CZ13" s="98"/>
      <c r="DA13" s="98"/>
      <c r="DB13" s="98"/>
      <c r="DC13" s="98"/>
      <c r="DD13" s="96"/>
      <c r="DE13" s="98"/>
      <c r="DF13" s="98"/>
      <c r="DG13" s="98"/>
      <c r="DH13" s="98"/>
      <c r="DI13" s="98"/>
      <c r="DJ13" s="98"/>
      <c r="DK13" s="96"/>
      <c r="DL13" s="98"/>
      <c r="DM13" s="98"/>
      <c r="DN13" s="90"/>
      <c r="DO13" s="90"/>
      <c r="DP13" s="90"/>
      <c r="DQ13" s="90"/>
      <c r="DR13" s="90"/>
      <c r="DS13" s="90"/>
      <c r="DT13" s="90"/>
      <c r="DU13" s="90"/>
      <c r="DV13" s="90"/>
      <c r="DW13" s="90"/>
      <c r="DX13" s="90"/>
      <c r="DY13" s="90"/>
      <c r="DZ13" s="90"/>
      <c r="EA13" s="90"/>
      <c r="EB13" s="90"/>
      <c r="EC13" s="90"/>
      <c r="ED13" s="90"/>
      <c r="EE13" s="90"/>
      <c r="EF13" s="90"/>
      <c r="EG13" s="90"/>
      <c r="EH13" s="90"/>
      <c r="EI13" s="90"/>
      <c r="EJ13" s="90"/>
      <c r="EK13" s="99"/>
      <c r="EL13" s="93"/>
    </row>
    <row r="14" spans="1:142" ht="9" customHeight="1">
      <c r="B14" s="151"/>
      <c r="C14" s="152"/>
      <c r="D14" s="156"/>
      <c r="E14" s="174"/>
      <c r="F14" s="158"/>
      <c r="G14" s="166"/>
      <c r="H14" s="166"/>
      <c r="I14" s="166"/>
      <c r="J14" s="168"/>
      <c r="K14" s="168"/>
      <c r="L14" s="160"/>
      <c r="M14" s="162"/>
      <c r="N14" s="160"/>
      <c r="O14" s="162"/>
      <c r="P14" s="170"/>
      <c r="Q14" s="172"/>
      <c r="R14" s="184"/>
      <c r="S14" s="82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109"/>
      <c r="AI14" s="109"/>
      <c r="AJ14" s="103"/>
      <c r="AK14" s="103"/>
      <c r="AL14" s="10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3"/>
      <c r="BD14" s="83"/>
      <c r="BE14" s="83"/>
      <c r="BF14" s="83"/>
      <c r="BG14" s="83"/>
      <c r="BH14" s="83"/>
      <c r="BI14" s="83"/>
      <c r="BJ14" s="83"/>
      <c r="BK14" s="83"/>
      <c r="BL14" s="83"/>
      <c r="BM14" s="83"/>
      <c r="BN14" s="83"/>
      <c r="BO14" s="83"/>
      <c r="BP14" s="83"/>
      <c r="BQ14" s="83"/>
      <c r="BR14" s="83"/>
      <c r="BS14" s="83"/>
      <c r="BT14" s="83"/>
      <c r="BU14" s="83"/>
      <c r="BV14" s="83"/>
      <c r="BW14" s="83"/>
      <c r="BX14" s="84"/>
      <c r="BY14" s="84"/>
      <c r="BZ14" s="83"/>
      <c r="CA14" s="83"/>
      <c r="CB14" s="83"/>
      <c r="CC14" s="83"/>
      <c r="CD14" s="83"/>
      <c r="CE14" s="83"/>
      <c r="CF14" s="83"/>
      <c r="CG14" s="83"/>
      <c r="CH14" s="83"/>
      <c r="CI14" s="88"/>
      <c r="CJ14" s="90"/>
      <c r="CK14" s="90"/>
      <c r="CL14" s="90"/>
      <c r="CM14" s="90"/>
      <c r="CN14" s="90"/>
      <c r="CO14" s="90"/>
      <c r="CP14" s="97"/>
      <c r="CQ14" s="90"/>
      <c r="CR14" s="90"/>
      <c r="CS14" s="90"/>
      <c r="CT14" s="90"/>
      <c r="CU14" s="90"/>
      <c r="CV14" s="90"/>
      <c r="CW14" s="97"/>
      <c r="CX14" s="90"/>
      <c r="CY14" s="90"/>
      <c r="CZ14" s="90"/>
      <c r="DA14" s="90"/>
      <c r="DB14" s="90"/>
      <c r="DC14" s="90"/>
      <c r="DD14" s="97"/>
      <c r="DE14" s="90"/>
      <c r="DF14" s="90"/>
      <c r="DG14" s="90"/>
      <c r="DH14" s="90"/>
      <c r="DI14" s="90"/>
      <c r="DJ14" s="90"/>
      <c r="DK14" s="97"/>
      <c r="DL14" s="90"/>
      <c r="DM14" s="90"/>
      <c r="DN14" s="98"/>
      <c r="DO14" s="98"/>
      <c r="DP14" s="98"/>
      <c r="DQ14" s="98"/>
      <c r="DR14" s="98"/>
      <c r="DS14" s="98"/>
      <c r="DT14" s="98"/>
      <c r="DU14" s="98"/>
      <c r="DV14" s="98"/>
      <c r="DW14" s="98"/>
      <c r="DX14" s="100"/>
      <c r="DY14" s="100"/>
      <c r="DZ14" s="100"/>
      <c r="EA14" s="100"/>
      <c r="EB14" s="100"/>
      <c r="EC14" s="100"/>
      <c r="ED14" s="100"/>
      <c r="EE14" s="101"/>
      <c r="EF14" s="95"/>
      <c r="EG14" s="95"/>
      <c r="EH14" s="95"/>
      <c r="EI14" s="95"/>
      <c r="EJ14" s="95"/>
      <c r="EK14" s="102"/>
      <c r="EL14" s="94"/>
    </row>
    <row r="15" spans="1:142" ht="9" customHeight="1">
      <c r="B15" s="181"/>
      <c r="C15" s="180"/>
      <c r="D15" s="155"/>
      <c r="E15" s="173" t="s">
        <v>68</v>
      </c>
      <c r="F15" s="157"/>
      <c r="G15" s="165"/>
      <c r="H15" s="165">
        <v>43282</v>
      </c>
      <c r="I15" s="165">
        <v>43290</v>
      </c>
      <c r="J15" s="167">
        <v>43280</v>
      </c>
      <c r="K15" s="165">
        <v>43283</v>
      </c>
      <c r="L15" s="159"/>
      <c r="M15" s="161"/>
      <c r="N15" s="159"/>
      <c r="O15" s="161"/>
      <c r="P15" s="169" t="s">
        <v>64</v>
      </c>
      <c r="Q15" s="171"/>
      <c r="R15" s="183"/>
      <c r="S15" s="82"/>
      <c r="T15" s="85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108"/>
      <c r="AI15" s="108"/>
      <c r="AJ15" s="104"/>
      <c r="AK15" s="104"/>
      <c r="AL15" s="10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4"/>
      <c r="AY15" s="84"/>
      <c r="AZ15" s="84"/>
      <c r="BA15" s="84"/>
      <c r="BB15" s="84"/>
      <c r="BC15" s="84"/>
      <c r="BD15" s="84"/>
      <c r="BE15" s="84"/>
      <c r="BF15" s="84"/>
      <c r="BG15" s="84"/>
      <c r="BH15" s="84"/>
      <c r="BI15" s="84"/>
      <c r="BJ15" s="84"/>
      <c r="BK15" s="84"/>
      <c r="BL15" s="84"/>
      <c r="BM15" s="84"/>
      <c r="BN15" s="84"/>
      <c r="BO15" s="84"/>
      <c r="BP15" s="84"/>
      <c r="BQ15" s="84"/>
      <c r="BR15" s="84"/>
      <c r="BS15" s="84"/>
      <c r="BT15" s="84"/>
      <c r="BU15" s="84"/>
      <c r="BV15" s="84"/>
      <c r="BW15" s="84"/>
      <c r="BX15" s="84"/>
      <c r="BY15" s="84"/>
      <c r="BZ15" s="84"/>
      <c r="CA15" s="84"/>
      <c r="CB15" s="84"/>
      <c r="CC15" s="84"/>
      <c r="CD15" s="84"/>
      <c r="CE15" s="84"/>
      <c r="CF15" s="84"/>
      <c r="CG15" s="84"/>
      <c r="CH15" s="84"/>
      <c r="CI15" s="89"/>
      <c r="CJ15" s="98"/>
      <c r="CK15" s="98"/>
      <c r="CL15" s="98"/>
      <c r="CM15" s="98"/>
      <c r="CN15" s="98"/>
      <c r="CO15" s="98"/>
      <c r="CP15" s="96"/>
      <c r="CQ15" s="98"/>
      <c r="CR15" s="98"/>
      <c r="CS15" s="98"/>
      <c r="CT15" s="98"/>
      <c r="CU15" s="98"/>
      <c r="CV15" s="98"/>
      <c r="CW15" s="96"/>
      <c r="CX15" s="98"/>
      <c r="CY15" s="98"/>
      <c r="CZ15" s="98"/>
      <c r="DA15" s="98"/>
      <c r="DB15" s="98"/>
      <c r="DC15" s="98"/>
      <c r="DD15" s="96"/>
      <c r="DE15" s="98"/>
      <c r="DF15" s="98"/>
      <c r="DG15" s="98"/>
      <c r="DH15" s="98"/>
      <c r="DI15" s="98"/>
      <c r="DJ15" s="98"/>
      <c r="DK15" s="96"/>
      <c r="DL15" s="98"/>
      <c r="DM15" s="98"/>
      <c r="DN15" s="90"/>
      <c r="DO15" s="90"/>
      <c r="DP15" s="90"/>
      <c r="DQ15" s="90"/>
      <c r="DR15" s="90"/>
      <c r="DS15" s="90"/>
      <c r="DT15" s="90"/>
      <c r="DU15" s="90"/>
      <c r="DV15" s="90"/>
      <c r="DW15" s="90"/>
      <c r="DX15" s="90"/>
      <c r="DY15" s="90"/>
      <c r="DZ15" s="90"/>
      <c r="EA15" s="90"/>
      <c r="EB15" s="90"/>
      <c r="EC15" s="90"/>
      <c r="ED15" s="90"/>
      <c r="EE15" s="90"/>
      <c r="EF15" s="90"/>
      <c r="EG15" s="90"/>
      <c r="EH15" s="90"/>
      <c r="EI15" s="90"/>
      <c r="EJ15" s="90"/>
      <c r="EK15" s="99"/>
      <c r="EL15" s="93"/>
    </row>
    <row r="16" spans="1:142" ht="9" customHeight="1">
      <c r="B16" s="182"/>
      <c r="C16" s="180"/>
      <c r="D16" s="156"/>
      <c r="E16" s="174"/>
      <c r="F16" s="158"/>
      <c r="G16" s="166"/>
      <c r="H16" s="166"/>
      <c r="I16" s="166"/>
      <c r="J16" s="168"/>
      <c r="K16" s="166"/>
      <c r="L16" s="160"/>
      <c r="M16" s="162"/>
      <c r="N16" s="160"/>
      <c r="O16" s="162"/>
      <c r="P16" s="170"/>
      <c r="Q16" s="172"/>
      <c r="R16" s="184"/>
      <c r="S16" s="82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109"/>
      <c r="AI16" s="109"/>
      <c r="AJ16" s="103"/>
      <c r="AK16" s="103"/>
      <c r="AL16" s="10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3"/>
      <c r="BB16" s="83"/>
      <c r="BC16" s="83"/>
      <c r="BD16" s="83"/>
      <c r="BE16" s="83"/>
      <c r="BF16" s="83"/>
      <c r="BG16" s="83"/>
      <c r="BH16" s="83"/>
      <c r="BI16" s="83"/>
      <c r="BJ16" s="83"/>
      <c r="BK16" s="83"/>
      <c r="BL16" s="83"/>
      <c r="BM16" s="83"/>
      <c r="BN16" s="83"/>
      <c r="BO16" s="83"/>
      <c r="BP16" s="83"/>
      <c r="BQ16" s="83"/>
      <c r="BR16" s="83"/>
      <c r="BS16" s="83"/>
      <c r="BT16" s="83"/>
      <c r="BU16" s="83"/>
      <c r="BV16" s="83"/>
      <c r="BW16" s="83"/>
      <c r="BX16" s="84"/>
      <c r="BY16" s="84"/>
      <c r="BZ16" s="83"/>
      <c r="CA16" s="83"/>
      <c r="CB16" s="83"/>
      <c r="CC16" s="83"/>
      <c r="CD16" s="83"/>
      <c r="CE16" s="83"/>
      <c r="CF16" s="83"/>
      <c r="CG16" s="83"/>
      <c r="CH16" s="83"/>
      <c r="CI16" s="88"/>
      <c r="CJ16" s="90"/>
      <c r="CK16" s="90"/>
      <c r="CL16" s="90"/>
      <c r="CM16" s="90"/>
      <c r="CN16" s="90"/>
      <c r="CO16" s="90"/>
      <c r="CP16" s="97"/>
      <c r="CQ16" s="90"/>
      <c r="CR16" s="90"/>
      <c r="CS16" s="90"/>
      <c r="CT16" s="90"/>
      <c r="CU16" s="90"/>
      <c r="CV16" s="90"/>
      <c r="CW16" s="97"/>
      <c r="CX16" s="90"/>
      <c r="CY16" s="90"/>
      <c r="CZ16" s="90"/>
      <c r="DA16" s="90"/>
      <c r="DB16" s="90"/>
      <c r="DC16" s="90"/>
      <c r="DD16" s="97"/>
      <c r="DE16" s="90"/>
      <c r="DF16" s="90"/>
      <c r="DG16" s="90"/>
      <c r="DH16" s="90"/>
      <c r="DI16" s="90"/>
      <c r="DJ16" s="90"/>
      <c r="DK16" s="97"/>
      <c r="DL16" s="90"/>
      <c r="DM16" s="90"/>
      <c r="DN16" s="98"/>
      <c r="DO16" s="98"/>
      <c r="DP16" s="98"/>
      <c r="DQ16" s="98"/>
      <c r="DR16" s="98"/>
      <c r="DS16" s="98"/>
      <c r="DT16" s="98"/>
      <c r="DU16" s="98"/>
      <c r="DV16" s="98"/>
      <c r="DW16" s="98"/>
      <c r="DX16" s="100"/>
      <c r="DY16" s="100"/>
      <c r="DZ16" s="100"/>
      <c r="EA16" s="100"/>
      <c r="EB16" s="100"/>
      <c r="EC16" s="100"/>
      <c r="ED16" s="100"/>
      <c r="EE16" s="101"/>
      <c r="EF16" s="95"/>
      <c r="EG16" s="95"/>
      <c r="EH16" s="95"/>
      <c r="EI16" s="95"/>
      <c r="EJ16" s="95"/>
      <c r="EK16" s="102"/>
      <c r="EL16" s="94"/>
    </row>
    <row r="17" spans="2:142" ht="9" customHeight="1">
      <c r="B17" s="150"/>
      <c r="C17" s="180"/>
      <c r="D17" s="155"/>
      <c r="E17" s="173" t="s">
        <v>69</v>
      </c>
      <c r="F17" s="157"/>
      <c r="G17" s="165"/>
      <c r="H17" s="165">
        <v>43282</v>
      </c>
      <c r="I17" s="165">
        <v>43290</v>
      </c>
      <c r="J17" s="165">
        <v>43283</v>
      </c>
      <c r="K17" s="167">
        <v>43288</v>
      </c>
      <c r="L17" s="159"/>
      <c r="M17" s="161"/>
      <c r="N17" s="159"/>
      <c r="O17" s="161"/>
      <c r="P17" s="169" t="s">
        <v>64</v>
      </c>
      <c r="Q17" s="171"/>
      <c r="R17" s="183"/>
      <c r="S17" s="82"/>
      <c r="T17" s="85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108"/>
      <c r="AI17" s="108"/>
      <c r="AJ17" s="104"/>
      <c r="AK17" s="104"/>
      <c r="AL17" s="10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84"/>
      <c r="AY17" s="84"/>
      <c r="AZ17" s="84"/>
      <c r="BA17" s="84"/>
      <c r="BB17" s="84"/>
      <c r="BC17" s="84"/>
      <c r="BD17" s="84"/>
      <c r="BE17" s="84"/>
      <c r="BF17" s="84"/>
      <c r="BG17" s="84"/>
      <c r="BH17" s="84"/>
      <c r="BI17" s="84"/>
      <c r="BJ17" s="84"/>
      <c r="BK17" s="84"/>
      <c r="BL17" s="84"/>
      <c r="BM17" s="84"/>
      <c r="BN17" s="84"/>
      <c r="BO17" s="84"/>
      <c r="BP17" s="84"/>
      <c r="BQ17" s="84"/>
      <c r="BR17" s="84"/>
      <c r="BS17" s="84"/>
      <c r="BT17" s="84"/>
      <c r="BU17" s="84"/>
      <c r="BV17" s="84"/>
      <c r="BW17" s="84"/>
      <c r="BX17" s="84"/>
      <c r="BY17" s="84"/>
      <c r="BZ17" s="84"/>
      <c r="CA17" s="84"/>
      <c r="CB17" s="84"/>
      <c r="CC17" s="84"/>
      <c r="CD17" s="84"/>
      <c r="CE17" s="84"/>
      <c r="CF17" s="84"/>
      <c r="CG17" s="84"/>
      <c r="CH17" s="84"/>
      <c r="CI17" s="89"/>
      <c r="CJ17" s="98"/>
      <c r="CK17" s="98"/>
      <c r="CL17" s="98"/>
      <c r="CM17" s="98"/>
      <c r="CN17" s="98"/>
      <c r="CO17" s="98"/>
      <c r="CP17" s="96"/>
      <c r="CQ17" s="98"/>
      <c r="CR17" s="98"/>
      <c r="CS17" s="98"/>
      <c r="CT17" s="98"/>
      <c r="CU17" s="98"/>
      <c r="CV17" s="98"/>
      <c r="CW17" s="96"/>
      <c r="CX17" s="98"/>
      <c r="CY17" s="98"/>
      <c r="CZ17" s="98"/>
      <c r="DA17" s="98"/>
      <c r="DB17" s="98"/>
      <c r="DC17" s="98"/>
      <c r="DD17" s="96"/>
      <c r="DE17" s="98"/>
      <c r="DF17" s="98"/>
      <c r="DG17" s="98"/>
      <c r="DH17" s="98"/>
      <c r="DI17" s="98"/>
      <c r="DJ17" s="98"/>
      <c r="DK17" s="96"/>
      <c r="DL17" s="98"/>
      <c r="DM17" s="98"/>
      <c r="DN17" s="90"/>
      <c r="DO17" s="90"/>
      <c r="DP17" s="90"/>
      <c r="DQ17" s="90"/>
      <c r="DR17" s="90"/>
      <c r="DS17" s="90"/>
      <c r="DT17" s="90"/>
      <c r="DU17" s="90"/>
      <c r="DV17" s="90"/>
      <c r="DW17" s="90"/>
      <c r="DX17" s="90"/>
      <c r="DY17" s="90"/>
      <c r="DZ17" s="90"/>
      <c r="EA17" s="90"/>
      <c r="EB17" s="90"/>
      <c r="EC17" s="90"/>
      <c r="ED17" s="90"/>
      <c r="EE17" s="90"/>
      <c r="EF17" s="90"/>
      <c r="EG17" s="90"/>
      <c r="EH17" s="90"/>
      <c r="EI17" s="90"/>
      <c r="EJ17" s="90"/>
      <c r="EK17" s="99"/>
      <c r="EL17" s="93"/>
    </row>
    <row r="18" spans="2:142" ht="9" customHeight="1">
      <c r="B18" s="151"/>
      <c r="C18" s="152"/>
      <c r="D18" s="156"/>
      <c r="E18" s="174"/>
      <c r="F18" s="158"/>
      <c r="G18" s="166"/>
      <c r="H18" s="166"/>
      <c r="I18" s="166"/>
      <c r="J18" s="166"/>
      <c r="K18" s="168"/>
      <c r="L18" s="160"/>
      <c r="M18" s="162"/>
      <c r="N18" s="160"/>
      <c r="O18" s="162"/>
      <c r="P18" s="170"/>
      <c r="Q18" s="172"/>
      <c r="R18" s="184"/>
      <c r="S18" s="82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109"/>
      <c r="AI18" s="109"/>
      <c r="AJ18" s="103"/>
      <c r="AK18" s="103"/>
      <c r="AL18" s="10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3"/>
      <c r="BC18" s="83"/>
      <c r="BD18" s="83"/>
      <c r="BE18" s="83"/>
      <c r="BF18" s="83"/>
      <c r="BG18" s="83"/>
      <c r="BH18" s="83"/>
      <c r="BI18" s="83"/>
      <c r="BJ18" s="83"/>
      <c r="BK18" s="83"/>
      <c r="BL18" s="83"/>
      <c r="BM18" s="83"/>
      <c r="BN18" s="83"/>
      <c r="BO18" s="83"/>
      <c r="BP18" s="83"/>
      <c r="BQ18" s="83"/>
      <c r="BR18" s="83"/>
      <c r="BS18" s="83"/>
      <c r="BT18" s="83"/>
      <c r="BU18" s="83"/>
      <c r="BV18" s="83"/>
      <c r="BW18" s="83"/>
      <c r="BX18" s="84"/>
      <c r="BY18" s="84"/>
      <c r="BZ18" s="83"/>
      <c r="CA18" s="83"/>
      <c r="CB18" s="83"/>
      <c r="CC18" s="83"/>
      <c r="CD18" s="83"/>
      <c r="CE18" s="83"/>
      <c r="CF18" s="83"/>
      <c r="CG18" s="83"/>
      <c r="CH18" s="83"/>
      <c r="CI18" s="88"/>
      <c r="CJ18" s="90"/>
      <c r="CK18" s="90"/>
      <c r="CL18" s="90"/>
      <c r="CM18" s="90"/>
      <c r="CN18" s="90"/>
      <c r="CO18" s="90"/>
      <c r="CP18" s="97"/>
      <c r="CQ18" s="90"/>
      <c r="CR18" s="90"/>
      <c r="CS18" s="90"/>
      <c r="CT18" s="90"/>
      <c r="CU18" s="90"/>
      <c r="CV18" s="90"/>
      <c r="CW18" s="97"/>
      <c r="CX18" s="90"/>
      <c r="CY18" s="90"/>
      <c r="CZ18" s="90"/>
      <c r="DA18" s="90"/>
      <c r="DB18" s="90"/>
      <c r="DC18" s="90"/>
      <c r="DD18" s="97"/>
      <c r="DE18" s="90"/>
      <c r="DF18" s="90"/>
      <c r="DG18" s="90"/>
      <c r="DH18" s="90"/>
      <c r="DI18" s="90"/>
      <c r="DJ18" s="90"/>
      <c r="DK18" s="97"/>
      <c r="DL18" s="90"/>
      <c r="DM18" s="90"/>
      <c r="DN18" s="98"/>
      <c r="DO18" s="98"/>
      <c r="DP18" s="98"/>
      <c r="DQ18" s="98"/>
      <c r="DR18" s="98"/>
      <c r="DS18" s="98"/>
      <c r="DT18" s="98"/>
      <c r="DU18" s="98"/>
      <c r="DV18" s="98"/>
      <c r="DW18" s="98"/>
      <c r="DX18" s="100"/>
      <c r="DY18" s="100"/>
      <c r="DZ18" s="100"/>
      <c r="EA18" s="100"/>
      <c r="EB18" s="100"/>
      <c r="EC18" s="100"/>
      <c r="ED18" s="100"/>
      <c r="EE18" s="101"/>
      <c r="EF18" s="95"/>
      <c r="EG18" s="95"/>
      <c r="EH18" s="95"/>
      <c r="EI18" s="95"/>
      <c r="EJ18" s="95"/>
      <c r="EK18" s="102"/>
      <c r="EL18" s="94"/>
    </row>
    <row r="19" spans="2:142" ht="9" customHeight="1">
      <c r="B19" s="181"/>
      <c r="C19" s="180"/>
      <c r="D19" s="155"/>
      <c r="E19" s="173" t="s">
        <v>70</v>
      </c>
      <c r="F19" s="157"/>
      <c r="G19" s="165"/>
      <c r="H19" s="165">
        <v>43282</v>
      </c>
      <c r="I19" s="165">
        <v>43290</v>
      </c>
      <c r="J19" s="165">
        <v>43283</v>
      </c>
      <c r="K19" s="167">
        <v>43288</v>
      </c>
      <c r="L19" s="159"/>
      <c r="M19" s="161"/>
      <c r="N19" s="159"/>
      <c r="O19" s="161"/>
      <c r="P19" s="169" t="s">
        <v>64</v>
      </c>
      <c r="Q19" s="171"/>
      <c r="R19" s="183"/>
      <c r="S19" s="82"/>
      <c r="T19" s="85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108"/>
      <c r="AI19" s="108"/>
      <c r="AJ19" s="104"/>
      <c r="AK19" s="104"/>
      <c r="AL19" s="104"/>
      <c r="AM19" s="84"/>
      <c r="AN19" s="84"/>
      <c r="AO19" s="84"/>
      <c r="AP19" s="84"/>
      <c r="AQ19" s="84"/>
      <c r="AR19" s="84"/>
      <c r="AS19" s="84"/>
      <c r="AT19" s="84"/>
      <c r="AU19" s="84"/>
      <c r="AV19" s="84"/>
      <c r="AW19" s="84"/>
      <c r="AX19" s="84"/>
      <c r="AY19" s="84"/>
      <c r="AZ19" s="84"/>
      <c r="BA19" s="84"/>
      <c r="BB19" s="84"/>
      <c r="BC19" s="84"/>
      <c r="BD19" s="84"/>
      <c r="BE19" s="84"/>
      <c r="BF19" s="84"/>
      <c r="BG19" s="84"/>
      <c r="BH19" s="84"/>
      <c r="BI19" s="84"/>
      <c r="BJ19" s="84"/>
      <c r="BK19" s="84"/>
      <c r="BL19" s="84"/>
      <c r="BM19" s="84"/>
      <c r="BN19" s="84"/>
      <c r="BO19" s="84"/>
      <c r="BP19" s="84"/>
      <c r="BQ19" s="84"/>
      <c r="BR19" s="84"/>
      <c r="BS19" s="84"/>
      <c r="BT19" s="84"/>
      <c r="BU19" s="84"/>
      <c r="BV19" s="84"/>
      <c r="BW19" s="84"/>
      <c r="BX19" s="84"/>
      <c r="BY19" s="84"/>
      <c r="BZ19" s="84"/>
      <c r="CA19" s="84"/>
      <c r="CB19" s="84"/>
      <c r="CC19" s="84"/>
      <c r="CD19" s="84"/>
      <c r="CE19" s="84"/>
      <c r="CF19" s="84"/>
      <c r="CG19" s="84"/>
      <c r="CH19" s="84"/>
      <c r="CI19" s="89"/>
      <c r="CJ19" s="98"/>
      <c r="CK19" s="98"/>
      <c r="CL19" s="98"/>
      <c r="CM19" s="98"/>
      <c r="CN19" s="98"/>
      <c r="CO19" s="98"/>
      <c r="CP19" s="96"/>
      <c r="CQ19" s="98"/>
      <c r="CR19" s="98"/>
      <c r="CS19" s="98"/>
      <c r="CT19" s="98"/>
      <c r="CU19" s="98"/>
      <c r="CV19" s="98"/>
      <c r="CW19" s="96"/>
      <c r="CX19" s="98"/>
      <c r="CY19" s="98"/>
      <c r="CZ19" s="98"/>
      <c r="DA19" s="98"/>
      <c r="DB19" s="98"/>
      <c r="DC19" s="98"/>
      <c r="DD19" s="96"/>
      <c r="DE19" s="98"/>
      <c r="DF19" s="98"/>
      <c r="DG19" s="98"/>
      <c r="DH19" s="98"/>
      <c r="DI19" s="98"/>
      <c r="DJ19" s="98"/>
      <c r="DK19" s="96"/>
      <c r="DL19" s="98"/>
      <c r="DM19" s="98"/>
      <c r="DN19" s="90"/>
      <c r="DO19" s="90"/>
      <c r="DP19" s="90"/>
      <c r="DQ19" s="90"/>
      <c r="DR19" s="90"/>
      <c r="DS19" s="90"/>
      <c r="DT19" s="90"/>
      <c r="DU19" s="90"/>
      <c r="DV19" s="90"/>
      <c r="DW19" s="90"/>
      <c r="DX19" s="90"/>
      <c r="DY19" s="90"/>
      <c r="DZ19" s="90"/>
      <c r="EA19" s="90"/>
      <c r="EB19" s="90"/>
      <c r="EC19" s="90"/>
      <c r="ED19" s="90"/>
      <c r="EE19" s="90"/>
      <c r="EF19" s="90"/>
      <c r="EG19" s="90"/>
      <c r="EH19" s="90"/>
      <c r="EI19" s="90"/>
      <c r="EJ19" s="90"/>
      <c r="EK19" s="99"/>
      <c r="EL19" s="93"/>
    </row>
    <row r="20" spans="2:142" ht="9" customHeight="1">
      <c r="B20" s="151"/>
      <c r="C20" s="152"/>
      <c r="D20" s="156"/>
      <c r="E20" s="174"/>
      <c r="F20" s="158"/>
      <c r="G20" s="166"/>
      <c r="H20" s="166"/>
      <c r="I20" s="166"/>
      <c r="J20" s="166"/>
      <c r="K20" s="168"/>
      <c r="L20" s="160"/>
      <c r="M20" s="162"/>
      <c r="N20" s="160"/>
      <c r="O20" s="162"/>
      <c r="P20" s="170"/>
      <c r="Q20" s="172"/>
      <c r="R20" s="184"/>
      <c r="S20" s="82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3"/>
      <c r="AH20" s="109"/>
      <c r="AI20" s="109"/>
      <c r="AJ20" s="103"/>
      <c r="AK20" s="103"/>
      <c r="AL20" s="103"/>
      <c r="AM20" s="83"/>
      <c r="AN20" s="83"/>
      <c r="AO20" s="83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3"/>
      <c r="BA20" s="83"/>
      <c r="BB20" s="83"/>
      <c r="BC20" s="83"/>
      <c r="BD20" s="83"/>
      <c r="BE20" s="83"/>
      <c r="BF20" s="83"/>
      <c r="BG20" s="83"/>
      <c r="BH20" s="83"/>
      <c r="BI20" s="83"/>
      <c r="BJ20" s="83"/>
      <c r="BK20" s="83"/>
      <c r="BL20" s="83"/>
      <c r="BM20" s="83"/>
      <c r="BN20" s="83"/>
      <c r="BO20" s="83"/>
      <c r="BP20" s="83"/>
      <c r="BQ20" s="83"/>
      <c r="BR20" s="83"/>
      <c r="BS20" s="83"/>
      <c r="BT20" s="83"/>
      <c r="BU20" s="83"/>
      <c r="BV20" s="83"/>
      <c r="BW20" s="83"/>
      <c r="BX20" s="84"/>
      <c r="BY20" s="84"/>
      <c r="BZ20" s="83"/>
      <c r="CA20" s="83"/>
      <c r="CB20" s="83"/>
      <c r="CC20" s="83"/>
      <c r="CD20" s="83"/>
      <c r="CE20" s="83"/>
      <c r="CF20" s="83"/>
      <c r="CG20" s="83"/>
      <c r="CH20" s="83"/>
      <c r="CI20" s="88"/>
      <c r="CJ20" s="90"/>
      <c r="CK20" s="90"/>
      <c r="CL20" s="90"/>
      <c r="CM20" s="90"/>
      <c r="CN20" s="90"/>
      <c r="CO20" s="90"/>
      <c r="CP20" s="97"/>
      <c r="CQ20" s="90"/>
      <c r="CR20" s="90"/>
      <c r="CS20" s="90"/>
      <c r="CT20" s="90"/>
      <c r="CU20" s="90"/>
      <c r="CV20" s="90"/>
      <c r="CW20" s="97"/>
      <c r="CX20" s="90"/>
      <c r="CY20" s="90"/>
      <c r="CZ20" s="90"/>
      <c r="DA20" s="90"/>
      <c r="DB20" s="90"/>
      <c r="DC20" s="90"/>
      <c r="DD20" s="97"/>
      <c r="DE20" s="90"/>
      <c r="DF20" s="90"/>
      <c r="DG20" s="90"/>
      <c r="DH20" s="90"/>
      <c r="DI20" s="90"/>
      <c r="DJ20" s="90"/>
      <c r="DK20" s="97"/>
      <c r="DL20" s="90"/>
      <c r="DM20" s="90"/>
      <c r="DN20" s="98"/>
      <c r="DO20" s="98"/>
      <c r="DP20" s="98"/>
      <c r="DQ20" s="98"/>
      <c r="DR20" s="98"/>
      <c r="DS20" s="98"/>
      <c r="DT20" s="98"/>
      <c r="DU20" s="98"/>
      <c r="DV20" s="98"/>
      <c r="DW20" s="98"/>
      <c r="DX20" s="100"/>
      <c r="DY20" s="100"/>
      <c r="DZ20" s="100"/>
      <c r="EA20" s="100"/>
      <c r="EB20" s="100"/>
      <c r="EC20" s="100"/>
      <c r="ED20" s="100"/>
      <c r="EE20" s="101"/>
      <c r="EF20" s="95"/>
      <c r="EG20" s="95"/>
      <c r="EH20" s="95"/>
      <c r="EI20" s="95"/>
      <c r="EJ20" s="95"/>
      <c r="EK20" s="102"/>
      <c r="EL20" s="94"/>
    </row>
    <row r="21" spans="2:142" ht="9" customHeight="1">
      <c r="B21" s="150"/>
      <c r="C21" s="163" t="s">
        <v>62</v>
      </c>
      <c r="D21" s="155"/>
      <c r="E21" s="173" t="s">
        <v>71</v>
      </c>
      <c r="F21" s="169" t="s">
        <v>72</v>
      </c>
      <c r="G21" s="165"/>
      <c r="H21" s="165">
        <v>43284</v>
      </c>
      <c r="I21" s="165">
        <v>43286</v>
      </c>
      <c r="J21" s="165">
        <v>43284</v>
      </c>
      <c r="K21" s="165">
        <v>43286</v>
      </c>
      <c r="L21" s="159"/>
      <c r="M21" s="161"/>
      <c r="N21" s="159"/>
      <c r="O21" s="161"/>
      <c r="P21" s="169" t="s">
        <v>64</v>
      </c>
      <c r="Q21" s="171"/>
      <c r="R21" s="183"/>
      <c r="S21" s="82"/>
      <c r="T21" s="85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108"/>
      <c r="AI21" s="108"/>
      <c r="AJ21" s="104"/>
      <c r="AK21" s="104"/>
      <c r="AL21" s="104"/>
      <c r="AM21" s="84"/>
      <c r="AN21" s="84"/>
      <c r="AO21" s="84"/>
      <c r="AP21" s="84"/>
      <c r="AQ21" s="84"/>
      <c r="AR21" s="84"/>
      <c r="AS21" s="84"/>
      <c r="AT21" s="84"/>
      <c r="AU21" s="84"/>
      <c r="AV21" s="84"/>
      <c r="AW21" s="84"/>
      <c r="AX21" s="84"/>
      <c r="AY21" s="84"/>
      <c r="AZ21" s="84"/>
      <c r="BA21" s="84"/>
      <c r="BB21" s="84"/>
      <c r="BC21" s="84"/>
      <c r="BD21" s="84"/>
      <c r="BE21" s="84"/>
      <c r="BF21" s="84"/>
      <c r="BG21" s="84"/>
      <c r="BH21" s="84"/>
      <c r="BI21" s="84"/>
      <c r="BJ21" s="84"/>
      <c r="BK21" s="84"/>
      <c r="BL21" s="84"/>
      <c r="BM21" s="84"/>
      <c r="BN21" s="84"/>
      <c r="BO21" s="84"/>
      <c r="BP21" s="84"/>
      <c r="BQ21" s="84"/>
      <c r="BR21" s="84"/>
      <c r="BS21" s="84"/>
      <c r="BT21" s="84"/>
      <c r="BU21" s="84"/>
      <c r="BV21" s="84"/>
      <c r="BW21" s="84"/>
      <c r="BX21" s="84"/>
      <c r="BY21" s="84"/>
      <c r="BZ21" s="84"/>
      <c r="CA21" s="84"/>
      <c r="CB21" s="84"/>
      <c r="CC21" s="84"/>
      <c r="CD21" s="84"/>
      <c r="CE21" s="84"/>
      <c r="CF21" s="84"/>
      <c r="CG21" s="84"/>
      <c r="CH21" s="84"/>
      <c r="CI21" s="89"/>
      <c r="CJ21" s="98"/>
      <c r="CK21" s="98"/>
      <c r="CL21" s="98"/>
      <c r="CM21" s="98"/>
      <c r="CN21" s="98"/>
      <c r="CO21" s="98"/>
      <c r="CP21" s="96"/>
      <c r="CQ21" s="98"/>
      <c r="CR21" s="98"/>
      <c r="CS21" s="98"/>
      <c r="CT21" s="98"/>
      <c r="CU21" s="98"/>
      <c r="CV21" s="98"/>
      <c r="CW21" s="96"/>
      <c r="CX21" s="98"/>
      <c r="CY21" s="98"/>
      <c r="CZ21" s="98"/>
      <c r="DA21" s="98"/>
      <c r="DB21" s="98"/>
      <c r="DC21" s="98"/>
      <c r="DD21" s="96"/>
      <c r="DE21" s="98"/>
      <c r="DF21" s="98"/>
      <c r="DG21" s="98"/>
      <c r="DH21" s="98"/>
      <c r="DI21" s="98"/>
      <c r="DJ21" s="98"/>
      <c r="DK21" s="96"/>
      <c r="DL21" s="98"/>
      <c r="DM21" s="98"/>
      <c r="DN21" s="90"/>
      <c r="DO21" s="90"/>
      <c r="DP21" s="90"/>
      <c r="DQ21" s="90"/>
      <c r="DR21" s="90"/>
      <c r="DS21" s="90"/>
      <c r="DT21" s="90"/>
      <c r="DU21" s="90"/>
      <c r="DV21" s="90"/>
      <c r="DW21" s="90"/>
      <c r="DX21" s="90"/>
      <c r="DY21" s="90"/>
      <c r="DZ21" s="90"/>
      <c r="EA21" s="90"/>
      <c r="EB21" s="90"/>
      <c r="EC21" s="90"/>
      <c r="ED21" s="90"/>
      <c r="EE21" s="90"/>
      <c r="EF21" s="90"/>
      <c r="EG21" s="90"/>
      <c r="EH21" s="90"/>
      <c r="EI21" s="90"/>
      <c r="EJ21" s="90"/>
      <c r="EK21" s="99"/>
      <c r="EL21" s="93"/>
    </row>
    <row r="22" spans="2:142" ht="9" customHeight="1">
      <c r="B22" s="151"/>
      <c r="C22" s="163"/>
      <c r="D22" s="156"/>
      <c r="E22" s="174"/>
      <c r="F22" s="170"/>
      <c r="G22" s="166"/>
      <c r="H22" s="166"/>
      <c r="I22" s="166"/>
      <c r="J22" s="166"/>
      <c r="K22" s="166"/>
      <c r="L22" s="160"/>
      <c r="M22" s="162"/>
      <c r="N22" s="160"/>
      <c r="O22" s="162"/>
      <c r="P22" s="170"/>
      <c r="Q22" s="172"/>
      <c r="R22" s="184"/>
      <c r="S22" s="82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109"/>
      <c r="AI22" s="109"/>
      <c r="AJ22" s="103"/>
      <c r="AK22" s="103"/>
      <c r="AL22" s="103"/>
      <c r="AM22" s="83"/>
      <c r="AN22" s="83"/>
      <c r="AO22" s="83"/>
      <c r="AP22" s="83"/>
      <c r="AQ22" s="83"/>
      <c r="AR22" s="83"/>
      <c r="AS22" s="83"/>
      <c r="AT22" s="83"/>
      <c r="AU22" s="83"/>
      <c r="AV22" s="83"/>
      <c r="AW22" s="83"/>
      <c r="AX22" s="83"/>
      <c r="AY22" s="83"/>
      <c r="AZ22" s="83"/>
      <c r="BA22" s="83"/>
      <c r="BB22" s="83"/>
      <c r="BC22" s="83"/>
      <c r="BD22" s="83"/>
      <c r="BE22" s="83"/>
      <c r="BF22" s="83"/>
      <c r="BG22" s="83"/>
      <c r="BH22" s="83"/>
      <c r="BI22" s="83"/>
      <c r="BJ22" s="83"/>
      <c r="BK22" s="83"/>
      <c r="BL22" s="83"/>
      <c r="BM22" s="83"/>
      <c r="BN22" s="83"/>
      <c r="BO22" s="83"/>
      <c r="BP22" s="83"/>
      <c r="BQ22" s="83"/>
      <c r="BR22" s="83"/>
      <c r="BS22" s="83"/>
      <c r="BT22" s="83"/>
      <c r="BU22" s="83"/>
      <c r="BV22" s="83"/>
      <c r="BW22" s="83"/>
      <c r="BX22" s="84"/>
      <c r="BY22" s="84"/>
      <c r="BZ22" s="83"/>
      <c r="CA22" s="83"/>
      <c r="CB22" s="83"/>
      <c r="CC22" s="83"/>
      <c r="CD22" s="83"/>
      <c r="CE22" s="83"/>
      <c r="CF22" s="83"/>
      <c r="CG22" s="83"/>
      <c r="CH22" s="83"/>
      <c r="CI22" s="88"/>
      <c r="CJ22" s="90"/>
      <c r="CK22" s="90"/>
      <c r="CL22" s="90"/>
      <c r="CM22" s="90"/>
      <c r="CN22" s="90"/>
      <c r="CO22" s="90"/>
      <c r="CP22" s="97"/>
      <c r="CQ22" s="90"/>
      <c r="CR22" s="90"/>
      <c r="CS22" s="90"/>
      <c r="CT22" s="90"/>
      <c r="CU22" s="90"/>
      <c r="CV22" s="90"/>
      <c r="CW22" s="97"/>
      <c r="CX22" s="90"/>
      <c r="CY22" s="90"/>
      <c r="CZ22" s="90"/>
      <c r="DA22" s="90"/>
      <c r="DB22" s="90"/>
      <c r="DC22" s="90"/>
      <c r="DD22" s="97"/>
      <c r="DE22" s="90"/>
      <c r="DF22" s="90"/>
      <c r="DG22" s="90"/>
      <c r="DH22" s="90"/>
      <c r="DI22" s="90"/>
      <c r="DJ22" s="90"/>
      <c r="DK22" s="97"/>
      <c r="DL22" s="90"/>
      <c r="DM22" s="90"/>
      <c r="DN22" s="98"/>
      <c r="DO22" s="98"/>
      <c r="DP22" s="98"/>
      <c r="DQ22" s="98"/>
      <c r="DR22" s="98"/>
      <c r="DS22" s="98"/>
      <c r="DT22" s="98"/>
      <c r="DU22" s="98"/>
      <c r="DV22" s="98"/>
      <c r="DW22" s="98"/>
      <c r="DX22" s="100"/>
      <c r="DY22" s="100"/>
      <c r="DZ22" s="100"/>
      <c r="EA22" s="100"/>
      <c r="EB22" s="100"/>
      <c r="EC22" s="100"/>
      <c r="ED22" s="100"/>
      <c r="EE22" s="101"/>
      <c r="EF22" s="95"/>
      <c r="EG22" s="95"/>
      <c r="EH22" s="95"/>
      <c r="EI22" s="95"/>
      <c r="EJ22" s="95"/>
      <c r="EK22" s="102"/>
      <c r="EL22" s="94"/>
    </row>
    <row r="23" spans="2:142" ht="9" customHeight="1">
      <c r="B23" s="150"/>
      <c r="C23" s="152"/>
      <c r="D23" s="155"/>
      <c r="E23" s="153"/>
      <c r="F23" s="169" t="s">
        <v>73</v>
      </c>
      <c r="G23" s="165"/>
      <c r="H23" s="165">
        <v>43284</v>
      </c>
      <c r="I23" s="165">
        <v>43286</v>
      </c>
      <c r="J23" s="165">
        <v>43284</v>
      </c>
      <c r="K23" s="165">
        <v>43286</v>
      </c>
      <c r="L23" s="159"/>
      <c r="M23" s="161"/>
      <c r="N23" s="159"/>
      <c r="O23" s="161"/>
      <c r="P23" s="169" t="s">
        <v>64</v>
      </c>
      <c r="Q23" s="171"/>
      <c r="R23" s="183"/>
      <c r="S23" s="82"/>
      <c r="T23" s="85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108"/>
      <c r="AI23" s="108"/>
      <c r="AJ23" s="104"/>
      <c r="AK23" s="104"/>
      <c r="AL23" s="104"/>
      <c r="AM23" s="84"/>
      <c r="AN23" s="84"/>
      <c r="AO23" s="84"/>
      <c r="AP23" s="84"/>
      <c r="AQ23" s="84"/>
      <c r="AR23" s="84"/>
      <c r="AS23" s="84"/>
      <c r="AT23" s="84"/>
      <c r="AU23" s="84"/>
      <c r="AV23" s="84"/>
      <c r="AW23" s="84"/>
      <c r="AX23" s="84"/>
      <c r="AY23" s="84"/>
      <c r="AZ23" s="84"/>
      <c r="BA23" s="84"/>
      <c r="BB23" s="84"/>
      <c r="BC23" s="84"/>
      <c r="BD23" s="84"/>
      <c r="BE23" s="84"/>
      <c r="BF23" s="84"/>
      <c r="BG23" s="84"/>
      <c r="BH23" s="84"/>
      <c r="BI23" s="84"/>
      <c r="BJ23" s="84"/>
      <c r="BK23" s="84"/>
      <c r="BL23" s="84"/>
      <c r="BM23" s="84"/>
      <c r="BN23" s="84"/>
      <c r="BO23" s="84"/>
      <c r="BP23" s="84"/>
      <c r="BQ23" s="84"/>
      <c r="BR23" s="84"/>
      <c r="BS23" s="84"/>
      <c r="BT23" s="84"/>
      <c r="BU23" s="84"/>
      <c r="BV23" s="84"/>
      <c r="BW23" s="84"/>
      <c r="BX23" s="84"/>
      <c r="BY23" s="84"/>
      <c r="BZ23" s="84"/>
      <c r="CA23" s="84"/>
      <c r="CB23" s="84"/>
      <c r="CC23" s="84"/>
      <c r="CD23" s="84"/>
      <c r="CE23" s="84"/>
      <c r="CF23" s="84"/>
      <c r="CG23" s="84"/>
      <c r="CH23" s="84"/>
      <c r="CI23" s="89"/>
      <c r="CJ23" s="98"/>
      <c r="CK23" s="98"/>
      <c r="CL23" s="98"/>
      <c r="CM23" s="98"/>
      <c r="CN23" s="98"/>
      <c r="CO23" s="98"/>
      <c r="CP23" s="96"/>
      <c r="CQ23" s="98"/>
      <c r="CR23" s="98"/>
      <c r="CS23" s="98"/>
      <c r="CT23" s="98"/>
      <c r="CU23" s="98"/>
      <c r="CV23" s="98"/>
      <c r="CW23" s="96"/>
      <c r="CX23" s="98"/>
      <c r="CY23" s="98"/>
      <c r="CZ23" s="98"/>
      <c r="DA23" s="98"/>
      <c r="DB23" s="98"/>
      <c r="DC23" s="98"/>
      <c r="DD23" s="96"/>
      <c r="DE23" s="98"/>
      <c r="DF23" s="98"/>
      <c r="DG23" s="98"/>
      <c r="DH23" s="98"/>
      <c r="DI23" s="98"/>
      <c r="DJ23" s="98"/>
      <c r="DK23" s="96"/>
      <c r="DL23" s="98"/>
      <c r="DM23" s="98"/>
      <c r="DN23" s="90"/>
      <c r="DO23" s="90"/>
      <c r="DP23" s="90"/>
      <c r="DQ23" s="90"/>
      <c r="DR23" s="90"/>
      <c r="DS23" s="90"/>
      <c r="DT23" s="90"/>
      <c r="DU23" s="90"/>
      <c r="DV23" s="90"/>
      <c r="DW23" s="90"/>
      <c r="DX23" s="90"/>
      <c r="DY23" s="90"/>
      <c r="DZ23" s="90"/>
      <c r="EA23" s="90"/>
      <c r="EB23" s="90"/>
      <c r="EC23" s="90"/>
      <c r="ED23" s="90"/>
      <c r="EE23" s="90"/>
      <c r="EF23" s="90"/>
      <c r="EG23" s="90"/>
      <c r="EH23" s="90"/>
      <c r="EI23" s="90"/>
      <c r="EJ23" s="90"/>
      <c r="EK23" s="99"/>
      <c r="EL23" s="93"/>
    </row>
    <row r="24" spans="2:142" ht="9" customHeight="1">
      <c r="B24" s="151"/>
      <c r="C24" s="152"/>
      <c r="D24" s="156"/>
      <c r="E24" s="154"/>
      <c r="F24" s="170"/>
      <c r="G24" s="166"/>
      <c r="H24" s="166"/>
      <c r="I24" s="166"/>
      <c r="J24" s="166"/>
      <c r="K24" s="166"/>
      <c r="L24" s="160"/>
      <c r="M24" s="162"/>
      <c r="N24" s="160"/>
      <c r="O24" s="162"/>
      <c r="P24" s="170"/>
      <c r="Q24" s="172"/>
      <c r="R24" s="184"/>
      <c r="S24" s="82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109"/>
      <c r="AI24" s="109"/>
      <c r="AJ24" s="103"/>
      <c r="AK24" s="103"/>
      <c r="AL24" s="103"/>
      <c r="AM24" s="83"/>
      <c r="AN24" s="83"/>
      <c r="AO24" s="83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83"/>
      <c r="BG24" s="83"/>
      <c r="BH24" s="83"/>
      <c r="BI24" s="83"/>
      <c r="BJ24" s="83"/>
      <c r="BK24" s="83"/>
      <c r="BL24" s="83"/>
      <c r="BM24" s="83"/>
      <c r="BN24" s="83"/>
      <c r="BO24" s="83"/>
      <c r="BP24" s="83"/>
      <c r="BQ24" s="83"/>
      <c r="BR24" s="83"/>
      <c r="BS24" s="83"/>
      <c r="BT24" s="83"/>
      <c r="BU24" s="83"/>
      <c r="BV24" s="83"/>
      <c r="BW24" s="83"/>
      <c r="BX24" s="84"/>
      <c r="BY24" s="84"/>
      <c r="BZ24" s="83"/>
      <c r="CA24" s="83"/>
      <c r="CB24" s="83"/>
      <c r="CC24" s="83"/>
      <c r="CD24" s="83"/>
      <c r="CE24" s="83"/>
      <c r="CF24" s="83"/>
      <c r="CG24" s="83"/>
      <c r="CH24" s="83"/>
      <c r="CI24" s="88"/>
      <c r="CJ24" s="90"/>
      <c r="CK24" s="90"/>
      <c r="CL24" s="90"/>
      <c r="CM24" s="90"/>
      <c r="CN24" s="90"/>
      <c r="CO24" s="90"/>
      <c r="CP24" s="97"/>
      <c r="CQ24" s="90"/>
      <c r="CR24" s="90"/>
      <c r="CS24" s="90"/>
      <c r="CT24" s="90"/>
      <c r="CU24" s="90"/>
      <c r="CV24" s="90"/>
      <c r="CW24" s="97"/>
      <c r="CX24" s="90"/>
      <c r="CY24" s="90"/>
      <c r="CZ24" s="90"/>
      <c r="DA24" s="90"/>
      <c r="DB24" s="90"/>
      <c r="DC24" s="90"/>
      <c r="DD24" s="97"/>
      <c r="DE24" s="90"/>
      <c r="DF24" s="90"/>
      <c r="DG24" s="90"/>
      <c r="DH24" s="90"/>
      <c r="DI24" s="90"/>
      <c r="DJ24" s="90"/>
      <c r="DK24" s="97"/>
      <c r="DL24" s="90"/>
      <c r="DM24" s="90"/>
      <c r="DN24" s="98"/>
      <c r="DO24" s="98"/>
      <c r="DP24" s="98"/>
      <c r="DQ24" s="98"/>
      <c r="DR24" s="98"/>
      <c r="DS24" s="98"/>
      <c r="DT24" s="98"/>
      <c r="DU24" s="98"/>
      <c r="DV24" s="98"/>
      <c r="DW24" s="98"/>
      <c r="DX24" s="100"/>
      <c r="DY24" s="100"/>
      <c r="DZ24" s="100"/>
      <c r="EA24" s="100"/>
      <c r="EB24" s="100"/>
      <c r="EC24" s="100"/>
      <c r="ED24" s="100"/>
      <c r="EE24" s="101"/>
      <c r="EF24" s="95"/>
      <c r="EG24" s="95"/>
      <c r="EH24" s="95"/>
      <c r="EI24" s="95"/>
      <c r="EJ24" s="95"/>
      <c r="EK24" s="102"/>
      <c r="EL24" s="94"/>
    </row>
    <row r="25" spans="2:142" ht="9" customHeight="1">
      <c r="B25" s="150"/>
      <c r="C25" s="152"/>
      <c r="D25" s="155"/>
      <c r="E25" s="153"/>
      <c r="F25" s="169" t="s">
        <v>74</v>
      </c>
      <c r="G25" s="165"/>
      <c r="H25" s="165">
        <v>43284</v>
      </c>
      <c r="I25" s="165">
        <v>43286</v>
      </c>
      <c r="J25" s="165">
        <v>43284</v>
      </c>
      <c r="K25" s="165">
        <v>43286</v>
      </c>
      <c r="L25" s="159"/>
      <c r="M25" s="161"/>
      <c r="N25" s="159"/>
      <c r="O25" s="161"/>
      <c r="P25" s="169" t="s">
        <v>64</v>
      </c>
      <c r="Q25" s="171"/>
      <c r="R25" s="183"/>
      <c r="S25" s="82"/>
      <c r="T25" s="85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108"/>
      <c r="AI25" s="108"/>
      <c r="AJ25" s="104"/>
      <c r="AK25" s="104"/>
      <c r="AL25" s="104"/>
      <c r="AM25" s="84"/>
      <c r="AN25" s="84"/>
      <c r="AO25" s="84"/>
      <c r="AP25" s="84"/>
      <c r="AQ25" s="84"/>
      <c r="AR25" s="84"/>
      <c r="AS25" s="84"/>
      <c r="AT25" s="84"/>
      <c r="AU25" s="84"/>
      <c r="AV25" s="84"/>
      <c r="AW25" s="84"/>
      <c r="AX25" s="84"/>
      <c r="AY25" s="84"/>
      <c r="AZ25" s="84"/>
      <c r="BA25" s="84"/>
      <c r="BB25" s="84"/>
      <c r="BC25" s="84"/>
      <c r="BD25" s="84"/>
      <c r="BE25" s="84"/>
      <c r="BF25" s="84"/>
      <c r="BG25" s="84"/>
      <c r="BH25" s="84"/>
      <c r="BI25" s="84"/>
      <c r="BJ25" s="84"/>
      <c r="BK25" s="84"/>
      <c r="BL25" s="84"/>
      <c r="BM25" s="84"/>
      <c r="BN25" s="84"/>
      <c r="BO25" s="84"/>
      <c r="BP25" s="84"/>
      <c r="BQ25" s="84"/>
      <c r="BR25" s="84"/>
      <c r="BS25" s="84"/>
      <c r="BT25" s="84"/>
      <c r="BU25" s="84"/>
      <c r="BV25" s="84"/>
      <c r="BW25" s="84"/>
      <c r="BX25" s="84"/>
      <c r="BY25" s="84"/>
      <c r="BZ25" s="84"/>
      <c r="CA25" s="84"/>
      <c r="CB25" s="84"/>
      <c r="CC25" s="84"/>
      <c r="CD25" s="84"/>
      <c r="CE25" s="84"/>
      <c r="CF25" s="84"/>
      <c r="CG25" s="84"/>
      <c r="CH25" s="84"/>
      <c r="CI25" s="89"/>
      <c r="CJ25" s="98"/>
      <c r="CK25" s="98"/>
      <c r="CL25" s="98"/>
      <c r="CM25" s="98"/>
      <c r="CN25" s="98"/>
      <c r="CO25" s="98"/>
      <c r="CP25" s="96"/>
      <c r="CQ25" s="98"/>
      <c r="CR25" s="98"/>
      <c r="CS25" s="98"/>
      <c r="CT25" s="98"/>
      <c r="CU25" s="98"/>
      <c r="CV25" s="98"/>
      <c r="CW25" s="96"/>
      <c r="CX25" s="98"/>
      <c r="CY25" s="98"/>
      <c r="CZ25" s="98"/>
      <c r="DA25" s="98"/>
      <c r="DB25" s="98"/>
      <c r="DC25" s="98"/>
      <c r="DD25" s="96"/>
      <c r="DE25" s="98"/>
      <c r="DF25" s="98"/>
      <c r="DG25" s="98"/>
      <c r="DH25" s="98"/>
      <c r="DI25" s="98"/>
      <c r="DJ25" s="98"/>
      <c r="DK25" s="96"/>
      <c r="DL25" s="98"/>
      <c r="DM25" s="98"/>
      <c r="DN25" s="90"/>
      <c r="DO25" s="90"/>
      <c r="DP25" s="90"/>
      <c r="DQ25" s="90"/>
      <c r="DR25" s="90"/>
      <c r="DS25" s="90"/>
      <c r="DT25" s="90"/>
      <c r="DU25" s="90"/>
      <c r="DV25" s="90"/>
      <c r="DW25" s="90"/>
      <c r="DX25" s="90"/>
      <c r="DY25" s="90"/>
      <c r="DZ25" s="90"/>
      <c r="EA25" s="90"/>
      <c r="EB25" s="90"/>
      <c r="EC25" s="90"/>
      <c r="ED25" s="90"/>
      <c r="EE25" s="90"/>
      <c r="EF25" s="90"/>
      <c r="EG25" s="90"/>
      <c r="EH25" s="90"/>
      <c r="EI25" s="90"/>
      <c r="EJ25" s="90"/>
      <c r="EK25" s="99"/>
      <c r="EL25" s="93"/>
    </row>
    <row r="26" spans="2:142" ht="9" customHeight="1">
      <c r="B26" s="151"/>
      <c r="C26" s="152"/>
      <c r="D26" s="156"/>
      <c r="E26" s="154"/>
      <c r="F26" s="170"/>
      <c r="G26" s="166"/>
      <c r="H26" s="166"/>
      <c r="I26" s="166"/>
      <c r="J26" s="166"/>
      <c r="K26" s="166"/>
      <c r="L26" s="160"/>
      <c r="M26" s="162"/>
      <c r="N26" s="160"/>
      <c r="O26" s="162"/>
      <c r="P26" s="170"/>
      <c r="Q26" s="172"/>
      <c r="R26" s="184"/>
      <c r="S26" s="82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109"/>
      <c r="AI26" s="109"/>
      <c r="AJ26" s="103"/>
      <c r="AK26" s="103"/>
      <c r="AL26" s="103"/>
      <c r="AM26" s="83"/>
      <c r="AN26" s="83"/>
      <c r="AO26" s="83"/>
      <c r="AP26" s="83"/>
      <c r="AQ26" s="83"/>
      <c r="AR26" s="83"/>
      <c r="AS26" s="83"/>
      <c r="AT26" s="83"/>
      <c r="AU26" s="83"/>
      <c r="AV26" s="83"/>
      <c r="AW26" s="83"/>
      <c r="AX26" s="83"/>
      <c r="AY26" s="83"/>
      <c r="AZ26" s="83"/>
      <c r="BA26" s="83"/>
      <c r="BB26" s="83"/>
      <c r="BC26" s="83"/>
      <c r="BD26" s="83"/>
      <c r="BE26" s="83"/>
      <c r="BF26" s="83"/>
      <c r="BG26" s="83"/>
      <c r="BH26" s="83"/>
      <c r="BI26" s="83"/>
      <c r="BJ26" s="83"/>
      <c r="BK26" s="83"/>
      <c r="BL26" s="83"/>
      <c r="BM26" s="83"/>
      <c r="BN26" s="83"/>
      <c r="BO26" s="83"/>
      <c r="BP26" s="83"/>
      <c r="BQ26" s="83"/>
      <c r="BR26" s="83"/>
      <c r="BS26" s="83"/>
      <c r="BT26" s="83"/>
      <c r="BU26" s="83"/>
      <c r="BV26" s="83"/>
      <c r="BW26" s="83"/>
      <c r="BX26" s="84"/>
      <c r="BY26" s="84"/>
      <c r="BZ26" s="83"/>
      <c r="CA26" s="83"/>
      <c r="CB26" s="83"/>
      <c r="CC26" s="83"/>
      <c r="CD26" s="83"/>
      <c r="CE26" s="83"/>
      <c r="CF26" s="83"/>
      <c r="CG26" s="83"/>
      <c r="CH26" s="83"/>
      <c r="CI26" s="88"/>
      <c r="CJ26" s="90"/>
      <c r="CK26" s="90"/>
      <c r="CL26" s="90"/>
      <c r="CM26" s="90"/>
      <c r="CN26" s="90"/>
      <c r="CO26" s="90"/>
      <c r="CP26" s="97"/>
      <c r="CQ26" s="90"/>
      <c r="CR26" s="90"/>
      <c r="CS26" s="90"/>
      <c r="CT26" s="90"/>
      <c r="CU26" s="90"/>
      <c r="CV26" s="90"/>
      <c r="CW26" s="97"/>
      <c r="CX26" s="90"/>
      <c r="CY26" s="90"/>
      <c r="CZ26" s="90"/>
      <c r="DA26" s="90"/>
      <c r="DB26" s="90"/>
      <c r="DC26" s="90"/>
      <c r="DD26" s="97"/>
      <c r="DE26" s="90"/>
      <c r="DF26" s="90"/>
      <c r="DG26" s="90"/>
      <c r="DH26" s="90"/>
      <c r="DI26" s="90"/>
      <c r="DJ26" s="90"/>
      <c r="DK26" s="97"/>
      <c r="DL26" s="90"/>
      <c r="DM26" s="90"/>
      <c r="DN26" s="98"/>
      <c r="DO26" s="98"/>
      <c r="DP26" s="98"/>
      <c r="DQ26" s="98"/>
      <c r="DR26" s="98"/>
      <c r="DS26" s="98"/>
      <c r="DT26" s="98"/>
      <c r="DU26" s="98"/>
      <c r="DV26" s="98"/>
      <c r="DW26" s="98"/>
      <c r="DX26" s="100"/>
      <c r="DY26" s="100"/>
      <c r="DZ26" s="100"/>
      <c r="EA26" s="100"/>
      <c r="EB26" s="100"/>
      <c r="EC26" s="100"/>
      <c r="ED26" s="100"/>
      <c r="EE26" s="101"/>
      <c r="EF26" s="95"/>
      <c r="EG26" s="95"/>
      <c r="EH26" s="95"/>
      <c r="EI26" s="95"/>
      <c r="EJ26" s="95"/>
      <c r="EK26" s="102"/>
      <c r="EL26" s="94"/>
    </row>
    <row r="27" spans="2:142" ht="9" customHeight="1">
      <c r="B27" s="150"/>
      <c r="C27" s="152"/>
      <c r="D27" s="155"/>
      <c r="E27" s="153"/>
      <c r="F27" s="169" t="s">
        <v>75</v>
      </c>
      <c r="G27" s="165"/>
      <c r="H27" s="165">
        <v>43284</v>
      </c>
      <c r="I27" s="165">
        <v>43286</v>
      </c>
      <c r="J27" s="165">
        <v>43284</v>
      </c>
      <c r="K27" s="165">
        <v>43286</v>
      </c>
      <c r="L27" s="159"/>
      <c r="M27" s="161"/>
      <c r="N27" s="159"/>
      <c r="O27" s="161"/>
      <c r="P27" s="169" t="s">
        <v>64</v>
      </c>
      <c r="Q27" s="171"/>
      <c r="R27" s="183"/>
      <c r="S27" s="82"/>
      <c r="T27" s="85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108"/>
      <c r="AI27" s="108"/>
      <c r="AJ27" s="104"/>
      <c r="AK27" s="104"/>
      <c r="AL27" s="104"/>
      <c r="AM27" s="84"/>
      <c r="AN27" s="84"/>
      <c r="AO27" s="84"/>
      <c r="AP27" s="84"/>
      <c r="AQ27" s="84"/>
      <c r="AR27" s="84"/>
      <c r="AS27" s="84"/>
      <c r="AT27" s="84"/>
      <c r="AU27" s="84"/>
      <c r="AV27" s="84"/>
      <c r="AW27" s="84"/>
      <c r="AX27" s="84"/>
      <c r="AY27" s="84"/>
      <c r="AZ27" s="84"/>
      <c r="BA27" s="84"/>
      <c r="BB27" s="84"/>
      <c r="BC27" s="84"/>
      <c r="BD27" s="84"/>
      <c r="BE27" s="84"/>
      <c r="BF27" s="84"/>
      <c r="BG27" s="84"/>
      <c r="BH27" s="84"/>
      <c r="BI27" s="84"/>
      <c r="BJ27" s="84"/>
      <c r="BK27" s="84"/>
      <c r="BL27" s="84"/>
      <c r="BM27" s="84"/>
      <c r="BN27" s="84"/>
      <c r="BO27" s="84"/>
      <c r="BP27" s="84"/>
      <c r="BQ27" s="84"/>
      <c r="BR27" s="84"/>
      <c r="BS27" s="84"/>
      <c r="BT27" s="84"/>
      <c r="BU27" s="84"/>
      <c r="BV27" s="84"/>
      <c r="BW27" s="84"/>
      <c r="BX27" s="84"/>
      <c r="BY27" s="84"/>
      <c r="BZ27" s="84"/>
      <c r="CA27" s="84"/>
      <c r="CB27" s="84"/>
      <c r="CC27" s="84"/>
      <c r="CD27" s="84"/>
      <c r="CE27" s="84"/>
      <c r="CF27" s="84"/>
      <c r="CG27" s="84"/>
      <c r="CH27" s="84"/>
      <c r="CI27" s="89"/>
      <c r="CJ27" s="98"/>
      <c r="CK27" s="98"/>
      <c r="CL27" s="98"/>
      <c r="CM27" s="98"/>
      <c r="CN27" s="98"/>
      <c r="CO27" s="98"/>
      <c r="CP27" s="96"/>
      <c r="CQ27" s="98"/>
      <c r="CR27" s="98"/>
      <c r="CS27" s="98"/>
      <c r="CT27" s="98"/>
      <c r="CU27" s="98"/>
      <c r="CV27" s="98"/>
      <c r="CW27" s="96"/>
      <c r="CX27" s="98"/>
      <c r="CY27" s="98"/>
      <c r="CZ27" s="98"/>
      <c r="DA27" s="98"/>
      <c r="DB27" s="98"/>
      <c r="DC27" s="98"/>
      <c r="DD27" s="96"/>
      <c r="DE27" s="98"/>
      <c r="DF27" s="98"/>
      <c r="DG27" s="98"/>
      <c r="DH27" s="98"/>
      <c r="DI27" s="98"/>
      <c r="DJ27" s="98"/>
      <c r="DK27" s="96"/>
      <c r="DL27" s="98"/>
      <c r="DM27" s="98"/>
      <c r="DN27" s="90"/>
      <c r="DO27" s="90"/>
      <c r="DP27" s="90"/>
      <c r="DQ27" s="90"/>
      <c r="DR27" s="90"/>
      <c r="DS27" s="90"/>
      <c r="DT27" s="90"/>
      <c r="DU27" s="90"/>
      <c r="DV27" s="90"/>
      <c r="DW27" s="90"/>
      <c r="DX27" s="90"/>
      <c r="DY27" s="90"/>
      <c r="DZ27" s="90"/>
      <c r="EA27" s="90"/>
      <c r="EB27" s="90"/>
      <c r="EC27" s="90"/>
      <c r="ED27" s="90"/>
      <c r="EE27" s="90"/>
      <c r="EF27" s="90"/>
      <c r="EG27" s="90"/>
      <c r="EH27" s="90"/>
      <c r="EI27" s="90"/>
      <c r="EJ27" s="90"/>
      <c r="EK27" s="99"/>
      <c r="EL27" s="93"/>
    </row>
    <row r="28" spans="2:142" ht="9" customHeight="1">
      <c r="B28" s="151"/>
      <c r="C28" s="152"/>
      <c r="D28" s="156"/>
      <c r="E28" s="154"/>
      <c r="F28" s="170"/>
      <c r="G28" s="166"/>
      <c r="H28" s="166"/>
      <c r="I28" s="166"/>
      <c r="J28" s="166"/>
      <c r="K28" s="166"/>
      <c r="L28" s="160"/>
      <c r="M28" s="162"/>
      <c r="N28" s="160"/>
      <c r="O28" s="162"/>
      <c r="P28" s="170"/>
      <c r="Q28" s="172"/>
      <c r="R28" s="184"/>
      <c r="S28" s="82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109"/>
      <c r="AI28" s="109"/>
      <c r="AJ28" s="103"/>
      <c r="AK28" s="103"/>
      <c r="AL28" s="103"/>
      <c r="AM28" s="83"/>
      <c r="AN28" s="83"/>
      <c r="AO28" s="83"/>
      <c r="AP28" s="83"/>
      <c r="AQ28" s="83"/>
      <c r="AR28" s="83"/>
      <c r="AS28" s="83"/>
      <c r="AT28" s="83"/>
      <c r="AU28" s="83"/>
      <c r="AV28" s="83"/>
      <c r="AW28" s="83"/>
      <c r="AX28" s="83"/>
      <c r="AY28" s="83"/>
      <c r="AZ28" s="83"/>
      <c r="BA28" s="83"/>
      <c r="BB28" s="83"/>
      <c r="BC28" s="83"/>
      <c r="BD28" s="83"/>
      <c r="BE28" s="83"/>
      <c r="BF28" s="83"/>
      <c r="BG28" s="83"/>
      <c r="BH28" s="83"/>
      <c r="BI28" s="83"/>
      <c r="BJ28" s="83"/>
      <c r="BK28" s="83"/>
      <c r="BL28" s="83"/>
      <c r="BM28" s="83"/>
      <c r="BN28" s="83"/>
      <c r="BO28" s="83"/>
      <c r="BP28" s="83"/>
      <c r="BQ28" s="83"/>
      <c r="BR28" s="83"/>
      <c r="BS28" s="83"/>
      <c r="BT28" s="83"/>
      <c r="BU28" s="83"/>
      <c r="BV28" s="83"/>
      <c r="BW28" s="83"/>
      <c r="BX28" s="84"/>
      <c r="BY28" s="84"/>
      <c r="BZ28" s="83"/>
      <c r="CA28" s="83"/>
      <c r="CB28" s="83"/>
      <c r="CC28" s="83"/>
      <c r="CD28" s="83"/>
      <c r="CE28" s="83"/>
      <c r="CF28" s="83"/>
      <c r="CG28" s="83"/>
      <c r="CH28" s="83"/>
      <c r="CI28" s="88"/>
      <c r="CJ28" s="90"/>
      <c r="CK28" s="90"/>
      <c r="CL28" s="90"/>
      <c r="CM28" s="90"/>
      <c r="CN28" s="90"/>
      <c r="CO28" s="90"/>
      <c r="CP28" s="97"/>
      <c r="CQ28" s="90"/>
      <c r="CR28" s="90"/>
      <c r="CS28" s="90"/>
      <c r="CT28" s="90"/>
      <c r="CU28" s="90"/>
      <c r="CV28" s="90"/>
      <c r="CW28" s="97"/>
      <c r="CX28" s="90"/>
      <c r="CY28" s="90"/>
      <c r="CZ28" s="90"/>
      <c r="DA28" s="90"/>
      <c r="DB28" s="90"/>
      <c r="DC28" s="90"/>
      <c r="DD28" s="97"/>
      <c r="DE28" s="90"/>
      <c r="DF28" s="90"/>
      <c r="DG28" s="90"/>
      <c r="DH28" s="90"/>
      <c r="DI28" s="90"/>
      <c r="DJ28" s="90"/>
      <c r="DK28" s="97"/>
      <c r="DL28" s="90"/>
      <c r="DM28" s="90"/>
      <c r="DN28" s="98"/>
      <c r="DO28" s="98"/>
      <c r="DP28" s="98"/>
      <c r="DQ28" s="98"/>
      <c r="DR28" s="98"/>
      <c r="DS28" s="98"/>
      <c r="DT28" s="98"/>
      <c r="DU28" s="98"/>
      <c r="DV28" s="98"/>
      <c r="DW28" s="98"/>
      <c r="DX28" s="100"/>
      <c r="DY28" s="100"/>
      <c r="DZ28" s="100"/>
      <c r="EA28" s="100"/>
      <c r="EB28" s="100"/>
      <c r="EC28" s="100"/>
      <c r="ED28" s="100"/>
      <c r="EE28" s="101"/>
      <c r="EF28" s="95"/>
      <c r="EG28" s="95"/>
      <c r="EH28" s="95"/>
      <c r="EI28" s="95"/>
      <c r="EJ28" s="95"/>
      <c r="EK28" s="102"/>
      <c r="EL28" s="94"/>
    </row>
    <row r="29" spans="2:142" ht="9" customHeight="1">
      <c r="B29" s="177" t="s">
        <v>48</v>
      </c>
      <c r="C29" s="163" t="s">
        <v>76</v>
      </c>
      <c r="D29" s="155"/>
      <c r="E29" s="173" t="s">
        <v>77</v>
      </c>
      <c r="F29" s="169" t="s">
        <v>78</v>
      </c>
      <c r="G29" s="165"/>
      <c r="H29" s="165">
        <v>43286</v>
      </c>
      <c r="I29" s="165">
        <v>43286</v>
      </c>
      <c r="J29" s="165">
        <v>43286</v>
      </c>
      <c r="K29" s="165">
        <v>43286</v>
      </c>
      <c r="L29" s="159"/>
      <c r="M29" s="161"/>
      <c r="N29" s="159"/>
      <c r="O29" s="161"/>
      <c r="P29" s="169" t="s">
        <v>64</v>
      </c>
      <c r="Q29" s="185">
        <v>5</v>
      </c>
      <c r="R29" s="187">
        <v>5</v>
      </c>
      <c r="S29" s="82"/>
      <c r="T29" s="85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108"/>
      <c r="AI29" s="108"/>
      <c r="AJ29" s="104"/>
      <c r="AK29" s="104"/>
      <c r="AL29" s="104"/>
      <c r="AM29" s="84"/>
      <c r="AN29" s="84"/>
      <c r="AO29" s="84"/>
      <c r="AP29" s="84"/>
      <c r="AQ29" s="84"/>
      <c r="AR29" s="84"/>
      <c r="AS29" s="84"/>
      <c r="AT29" s="84"/>
      <c r="AU29" s="84"/>
      <c r="AV29" s="84"/>
      <c r="AW29" s="84"/>
      <c r="AX29" s="84"/>
      <c r="AY29" s="84"/>
      <c r="AZ29" s="84"/>
      <c r="BA29" s="84"/>
      <c r="BB29" s="84"/>
      <c r="BC29" s="84"/>
      <c r="BD29" s="84"/>
      <c r="BE29" s="84"/>
      <c r="BF29" s="84"/>
      <c r="BG29" s="84"/>
      <c r="BH29" s="84"/>
      <c r="BI29" s="84"/>
      <c r="BJ29" s="84"/>
      <c r="BK29" s="84"/>
      <c r="BL29" s="84"/>
      <c r="BM29" s="84"/>
      <c r="BN29" s="84"/>
      <c r="BO29" s="84"/>
      <c r="BP29" s="84"/>
      <c r="BQ29" s="84"/>
      <c r="BR29" s="84"/>
      <c r="BS29" s="84"/>
      <c r="BT29" s="84"/>
      <c r="BU29" s="84"/>
      <c r="BV29" s="84"/>
      <c r="BW29" s="84"/>
      <c r="BX29" s="84"/>
      <c r="BY29" s="84"/>
      <c r="BZ29" s="84"/>
      <c r="CA29" s="84"/>
      <c r="CB29" s="84"/>
      <c r="CC29" s="84"/>
      <c r="CD29" s="84"/>
      <c r="CE29" s="84"/>
      <c r="CF29" s="84"/>
      <c r="CG29" s="84"/>
      <c r="CH29" s="84"/>
      <c r="CI29" s="89"/>
      <c r="CJ29" s="98"/>
      <c r="CK29" s="98"/>
      <c r="CL29" s="98"/>
      <c r="CM29" s="98"/>
      <c r="CN29" s="98"/>
      <c r="CO29" s="98"/>
      <c r="CP29" s="96"/>
      <c r="CQ29" s="98"/>
      <c r="CR29" s="98"/>
      <c r="CS29" s="98"/>
      <c r="CT29" s="98"/>
      <c r="CU29" s="98"/>
      <c r="CV29" s="98"/>
      <c r="CW29" s="96"/>
      <c r="CX29" s="98"/>
      <c r="CY29" s="98"/>
      <c r="CZ29" s="98"/>
      <c r="DA29" s="98"/>
      <c r="DB29" s="98"/>
      <c r="DC29" s="98"/>
      <c r="DD29" s="96"/>
      <c r="DE29" s="98"/>
      <c r="DF29" s="98"/>
      <c r="DG29" s="98"/>
      <c r="DH29" s="98"/>
      <c r="DI29" s="98"/>
      <c r="DJ29" s="98"/>
      <c r="DK29" s="96"/>
      <c r="DL29" s="98"/>
      <c r="DM29" s="98"/>
      <c r="DN29" s="90"/>
      <c r="DO29" s="90"/>
      <c r="DP29" s="90"/>
      <c r="DQ29" s="90"/>
      <c r="DR29" s="90"/>
      <c r="DS29" s="90"/>
      <c r="DT29" s="90"/>
      <c r="DU29" s="90"/>
      <c r="DV29" s="90"/>
      <c r="DW29" s="90"/>
      <c r="DX29" s="90"/>
      <c r="DY29" s="90"/>
      <c r="DZ29" s="90"/>
      <c r="EA29" s="90"/>
      <c r="EB29" s="90"/>
      <c r="EC29" s="90"/>
      <c r="ED29" s="90"/>
      <c r="EE29" s="90"/>
      <c r="EF29" s="90"/>
      <c r="EG29" s="90"/>
      <c r="EH29" s="90"/>
      <c r="EI29" s="90"/>
      <c r="EJ29" s="90"/>
      <c r="EK29" s="99"/>
      <c r="EL29" s="93"/>
    </row>
    <row r="30" spans="2:142" ht="9" customHeight="1">
      <c r="B30" s="178"/>
      <c r="C30" s="163"/>
      <c r="D30" s="156"/>
      <c r="E30" s="174"/>
      <c r="F30" s="170"/>
      <c r="G30" s="166"/>
      <c r="H30" s="166"/>
      <c r="I30" s="166"/>
      <c r="J30" s="166"/>
      <c r="K30" s="166"/>
      <c r="L30" s="160"/>
      <c r="M30" s="162"/>
      <c r="N30" s="160"/>
      <c r="O30" s="162"/>
      <c r="P30" s="170"/>
      <c r="Q30" s="186"/>
      <c r="R30" s="188"/>
      <c r="S30" s="82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109"/>
      <c r="AI30" s="109"/>
      <c r="AJ30" s="103"/>
      <c r="AK30" s="103"/>
      <c r="AL30" s="103"/>
      <c r="AM30" s="83"/>
      <c r="AN30" s="83"/>
      <c r="AO30" s="83"/>
      <c r="AP30" s="83"/>
      <c r="AQ30" s="83"/>
      <c r="AR30" s="83"/>
      <c r="AS30" s="83"/>
      <c r="AT30" s="83"/>
      <c r="AU30" s="83"/>
      <c r="AV30" s="83"/>
      <c r="AW30" s="83"/>
      <c r="AX30" s="83"/>
      <c r="AY30" s="83"/>
      <c r="AZ30" s="83"/>
      <c r="BA30" s="83"/>
      <c r="BB30" s="83"/>
      <c r="BC30" s="83"/>
      <c r="BD30" s="83"/>
      <c r="BE30" s="83"/>
      <c r="BF30" s="83"/>
      <c r="BG30" s="83"/>
      <c r="BH30" s="83"/>
      <c r="BI30" s="83"/>
      <c r="BJ30" s="83"/>
      <c r="BK30" s="83"/>
      <c r="BL30" s="83"/>
      <c r="BM30" s="83"/>
      <c r="BN30" s="83"/>
      <c r="BO30" s="83"/>
      <c r="BP30" s="83"/>
      <c r="BQ30" s="83"/>
      <c r="BR30" s="83"/>
      <c r="BS30" s="83"/>
      <c r="BT30" s="83"/>
      <c r="BU30" s="83"/>
      <c r="BV30" s="83"/>
      <c r="BW30" s="83"/>
      <c r="BX30" s="84"/>
      <c r="BY30" s="84"/>
      <c r="BZ30" s="83"/>
      <c r="CA30" s="83"/>
      <c r="CB30" s="83"/>
      <c r="CC30" s="83"/>
      <c r="CD30" s="83"/>
      <c r="CE30" s="83"/>
      <c r="CF30" s="83"/>
      <c r="CG30" s="83"/>
      <c r="CH30" s="83"/>
      <c r="CI30" s="88"/>
      <c r="CJ30" s="90"/>
      <c r="CK30" s="90"/>
      <c r="CL30" s="90"/>
      <c r="CM30" s="90"/>
      <c r="CN30" s="90"/>
      <c r="CO30" s="90"/>
      <c r="CP30" s="97"/>
      <c r="CQ30" s="90"/>
      <c r="CR30" s="90"/>
      <c r="CS30" s="90"/>
      <c r="CT30" s="90"/>
      <c r="CU30" s="90"/>
      <c r="CV30" s="90"/>
      <c r="CW30" s="97"/>
      <c r="CX30" s="90"/>
      <c r="CY30" s="90"/>
      <c r="CZ30" s="90"/>
      <c r="DA30" s="90"/>
      <c r="DB30" s="90"/>
      <c r="DC30" s="90"/>
      <c r="DD30" s="97"/>
      <c r="DE30" s="90"/>
      <c r="DF30" s="90"/>
      <c r="DG30" s="90"/>
      <c r="DH30" s="90"/>
      <c r="DI30" s="90"/>
      <c r="DJ30" s="90"/>
      <c r="DK30" s="97"/>
      <c r="DL30" s="90"/>
      <c r="DM30" s="90"/>
      <c r="DN30" s="98"/>
      <c r="DO30" s="98"/>
      <c r="DP30" s="98"/>
      <c r="DQ30" s="98"/>
      <c r="DR30" s="98"/>
      <c r="DS30" s="98"/>
      <c r="DT30" s="98"/>
      <c r="DU30" s="98"/>
      <c r="DV30" s="98"/>
      <c r="DW30" s="98"/>
      <c r="DX30" s="100"/>
      <c r="DY30" s="100"/>
      <c r="DZ30" s="100"/>
      <c r="EA30" s="100"/>
      <c r="EB30" s="100"/>
      <c r="EC30" s="100"/>
      <c r="ED30" s="100"/>
      <c r="EE30" s="101"/>
      <c r="EF30" s="95"/>
      <c r="EG30" s="95"/>
      <c r="EH30" s="95"/>
      <c r="EI30" s="95"/>
      <c r="EJ30" s="95"/>
      <c r="EK30" s="102"/>
      <c r="EL30" s="94"/>
    </row>
    <row r="31" spans="2:142" ht="9" customHeight="1">
      <c r="B31" s="150"/>
      <c r="C31" s="152"/>
      <c r="D31" s="155"/>
      <c r="E31" s="153"/>
      <c r="F31" s="169" t="s">
        <v>79</v>
      </c>
      <c r="G31" s="165"/>
      <c r="H31" s="165">
        <v>43286</v>
      </c>
      <c r="I31" s="165">
        <v>43286</v>
      </c>
      <c r="J31" s="165">
        <v>43286</v>
      </c>
      <c r="K31" s="165">
        <v>43286</v>
      </c>
      <c r="L31" s="159"/>
      <c r="M31" s="161"/>
      <c r="N31" s="159"/>
      <c r="O31" s="161"/>
      <c r="P31" s="157"/>
      <c r="Q31" s="171"/>
      <c r="R31" s="183"/>
      <c r="S31" s="82"/>
      <c r="T31" s="85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108"/>
      <c r="AI31" s="108"/>
      <c r="AJ31" s="104"/>
      <c r="AK31" s="104"/>
      <c r="AL31" s="104"/>
      <c r="AM31" s="84"/>
      <c r="AN31" s="84"/>
      <c r="AO31" s="84"/>
      <c r="AP31" s="84"/>
      <c r="AQ31" s="84"/>
      <c r="AR31" s="84"/>
      <c r="AS31" s="84"/>
      <c r="AT31" s="84"/>
      <c r="AU31" s="84"/>
      <c r="AV31" s="84"/>
      <c r="AW31" s="84"/>
      <c r="AX31" s="84"/>
      <c r="AY31" s="84"/>
      <c r="AZ31" s="84"/>
      <c r="BA31" s="84"/>
      <c r="BB31" s="84"/>
      <c r="BC31" s="84"/>
      <c r="BD31" s="84"/>
      <c r="BE31" s="84"/>
      <c r="BF31" s="84"/>
      <c r="BG31" s="84"/>
      <c r="BH31" s="84"/>
      <c r="BI31" s="84"/>
      <c r="BJ31" s="84"/>
      <c r="BK31" s="84"/>
      <c r="BL31" s="84"/>
      <c r="BM31" s="84"/>
      <c r="BN31" s="84"/>
      <c r="BO31" s="84"/>
      <c r="BP31" s="84"/>
      <c r="BQ31" s="84"/>
      <c r="BR31" s="84"/>
      <c r="BS31" s="84"/>
      <c r="BT31" s="84"/>
      <c r="BU31" s="84"/>
      <c r="BV31" s="84"/>
      <c r="BW31" s="84"/>
      <c r="BX31" s="84"/>
      <c r="BY31" s="84"/>
      <c r="BZ31" s="84"/>
      <c r="CA31" s="84"/>
      <c r="CB31" s="84"/>
      <c r="CC31" s="84"/>
      <c r="CD31" s="84"/>
      <c r="CE31" s="84"/>
      <c r="CF31" s="84"/>
      <c r="CG31" s="84"/>
      <c r="CH31" s="84"/>
      <c r="CI31" s="89"/>
      <c r="CJ31" s="98"/>
      <c r="CK31" s="98"/>
      <c r="CL31" s="98"/>
      <c r="CM31" s="98"/>
      <c r="CN31" s="98"/>
      <c r="CO31" s="98"/>
      <c r="CP31" s="96"/>
      <c r="CQ31" s="98"/>
      <c r="CR31" s="98"/>
      <c r="CS31" s="98"/>
      <c r="CT31" s="98"/>
      <c r="CU31" s="98"/>
      <c r="CV31" s="98"/>
      <c r="CW31" s="96"/>
      <c r="CX31" s="98"/>
      <c r="CY31" s="98"/>
      <c r="CZ31" s="98"/>
      <c r="DA31" s="98"/>
      <c r="DB31" s="98"/>
      <c r="DC31" s="98"/>
      <c r="DD31" s="96"/>
      <c r="DE31" s="98"/>
      <c r="DF31" s="98"/>
      <c r="DG31" s="98"/>
      <c r="DH31" s="98"/>
      <c r="DI31" s="98"/>
      <c r="DJ31" s="98"/>
      <c r="DK31" s="96"/>
      <c r="DL31" s="98"/>
      <c r="DM31" s="98"/>
      <c r="DN31" s="90"/>
      <c r="DO31" s="90"/>
      <c r="DP31" s="90"/>
      <c r="DQ31" s="90"/>
      <c r="DR31" s="90"/>
      <c r="DS31" s="90"/>
      <c r="DT31" s="90"/>
      <c r="DU31" s="90"/>
      <c r="DV31" s="90"/>
      <c r="DW31" s="90"/>
      <c r="DX31" s="90"/>
      <c r="DY31" s="90"/>
      <c r="DZ31" s="90"/>
      <c r="EA31" s="90"/>
      <c r="EB31" s="90"/>
      <c r="EC31" s="90"/>
      <c r="ED31" s="90"/>
      <c r="EE31" s="90"/>
      <c r="EF31" s="90"/>
      <c r="EG31" s="90"/>
      <c r="EH31" s="90"/>
      <c r="EI31" s="90"/>
      <c r="EJ31" s="90"/>
      <c r="EK31" s="99"/>
      <c r="EL31" s="93"/>
    </row>
    <row r="32" spans="2:142" ht="9" customHeight="1">
      <c r="B32" s="151"/>
      <c r="C32" s="152"/>
      <c r="D32" s="156"/>
      <c r="E32" s="154"/>
      <c r="F32" s="170"/>
      <c r="G32" s="166"/>
      <c r="H32" s="166"/>
      <c r="I32" s="166"/>
      <c r="J32" s="166"/>
      <c r="K32" s="166"/>
      <c r="L32" s="160"/>
      <c r="M32" s="162"/>
      <c r="N32" s="160"/>
      <c r="O32" s="162"/>
      <c r="P32" s="158"/>
      <c r="Q32" s="172"/>
      <c r="R32" s="184"/>
      <c r="S32" s="82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109"/>
      <c r="AI32" s="109"/>
      <c r="AJ32" s="103"/>
      <c r="AK32" s="103"/>
      <c r="AL32" s="103"/>
      <c r="AM32" s="83"/>
      <c r="AN32" s="83"/>
      <c r="AO32" s="83"/>
      <c r="AP32" s="83"/>
      <c r="AQ32" s="83"/>
      <c r="AR32" s="83"/>
      <c r="AS32" s="83"/>
      <c r="AT32" s="83"/>
      <c r="AU32" s="83"/>
      <c r="AV32" s="83"/>
      <c r="AW32" s="83"/>
      <c r="AX32" s="83"/>
      <c r="AY32" s="83"/>
      <c r="AZ32" s="83"/>
      <c r="BA32" s="83"/>
      <c r="BB32" s="83"/>
      <c r="BC32" s="83"/>
      <c r="BD32" s="83"/>
      <c r="BE32" s="83"/>
      <c r="BF32" s="83"/>
      <c r="BG32" s="83"/>
      <c r="BH32" s="83"/>
      <c r="BI32" s="83"/>
      <c r="BJ32" s="83"/>
      <c r="BK32" s="83"/>
      <c r="BL32" s="83"/>
      <c r="BM32" s="83"/>
      <c r="BN32" s="83"/>
      <c r="BO32" s="83"/>
      <c r="BP32" s="83"/>
      <c r="BQ32" s="83"/>
      <c r="BR32" s="83"/>
      <c r="BS32" s="83"/>
      <c r="BT32" s="83"/>
      <c r="BU32" s="83"/>
      <c r="BV32" s="83"/>
      <c r="BW32" s="83"/>
      <c r="BX32" s="84"/>
      <c r="BY32" s="84"/>
      <c r="BZ32" s="83"/>
      <c r="CA32" s="83"/>
      <c r="CB32" s="83"/>
      <c r="CC32" s="83"/>
      <c r="CD32" s="83"/>
      <c r="CE32" s="83"/>
      <c r="CF32" s="83"/>
      <c r="CG32" s="83"/>
      <c r="CH32" s="83"/>
      <c r="CI32" s="88"/>
      <c r="CJ32" s="90"/>
      <c r="CK32" s="90"/>
      <c r="CL32" s="90"/>
      <c r="CM32" s="90"/>
      <c r="CN32" s="90"/>
      <c r="CO32" s="90"/>
      <c r="CP32" s="97"/>
      <c r="CQ32" s="90"/>
      <c r="CR32" s="90"/>
      <c r="CS32" s="90"/>
      <c r="CT32" s="90"/>
      <c r="CU32" s="90"/>
      <c r="CV32" s="90"/>
      <c r="CW32" s="97"/>
      <c r="CX32" s="90"/>
      <c r="CY32" s="90"/>
      <c r="CZ32" s="90"/>
      <c r="DA32" s="90"/>
      <c r="DB32" s="90"/>
      <c r="DC32" s="90"/>
      <c r="DD32" s="97"/>
      <c r="DE32" s="90"/>
      <c r="DF32" s="90"/>
      <c r="DG32" s="90"/>
      <c r="DH32" s="90"/>
      <c r="DI32" s="90"/>
      <c r="DJ32" s="90"/>
      <c r="DK32" s="97"/>
      <c r="DL32" s="90"/>
      <c r="DM32" s="90"/>
      <c r="DN32" s="98"/>
      <c r="DO32" s="98"/>
      <c r="DP32" s="98"/>
      <c r="DQ32" s="98"/>
      <c r="DR32" s="98"/>
      <c r="DS32" s="98"/>
      <c r="DT32" s="98"/>
      <c r="DU32" s="98"/>
      <c r="DV32" s="98"/>
      <c r="DW32" s="98"/>
      <c r="DX32" s="100"/>
      <c r="DY32" s="100"/>
      <c r="DZ32" s="100"/>
      <c r="EA32" s="100"/>
      <c r="EB32" s="100"/>
      <c r="EC32" s="100"/>
      <c r="ED32" s="100"/>
      <c r="EE32" s="101"/>
      <c r="EF32" s="95"/>
      <c r="EG32" s="95"/>
      <c r="EH32" s="95"/>
      <c r="EI32" s="95"/>
      <c r="EJ32" s="95"/>
      <c r="EK32" s="102"/>
      <c r="EL32" s="94"/>
    </row>
    <row r="33" spans="2:142" ht="9" customHeight="1">
      <c r="B33" s="150"/>
      <c r="C33" s="152"/>
      <c r="D33" s="155"/>
      <c r="E33" s="153"/>
      <c r="F33" s="169" t="s">
        <v>80</v>
      </c>
      <c r="G33" s="165"/>
      <c r="H33" s="165">
        <v>43286</v>
      </c>
      <c r="I33" s="165">
        <v>43286</v>
      </c>
      <c r="J33" s="165">
        <v>43286</v>
      </c>
      <c r="K33" s="165">
        <v>43286</v>
      </c>
      <c r="L33" s="159"/>
      <c r="M33" s="161"/>
      <c r="N33" s="159"/>
      <c r="O33" s="161"/>
      <c r="P33" s="157"/>
      <c r="Q33" s="171"/>
      <c r="R33" s="183"/>
      <c r="S33" s="82"/>
      <c r="T33" s="85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108"/>
      <c r="AI33" s="108"/>
      <c r="AJ33" s="104"/>
      <c r="AK33" s="104"/>
      <c r="AL33" s="104"/>
      <c r="AM33" s="84"/>
      <c r="AN33" s="84"/>
      <c r="AO33" s="84"/>
      <c r="AP33" s="84"/>
      <c r="AQ33" s="84"/>
      <c r="AR33" s="84"/>
      <c r="AS33" s="84"/>
      <c r="AT33" s="84"/>
      <c r="AU33" s="84"/>
      <c r="AV33" s="84"/>
      <c r="AW33" s="84"/>
      <c r="AX33" s="84"/>
      <c r="AY33" s="84"/>
      <c r="AZ33" s="84"/>
      <c r="BA33" s="84"/>
      <c r="BB33" s="84"/>
      <c r="BC33" s="84"/>
      <c r="BD33" s="84"/>
      <c r="BE33" s="84"/>
      <c r="BF33" s="84"/>
      <c r="BG33" s="84"/>
      <c r="BH33" s="84"/>
      <c r="BI33" s="84"/>
      <c r="BJ33" s="84"/>
      <c r="BK33" s="84"/>
      <c r="BL33" s="84"/>
      <c r="BM33" s="84"/>
      <c r="BN33" s="84"/>
      <c r="BO33" s="84"/>
      <c r="BP33" s="84"/>
      <c r="BQ33" s="84"/>
      <c r="BR33" s="84"/>
      <c r="BS33" s="84"/>
      <c r="BT33" s="84"/>
      <c r="BU33" s="84"/>
      <c r="BV33" s="84"/>
      <c r="BW33" s="84"/>
      <c r="BX33" s="84"/>
      <c r="BY33" s="84"/>
      <c r="BZ33" s="84"/>
      <c r="CA33" s="84"/>
      <c r="CB33" s="84"/>
      <c r="CC33" s="84"/>
      <c r="CD33" s="84"/>
      <c r="CE33" s="84"/>
      <c r="CF33" s="84"/>
      <c r="CG33" s="84"/>
      <c r="CH33" s="84"/>
      <c r="CI33" s="89"/>
      <c r="CJ33" s="98"/>
      <c r="CK33" s="98"/>
      <c r="CL33" s="98"/>
      <c r="CM33" s="98"/>
      <c r="CN33" s="98"/>
      <c r="CO33" s="98"/>
      <c r="CP33" s="96"/>
      <c r="CQ33" s="98"/>
      <c r="CR33" s="98"/>
      <c r="CS33" s="98"/>
      <c r="CT33" s="98"/>
      <c r="CU33" s="98"/>
      <c r="CV33" s="98"/>
      <c r="CW33" s="96"/>
      <c r="CX33" s="98"/>
      <c r="CY33" s="98"/>
      <c r="CZ33" s="98"/>
      <c r="DA33" s="98"/>
      <c r="DB33" s="98"/>
      <c r="DC33" s="98"/>
      <c r="DD33" s="96"/>
      <c r="DE33" s="98"/>
      <c r="DF33" s="98"/>
      <c r="DG33" s="98"/>
      <c r="DH33" s="98"/>
      <c r="DI33" s="98"/>
      <c r="DJ33" s="98"/>
      <c r="DK33" s="96"/>
      <c r="DL33" s="98"/>
      <c r="DM33" s="98"/>
      <c r="DN33" s="90"/>
      <c r="DO33" s="90"/>
      <c r="DP33" s="90"/>
      <c r="DQ33" s="90"/>
      <c r="DR33" s="90"/>
      <c r="DS33" s="90"/>
      <c r="DT33" s="90"/>
      <c r="DU33" s="90"/>
      <c r="DV33" s="90"/>
      <c r="DW33" s="90"/>
      <c r="DX33" s="90"/>
      <c r="DY33" s="90"/>
      <c r="DZ33" s="90"/>
      <c r="EA33" s="90"/>
      <c r="EB33" s="90"/>
      <c r="EC33" s="90"/>
      <c r="ED33" s="90"/>
      <c r="EE33" s="90"/>
      <c r="EF33" s="90"/>
      <c r="EG33" s="90"/>
      <c r="EH33" s="90"/>
      <c r="EI33" s="90"/>
      <c r="EJ33" s="90"/>
      <c r="EK33" s="99"/>
      <c r="EL33" s="93"/>
    </row>
    <row r="34" spans="2:142" ht="9" customHeight="1">
      <c r="B34" s="151"/>
      <c r="C34" s="152"/>
      <c r="D34" s="156"/>
      <c r="E34" s="154"/>
      <c r="F34" s="170"/>
      <c r="G34" s="166"/>
      <c r="H34" s="166"/>
      <c r="I34" s="166"/>
      <c r="J34" s="166"/>
      <c r="K34" s="166"/>
      <c r="L34" s="160"/>
      <c r="M34" s="162"/>
      <c r="N34" s="160"/>
      <c r="O34" s="162"/>
      <c r="P34" s="158"/>
      <c r="Q34" s="172"/>
      <c r="R34" s="184"/>
      <c r="S34" s="82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3"/>
      <c r="AH34" s="109"/>
      <c r="AI34" s="109"/>
      <c r="AJ34" s="103"/>
      <c r="AK34" s="103"/>
      <c r="AL34" s="103"/>
      <c r="AM34" s="83"/>
      <c r="AN34" s="83"/>
      <c r="AO34" s="83"/>
      <c r="AP34" s="83"/>
      <c r="AQ34" s="83"/>
      <c r="AR34" s="83"/>
      <c r="AS34" s="83"/>
      <c r="AT34" s="83"/>
      <c r="AU34" s="83"/>
      <c r="AV34" s="83"/>
      <c r="AW34" s="83"/>
      <c r="AX34" s="83"/>
      <c r="AY34" s="83"/>
      <c r="AZ34" s="83"/>
      <c r="BA34" s="83"/>
      <c r="BB34" s="83"/>
      <c r="BC34" s="83"/>
      <c r="BD34" s="83"/>
      <c r="BE34" s="83"/>
      <c r="BF34" s="83"/>
      <c r="BG34" s="83"/>
      <c r="BH34" s="83"/>
      <c r="BI34" s="83"/>
      <c r="BJ34" s="83"/>
      <c r="BK34" s="83"/>
      <c r="BL34" s="83"/>
      <c r="BM34" s="83"/>
      <c r="BN34" s="83"/>
      <c r="BO34" s="83"/>
      <c r="BP34" s="83"/>
      <c r="BQ34" s="83"/>
      <c r="BR34" s="83"/>
      <c r="BS34" s="83"/>
      <c r="BT34" s="83"/>
      <c r="BU34" s="83"/>
      <c r="BV34" s="83"/>
      <c r="BW34" s="83"/>
      <c r="BX34" s="84"/>
      <c r="BY34" s="84"/>
      <c r="BZ34" s="83"/>
      <c r="CA34" s="83"/>
      <c r="CB34" s="83"/>
      <c r="CC34" s="83"/>
      <c r="CD34" s="83"/>
      <c r="CE34" s="83"/>
      <c r="CF34" s="83"/>
      <c r="CG34" s="83"/>
      <c r="CH34" s="83"/>
      <c r="CI34" s="88"/>
      <c r="CJ34" s="90"/>
      <c r="CK34" s="90"/>
      <c r="CL34" s="90"/>
      <c r="CM34" s="90"/>
      <c r="CN34" s="90"/>
      <c r="CO34" s="90"/>
      <c r="CP34" s="97"/>
      <c r="CQ34" s="90"/>
      <c r="CR34" s="90"/>
      <c r="CS34" s="90"/>
      <c r="CT34" s="90"/>
      <c r="CU34" s="90"/>
      <c r="CV34" s="90"/>
      <c r="CW34" s="97"/>
      <c r="CX34" s="90"/>
      <c r="CY34" s="90"/>
      <c r="CZ34" s="90"/>
      <c r="DA34" s="90"/>
      <c r="DB34" s="90"/>
      <c r="DC34" s="90"/>
      <c r="DD34" s="97"/>
      <c r="DE34" s="90"/>
      <c r="DF34" s="90"/>
      <c r="DG34" s="90"/>
      <c r="DH34" s="90"/>
      <c r="DI34" s="90"/>
      <c r="DJ34" s="90"/>
      <c r="DK34" s="97"/>
      <c r="DL34" s="90"/>
      <c r="DM34" s="90"/>
      <c r="DN34" s="98"/>
      <c r="DO34" s="98"/>
      <c r="DP34" s="98"/>
      <c r="DQ34" s="98"/>
      <c r="DR34" s="98"/>
      <c r="DS34" s="98"/>
      <c r="DT34" s="98"/>
      <c r="DU34" s="98"/>
      <c r="DV34" s="98"/>
      <c r="DW34" s="98"/>
      <c r="DX34" s="100"/>
      <c r="DY34" s="100"/>
      <c r="DZ34" s="100"/>
      <c r="EA34" s="100"/>
      <c r="EB34" s="100"/>
      <c r="EC34" s="100"/>
      <c r="ED34" s="100"/>
      <c r="EE34" s="101"/>
      <c r="EF34" s="95"/>
      <c r="EG34" s="95"/>
      <c r="EH34" s="95"/>
      <c r="EI34" s="95"/>
      <c r="EJ34" s="95"/>
      <c r="EK34" s="102"/>
      <c r="EL34" s="94"/>
    </row>
    <row r="35" spans="2:142" ht="9" customHeight="1">
      <c r="B35" s="150"/>
      <c r="C35" s="152"/>
      <c r="D35" s="155"/>
      <c r="E35" s="153"/>
      <c r="F35" s="169" t="s">
        <v>81</v>
      </c>
      <c r="G35" s="165"/>
      <c r="H35" s="165">
        <v>43286</v>
      </c>
      <c r="I35" s="165">
        <v>43286</v>
      </c>
      <c r="J35" s="165">
        <v>43286</v>
      </c>
      <c r="K35" s="165">
        <v>43286</v>
      </c>
      <c r="L35" s="159"/>
      <c r="M35" s="161"/>
      <c r="N35" s="159"/>
      <c r="O35" s="161"/>
      <c r="P35" s="157"/>
      <c r="Q35" s="171"/>
      <c r="R35" s="183"/>
      <c r="S35" s="82"/>
      <c r="T35" s="85"/>
      <c r="U35" s="84"/>
      <c r="V35" s="84"/>
      <c r="W35" s="84"/>
      <c r="X35" s="84"/>
      <c r="Y35" s="84"/>
      <c r="Z35" s="84"/>
      <c r="AA35" s="84"/>
      <c r="AB35" s="84"/>
      <c r="AC35" s="84"/>
      <c r="AD35" s="84"/>
      <c r="AE35" s="84"/>
      <c r="AF35" s="84"/>
      <c r="AG35" s="84"/>
      <c r="AH35" s="108"/>
      <c r="AI35" s="108"/>
      <c r="AJ35" s="104"/>
      <c r="AK35" s="104"/>
      <c r="AL35" s="104"/>
      <c r="AM35" s="84"/>
      <c r="AN35" s="84"/>
      <c r="AO35" s="84"/>
      <c r="AP35" s="84"/>
      <c r="AQ35" s="84"/>
      <c r="AR35" s="84"/>
      <c r="AS35" s="84"/>
      <c r="AT35" s="84"/>
      <c r="AU35" s="84"/>
      <c r="AV35" s="84"/>
      <c r="AW35" s="84"/>
      <c r="AX35" s="84"/>
      <c r="AY35" s="84"/>
      <c r="AZ35" s="84"/>
      <c r="BA35" s="84"/>
      <c r="BB35" s="84"/>
      <c r="BC35" s="84"/>
      <c r="BD35" s="84"/>
      <c r="BE35" s="84"/>
      <c r="BF35" s="84"/>
      <c r="BG35" s="84"/>
      <c r="BH35" s="84"/>
      <c r="BI35" s="84"/>
      <c r="BJ35" s="84"/>
      <c r="BK35" s="84"/>
      <c r="BL35" s="84"/>
      <c r="BM35" s="84"/>
      <c r="BN35" s="84"/>
      <c r="BO35" s="84"/>
      <c r="BP35" s="84"/>
      <c r="BQ35" s="84"/>
      <c r="BR35" s="84"/>
      <c r="BS35" s="84"/>
      <c r="BT35" s="84"/>
      <c r="BU35" s="84"/>
      <c r="BV35" s="84"/>
      <c r="BW35" s="84"/>
      <c r="BX35" s="84"/>
      <c r="BY35" s="84"/>
      <c r="BZ35" s="84"/>
      <c r="CA35" s="84"/>
      <c r="CB35" s="84"/>
      <c r="CC35" s="84"/>
      <c r="CD35" s="84"/>
      <c r="CE35" s="84"/>
      <c r="CF35" s="84"/>
      <c r="CG35" s="84"/>
      <c r="CH35" s="84"/>
      <c r="CI35" s="89"/>
      <c r="CJ35" s="98"/>
      <c r="CK35" s="98"/>
      <c r="CL35" s="98"/>
      <c r="CM35" s="98"/>
      <c r="CN35" s="98"/>
      <c r="CO35" s="98"/>
      <c r="CP35" s="96"/>
      <c r="CQ35" s="98"/>
      <c r="CR35" s="98"/>
      <c r="CS35" s="98"/>
      <c r="CT35" s="98"/>
      <c r="CU35" s="98"/>
      <c r="CV35" s="98"/>
      <c r="CW35" s="96"/>
      <c r="CX35" s="98"/>
      <c r="CY35" s="98"/>
      <c r="CZ35" s="98"/>
      <c r="DA35" s="98"/>
      <c r="DB35" s="98"/>
      <c r="DC35" s="98"/>
      <c r="DD35" s="96"/>
      <c r="DE35" s="98"/>
      <c r="DF35" s="98"/>
      <c r="DG35" s="98"/>
      <c r="DH35" s="98"/>
      <c r="DI35" s="98"/>
      <c r="DJ35" s="98"/>
      <c r="DK35" s="96"/>
      <c r="DL35" s="98"/>
      <c r="DM35" s="98"/>
      <c r="DN35" s="90"/>
      <c r="DO35" s="90"/>
      <c r="DP35" s="90"/>
      <c r="DQ35" s="90"/>
      <c r="DR35" s="90"/>
      <c r="DS35" s="90"/>
      <c r="DT35" s="90"/>
      <c r="DU35" s="90"/>
      <c r="DV35" s="90"/>
      <c r="DW35" s="90"/>
      <c r="DX35" s="90"/>
      <c r="DY35" s="90"/>
      <c r="DZ35" s="90"/>
      <c r="EA35" s="90"/>
      <c r="EB35" s="90"/>
      <c r="EC35" s="90"/>
      <c r="ED35" s="90"/>
      <c r="EE35" s="90"/>
      <c r="EF35" s="90"/>
      <c r="EG35" s="90"/>
      <c r="EH35" s="90"/>
      <c r="EI35" s="90"/>
      <c r="EJ35" s="90"/>
      <c r="EK35" s="99"/>
      <c r="EL35" s="93"/>
    </row>
    <row r="36" spans="2:142" ht="9" customHeight="1">
      <c r="B36" s="151"/>
      <c r="C36" s="152"/>
      <c r="D36" s="156"/>
      <c r="E36" s="154"/>
      <c r="F36" s="170"/>
      <c r="G36" s="166"/>
      <c r="H36" s="166"/>
      <c r="I36" s="166"/>
      <c r="J36" s="166"/>
      <c r="K36" s="166"/>
      <c r="L36" s="160"/>
      <c r="M36" s="162"/>
      <c r="N36" s="160"/>
      <c r="O36" s="162"/>
      <c r="P36" s="158"/>
      <c r="Q36" s="172"/>
      <c r="R36" s="184"/>
      <c r="S36" s="82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3"/>
      <c r="AH36" s="109"/>
      <c r="AI36" s="109"/>
      <c r="AJ36" s="103"/>
      <c r="AK36" s="103"/>
      <c r="AL36" s="103"/>
      <c r="AM36" s="83"/>
      <c r="AN36" s="83"/>
      <c r="AO36" s="83"/>
      <c r="AP36" s="83"/>
      <c r="AQ36" s="83"/>
      <c r="AR36" s="83"/>
      <c r="AS36" s="83"/>
      <c r="AT36" s="83"/>
      <c r="AU36" s="83"/>
      <c r="AV36" s="83"/>
      <c r="AW36" s="83"/>
      <c r="AX36" s="83"/>
      <c r="AY36" s="83"/>
      <c r="AZ36" s="83"/>
      <c r="BA36" s="83"/>
      <c r="BB36" s="83"/>
      <c r="BC36" s="83"/>
      <c r="BD36" s="83"/>
      <c r="BE36" s="83"/>
      <c r="BF36" s="83"/>
      <c r="BG36" s="83"/>
      <c r="BH36" s="83"/>
      <c r="BI36" s="83"/>
      <c r="BJ36" s="83"/>
      <c r="BK36" s="83"/>
      <c r="BL36" s="83"/>
      <c r="BM36" s="83"/>
      <c r="BN36" s="83"/>
      <c r="BO36" s="83"/>
      <c r="BP36" s="83"/>
      <c r="BQ36" s="83"/>
      <c r="BR36" s="83"/>
      <c r="BS36" s="83"/>
      <c r="BT36" s="83"/>
      <c r="BU36" s="83"/>
      <c r="BV36" s="83"/>
      <c r="BW36" s="83"/>
      <c r="BX36" s="84"/>
      <c r="BY36" s="84"/>
      <c r="BZ36" s="83"/>
      <c r="CA36" s="83"/>
      <c r="CB36" s="83"/>
      <c r="CC36" s="83"/>
      <c r="CD36" s="83"/>
      <c r="CE36" s="83"/>
      <c r="CF36" s="83"/>
      <c r="CG36" s="83"/>
      <c r="CH36" s="83"/>
      <c r="CI36" s="88"/>
      <c r="CJ36" s="90"/>
      <c r="CK36" s="90"/>
      <c r="CL36" s="90"/>
      <c r="CM36" s="90"/>
      <c r="CN36" s="90"/>
      <c r="CO36" s="90"/>
      <c r="CP36" s="97"/>
      <c r="CQ36" s="90"/>
      <c r="CR36" s="90"/>
      <c r="CS36" s="90"/>
      <c r="CT36" s="90"/>
      <c r="CU36" s="90"/>
      <c r="CV36" s="90"/>
      <c r="CW36" s="97"/>
      <c r="CX36" s="90"/>
      <c r="CY36" s="90"/>
      <c r="CZ36" s="90"/>
      <c r="DA36" s="90"/>
      <c r="DB36" s="90"/>
      <c r="DC36" s="90"/>
      <c r="DD36" s="97"/>
      <c r="DE36" s="90"/>
      <c r="DF36" s="90"/>
      <c r="DG36" s="90"/>
      <c r="DH36" s="90"/>
      <c r="DI36" s="90"/>
      <c r="DJ36" s="90"/>
      <c r="DK36" s="97"/>
      <c r="DL36" s="90"/>
      <c r="DM36" s="90"/>
      <c r="DN36" s="98"/>
      <c r="DO36" s="98"/>
      <c r="DP36" s="98"/>
      <c r="DQ36" s="98"/>
      <c r="DR36" s="98"/>
      <c r="DS36" s="98"/>
      <c r="DT36" s="98"/>
      <c r="DU36" s="98"/>
      <c r="DV36" s="98"/>
      <c r="DW36" s="98"/>
      <c r="DX36" s="100"/>
      <c r="DY36" s="100"/>
      <c r="DZ36" s="100"/>
      <c r="EA36" s="100"/>
      <c r="EB36" s="100"/>
      <c r="EC36" s="100"/>
      <c r="ED36" s="100"/>
      <c r="EE36" s="101"/>
      <c r="EF36" s="95"/>
      <c r="EG36" s="95"/>
      <c r="EH36" s="95"/>
      <c r="EI36" s="95"/>
      <c r="EJ36" s="95"/>
      <c r="EK36" s="102"/>
      <c r="EL36" s="94"/>
    </row>
    <row r="37" spans="2:142" ht="9" customHeight="1">
      <c r="B37" s="150"/>
      <c r="C37" s="152"/>
      <c r="D37" s="155"/>
      <c r="E37" s="153"/>
      <c r="F37" s="169" t="s">
        <v>82</v>
      </c>
      <c r="G37" s="165"/>
      <c r="H37" s="165">
        <v>43286</v>
      </c>
      <c r="I37" s="165">
        <v>43286</v>
      </c>
      <c r="J37" s="165">
        <v>43286</v>
      </c>
      <c r="K37" s="165">
        <v>43286</v>
      </c>
      <c r="L37" s="159"/>
      <c r="M37" s="161"/>
      <c r="N37" s="159"/>
      <c r="O37" s="161"/>
      <c r="P37" s="157"/>
      <c r="Q37" s="171"/>
      <c r="R37" s="183"/>
      <c r="S37" s="82"/>
      <c r="T37" s="85"/>
      <c r="U37" s="84"/>
      <c r="V37" s="84"/>
      <c r="W37" s="84"/>
      <c r="X37" s="84"/>
      <c r="Y37" s="84"/>
      <c r="Z37" s="84"/>
      <c r="AA37" s="84"/>
      <c r="AB37" s="84"/>
      <c r="AC37" s="84"/>
      <c r="AD37" s="84"/>
      <c r="AE37" s="84"/>
      <c r="AF37" s="84"/>
      <c r="AG37" s="84"/>
      <c r="AH37" s="108"/>
      <c r="AI37" s="108"/>
      <c r="AJ37" s="104"/>
      <c r="AK37" s="104"/>
      <c r="AL37" s="104"/>
      <c r="AM37" s="84"/>
      <c r="AN37" s="84"/>
      <c r="AO37" s="84"/>
      <c r="AP37" s="84"/>
      <c r="AQ37" s="84"/>
      <c r="AR37" s="84"/>
      <c r="AS37" s="84"/>
      <c r="AT37" s="84"/>
      <c r="AU37" s="84"/>
      <c r="AV37" s="84"/>
      <c r="AW37" s="84"/>
      <c r="AX37" s="84"/>
      <c r="AY37" s="84"/>
      <c r="AZ37" s="84"/>
      <c r="BA37" s="84"/>
      <c r="BB37" s="84"/>
      <c r="BC37" s="84"/>
      <c r="BD37" s="84"/>
      <c r="BE37" s="84"/>
      <c r="BF37" s="84"/>
      <c r="BG37" s="84"/>
      <c r="BH37" s="84"/>
      <c r="BI37" s="84"/>
      <c r="BJ37" s="84"/>
      <c r="BK37" s="84"/>
      <c r="BL37" s="84"/>
      <c r="BM37" s="84"/>
      <c r="BN37" s="84"/>
      <c r="BO37" s="84"/>
      <c r="BP37" s="84"/>
      <c r="BQ37" s="84"/>
      <c r="BR37" s="84"/>
      <c r="BS37" s="84"/>
      <c r="BT37" s="84"/>
      <c r="BU37" s="84"/>
      <c r="BV37" s="84"/>
      <c r="BW37" s="84"/>
      <c r="BX37" s="84"/>
      <c r="BY37" s="84"/>
      <c r="BZ37" s="84"/>
      <c r="CA37" s="84"/>
      <c r="CB37" s="84"/>
      <c r="CC37" s="84"/>
      <c r="CD37" s="84"/>
      <c r="CE37" s="84"/>
      <c r="CF37" s="84"/>
      <c r="CG37" s="84"/>
      <c r="CH37" s="84"/>
      <c r="CI37" s="89"/>
      <c r="CJ37" s="98"/>
      <c r="CK37" s="98"/>
      <c r="CL37" s="98"/>
      <c r="CM37" s="98"/>
      <c r="CN37" s="98"/>
      <c r="CO37" s="98"/>
      <c r="CP37" s="96"/>
      <c r="CQ37" s="98"/>
      <c r="CR37" s="98"/>
      <c r="CS37" s="98"/>
      <c r="CT37" s="98"/>
      <c r="CU37" s="98"/>
      <c r="CV37" s="98"/>
      <c r="CW37" s="96"/>
      <c r="CX37" s="98"/>
      <c r="CY37" s="98"/>
      <c r="CZ37" s="98"/>
      <c r="DA37" s="98"/>
      <c r="DB37" s="98"/>
      <c r="DC37" s="98"/>
      <c r="DD37" s="96"/>
      <c r="DE37" s="98"/>
      <c r="DF37" s="98"/>
      <c r="DG37" s="98"/>
      <c r="DH37" s="98"/>
      <c r="DI37" s="98"/>
      <c r="DJ37" s="98"/>
      <c r="DK37" s="96"/>
      <c r="DL37" s="98"/>
      <c r="DM37" s="98"/>
      <c r="DN37" s="90"/>
      <c r="DO37" s="90"/>
      <c r="DP37" s="90"/>
      <c r="DQ37" s="90"/>
      <c r="DR37" s="90"/>
      <c r="DS37" s="90"/>
      <c r="DT37" s="90"/>
      <c r="DU37" s="90"/>
      <c r="DV37" s="90"/>
      <c r="DW37" s="90"/>
      <c r="DX37" s="90"/>
      <c r="DY37" s="90"/>
      <c r="DZ37" s="90"/>
      <c r="EA37" s="90"/>
      <c r="EB37" s="90"/>
      <c r="EC37" s="90"/>
      <c r="ED37" s="90"/>
      <c r="EE37" s="90"/>
      <c r="EF37" s="90"/>
      <c r="EG37" s="90"/>
      <c r="EH37" s="90"/>
      <c r="EI37" s="90"/>
      <c r="EJ37" s="90"/>
      <c r="EK37" s="99"/>
      <c r="EL37" s="93"/>
    </row>
    <row r="38" spans="2:142" ht="9" customHeight="1">
      <c r="B38" s="151"/>
      <c r="C38" s="152"/>
      <c r="D38" s="156"/>
      <c r="E38" s="154"/>
      <c r="F38" s="170"/>
      <c r="G38" s="166"/>
      <c r="H38" s="166"/>
      <c r="I38" s="166"/>
      <c r="J38" s="166"/>
      <c r="K38" s="166"/>
      <c r="L38" s="160"/>
      <c r="M38" s="162"/>
      <c r="N38" s="160"/>
      <c r="O38" s="162"/>
      <c r="P38" s="158"/>
      <c r="Q38" s="172"/>
      <c r="R38" s="184"/>
      <c r="S38" s="82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109"/>
      <c r="AI38" s="109"/>
      <c r="AJ38" s="103"/>
      <c r="AK38" s="103"/>
      <c r="AL38" s="103"/>
      <c r="AM38" s="83"/>
      <c r="AN38" s="83"/>
      <c r="AO38" s="83"/>
      <c r="AP38" s="83"/>
      <c r="AQ38" s="83"/>
      <c r="AR38" s="83"/>
      <c r="AS38" s="83"/>
      <c r="AT38" s="83"/>
      <c r="AU38" s="83"/>
      <c r="AV38" s="83"/>
      <c r="AW38" s="83"/>
      <c r="AX38" s="83"/>
      <c r="AY38" s="83"/>
      <c r="AZ38" s="83"/>
      <c r="BA38" s="83"/>
      <c r="BB38" s="83"/>
      <c r="BC38" s="83"/>
      <c r="BD38" s="83"/>
      <c r="BE38" s="83"/>
      <c r="BF38" s="83"/>
      <c r="BG38" s="83"/>
      <c r="BH38" s="83"/>
      <c r="BI38" s="83"/>
      <c r="BJ38" s="83"/>
      <c r="BK38" s="83"/>
      <c r="BL38" s="83"/>
      <c r="BM38" s="83"/>
      <c r="BN38" s="83"/>
      <c r="BO38" s="83"/>
      <c r="BP38" s="83"/>
      <c r="BQ38" s="83"/>
      <c r="BR38" s="83"/>
      <c r="BS38" s="83"/>
      <c r="BT38" s="83"/>
      <c r="BU38" s="83"/>
      <c r="BV38" s="83"/>
      <c r="BW38" s="83"/>
      <c r="BX38" s="84"/>
      <c r="BY38" s="84"/>
      <c r="BZ38" s="83"/>
      <c r="CA38" s="83"/>
      <c r="CB38" s="83"/>
      <c r="CC38" s="83"/>
      <c r="CD38" s="83"/>
      <c r="CE38" s="83"/>
      <c r="CF38" s="83"/>
      <c r="CG38" s="83"/>
      <c r="CH38" s="83"/>
      <c r="CI38" s="88"/>
      <c r="CJ38" s="90"/>
      <c r="CK38" s="90"/>
      <c r="CL38" s="90"/>
      <c r="CM38" s="90"/>
      <c r="CN38" s="90"/>
      <c r="CO38" s="90"/>
      <c r="CP38" s="97"/>
      <c r="CQ38" s="90"/>
      <c r="CR38" s="90"/>
      <c r="CS38" s="90"/>
      <c r="CT38" s="90"/>
      <c r="CU38" s="90"/>
      <c r="CV38" s="90"/>
      <c r="CW38" s="97"/>
      <c r="CX38" s="90"/>
      <c r="CY38" s="90"/>
      <c r="CZ38" s="90"/>
      <c r="DA38" s="90"/>
      <c r="DB38" s="90"/>
      <c r="DC38" s="90"/>
      <c r="DD38" s="97"/>
      <c r="DE38" s="90"/>
      <c r="DF38" s="90"/>
      <c r="DG38" s="90"/>
      <c r="DH38" s="90"/>
      <c r="DI38" s="90"/>
      <c r="DJ38" s="90"/>
      <c r="DK38" s="97"/>
      <c r="DL38" s="90"/>
      <c r="DM38" s="90"/>
      <c r="DN38" s="98"/>
      <c r="DO38" s="98"/>
      <c r="DP38" s="98"/>
      <c r="DQ38" s="98"/>
      <c r="DR38" s="98"/>
      <c r="DS38" s="98"/>
      <c r="DT38" s="98"/>
      <c r="DU38" s="98"/>
      <c r="DV38" s="98"/>
      <c r="DW38" s="98"/>
      <c r="DX38" s="100"/>
      <c r="DY38" s="100"/>
      <c r="DZ38" s="100"/>
      <c r="EA38" s="100"/>
      <c r="EB38" s="100"/>
      <c r="EC38" s="100"/>
      <c r="ED38" s="100"/>
      <c r="EE38" s="101"/>
      <c r="EF38" s="95"/>
      <c r="EG38" s="95"/>
      <c r="EH38" s="95"/>
      <c r="EI38" s="95"/>
      <c r="EJ38" s="95"/>
      <c r="EK38" s="102"/>
      <c r="EL38" s="94"/>
    </row>
    <row r="39" spans="2:142" ht="9" customHeight="1">
      <c r="B39" s="150"/>
      <c r="C39" s="152"/>
      <c r="D39" s="155"/>
      <c r="E39" s="173" t="s">
        <v>83</v>
      </c>
      <c r="F39" s="169" t="s">
        <v>84</v>
      </c>
      <c r="G39" s="165"/>
      <c r="H39" s="165">
        <v>43286</v>
      </c>
      <c r="I39" s="165">
        <v>43286</v>
      </c>
      <c r="J39" s="165">
        <v>43286</v>
      </c>
      <c r="K39" s="165">
        <v>43286</v>
      </c>
      <c r="L39" s="159"/>
      <c r="M39" s="161"/>
      <c r="N39" s="159"/>
      <c r="O39" s="161"/>
      <c r="P39" s="169" t="s">
        <v>64</v>
      </c>
      <c r="Q39" s="171"/>
      <c r="R39" s="183"/>
      <c r="S39" s="82"/>
      <c r="T39" s="85"/>
      <c r="U39" s="84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108"/>
      <c r="AI39" s="108"/>
      <c r="AJ39" s="104"/>
      <c r="AK39" s="104"/>
      <c r="AL39" s="10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84"/>
      <c r="BA39" s="84"/>
      <c r="BB39" s="84"/>
      <c r="BC39" s="84"/>
      <c r="BD39" s="84"/>
      <c r="BE39" s="84"/>
      <c r="BF39" s="84"/>
      <c r="BG39" s="84"/>
      <c r="BH39" s="84"/>
      <c r="BI39" s="84"/>
      <c r="BJ39" s="84"/>
      <c r="BK39" s="84"/>
      <c r="BL39" s="84"/>
      <c r="BM39" s="84"/>
      <c r="BN39" s="84"/>
      <c r="BO39" s="84"/>
      <c r="BP39" s="84"/>
      <c r="BQ39" s="84"/>
      <c r="BR39" s="84"/>
      <c r="BS39" s="84"/>
      <c r="BT39" s="84"/>
      <c r="BU39" s="84"/>
      <c r="BV39" s="84"/>
      <c r="BW39" s="84"/>
      <c r="BX39" s="84"/>
      <c r="BY39" s="84"/>
      <c r="BZ39" s="84"/>
      <c r="CA39" s="84"/>
      <c r="CB39" s="84"/>
      <c r="CC39" s="84"/>
      <c r="CD39" s="84"/>
      <c r="CE39" s="84"/>
      <c r="CF39" s="84"/>
      <c r="CG39" s="84"/>
      <c r="CH39" s="84"/>
      <c r="CI39" s="89"/>
      <c r="CJ39" s="98"/>
      <c r="CK39" s="98"/>
      <c r="CL39" s="98"/>
      <c r="CM39" s="98"/>
      <c r="CN39" s="98"/>
      <c r="CO39" s="98"/>
      <c r="CP39" s="96"/>
      <c r="CQ39" s="98"/>
      <c r="CR39" s="98"/>
      <c r="CS39" s="98"/>
      <c r="CT39" s="98"/>
      <c r="CU39" s="98"/>
      <c r="CV39" s="98"/>
      <c r="CW39" s="96"/>
      <c r="CX39" s="98"/>
      <c r="CY39" s="98"/>
      <c r="CZ39" s="98"/>
      <c r="DA39" s="98"/>
      <c r="DB39" s="98"/>
      <c r="DC39" s="98"/>
      <c r="DD39" s="96"/>
      <c r="DE39" s="98"/>
      <c r="DF39" s="98"/>
      <c r="DG39" s="98"/>
      <c r="DH39" s="98"/>
      <c r="DI39" s="98"/>
      <c r="DJ39" s="98"/>
      <c r="DK39" s="96"/>
      <c r="DL39" s="98"/>
      <c r="DM39" s="98"/>
      <c r="DN39" s="90"/>
      <c r="DO39" s="90"/>
      <c r="DP39" s="90"/>
      <c r="DQ39" s="90"/>
      <c r="DR39" s="90"/>
      <c r="DS39" s="90"/>
      <c r="DT39" s="90"/>
      <c r="DU39" s="90"/>
      <c r="DV39" s="90"/>
      <c r="DW39" s="90"/>
      <c r="DX39" s="90"/>
      <c r="DY39" s="90"/>
      <c r="DZ39" s="90"/>
      <c r="EA39" s="90"/>
      <c r="EB39" s="90"/>
      <c r="EC39" s="90"/>
      <c r="ED39" s="90"/>
      <c r="EE39" s="90"/>
      <c r="EF39" s="90"/>
      <c r="EG39" s="90"/>
      <c r="EH39" s="90"/>
      <c r="EI39" s="90"/>
      <c r="EJ39" s="90"/>
      <c r="EK39" s="99"/>
      <c r="EL39" s="93"/>
    </row>
    <row r="40" spans="2:142" ht="9" customHeight="1">
      <c r="B40" s="151"/>
      <c r="C40" s="152"/>
      <c r="D40" s="156"/>
      <c r="E40" s="174"/>
      <c r="F40" s="170"/>
      <c r="G40" s="166"/>
      <c r="H40" s="166"/>
      <c r="I40" s="166"/>
      <c r="J40" s="166"/>
      <c r="K40" s="166"/>
      <c r="L40" s="160"/>
      <c r="M40" s="162"/>
      <c r="N40" s="160"/>
      <c r="O40" s="162"/>
      <c r="P40" s="170"/>
      <c r="Q40" s="172"/>
      <c r="R40" s="184"/>
      <c r="S40" s="82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109"/>
      <c r="AI40" s="109"/>
      <c r="AJ40" s="103"/>
      <c r="AK40" s="103"/>
      <c r="AL40" s="103"/>
      <c r="AM40" s="83"/>
      <c r="AN40" s="83"/>
      <c r="AO40" s="83"/>
      <c r="AP40" s="83"/>
      <c r="AQ40" s="83"/>
      <c r="AR40" s="83"/>
      <c r="AS40" s="83"/>
      <c r="AT40" s="83"/>
      <c r="AU40" s="83"/>
      <c r="AV40" s="83"/>
      <c r="AW40" s="83"/>
      <c r="AX40" s="83"/>
      <c r="AY40" s="83"/>
      <c r="AZ40" s="83"/>
      <c r="BA40" s="83"/>
      <c r="BB40" s="83"/>
      <c r="BC40" s="83"/>
      <c r="BD40" s="83"/>
      <c r="BE40" s="83"/>
      <c r="BF40" s="83"/>
      <c r="BG40" s="83"/>
      <c r="BH40" s="83"/>
      <c r="BI40" s="83"/>
      <c r="BJ40" s="83"/>
      <c r="BK40" s="83"/>
      <c r="BL40" s="83"/>
      <c r="BM40" s="83"/>
      <c r="BN40" s="83"/>
      <c r="BO40" s="83"/>
      <c r="BP40" s="83"/>
      <c r="BQ40" s="83"/>
      <c r="BR40" s="83"/>
      <c r="BS40" s="83"/>
      <c r="BT40" s="83"/>
      <c r="BU40" s="83"/>
      <c r="BV40" s="83"/>
      <c r="BW40" s="83"/>
      <c r="BX40" s="84"/>
      <c r="BY40" s="84"/>
      <c r="BZ40" s="83"/>
      <c r="CA40" s="83"/>
      <c r="CB40" s="83"/>
      <c r="CC40" s="83"/>
      <c r="CD40" s="83"/>
      <c r="CE40" s="83"/>
      <c r="CF40" s="83"/>
      <c r="CG40" s="83"/>
      <c r="CH40" s="83"/>
      <c r="CI40" s="88"/>
      <c r="CJ40" s="90"/>
      <c r="CK40" s="90"/>
      <c r="CL40" s="90"/>
      <c r="CM40" s="90"/>
      <c r="CN40" s="90"/>
      <c r="CO40" s="90"/>
      <c r="CP40" s="97"/>
      <c r="CQ40" s="90"/>
      <c r="CR40" s="90"/>
      <c r="CS40" s="90"/>
      <c r="CT40" s="90"/>
      <c r="CU40" s="90"/>
      <c r="CV40" s="90"/>
      <c r="CW40" s="97"/>
      <c r="CX40" s="90"/>
      <c r="CY40" s="90"/>
      <c r="CZ40" s="90"/>
      <c r="DA40" s="90"/>
      <c r="DB40" s="90"/>
      <c r="DC40" s="90"/>
      <c r="DD40" s="97"/>
      <c r="DE40" s="90"/>
      <c r="DF40" s="90"/>
      <c r="DG40" s="90"/>
      <c r="DH40" s="90"/>
      <c r="DI40" s="90"/>
      <c r="DJ40" s="90"/>
      <c r="DK40" s="97"/>
      <c r="DL40" s="90"/>
      <c r="DM40" s="90"/>
      <c r="DN40" s="98"/>
      <c r="DO40" s="98"/>
      <c r="DP40" s="98"/>
      <c r="DQ40" s="98"/>
      <c r="DR40" s="98"/>
      <c r="DS40" s="98"/>
      <c r="DT40" s="98"/>
      <c r="DU40" s="98"/>
      <c r="DV40" s="98"/>
      <c r="DW40" s="98"/>
      <c r="DX40" s="100"/>
      <c r="DY40" s="100"/>
      <c r="DZ40" s="100"/>
      <c r="EA40" s="100"/>
      <c r="EB40" s="100"/>
      <c r="EC40" s="100"/>
      <c r="ED40" s="100"/>
      <c r="EE40" s="101"/>
      <c r="EF40" s="95"/>
      <c r="EG40" s="95"/>
      <c r="EH40" s="95"/>
      <c r="EI40" s="95"/>
      <c r="EJ40" s="95"/>
      <c r="EK40" s="102"/>
      <c r="EL40" s="94"/>
    </row>
    <row r="41" spans="2:142" ht="9" customHeight="1">
      <c r="B41" s="150"/>
      <c r="C41" s="152"/>
      <c r="D41" s="155"/>
      <c r="E41" s="153"/>
      <c r="F41" s="169" t="s">
        <v>85</v>
      </c>
      <c r="G41" s="165"/>
      <c r="H41" s="165">
        <v>43286</v>
      </c>
      <c r="I41" s="165">
        <v>43286</v>
      </c>
      <c r="J41" s="165">
        <v>43286</v>
      </c>
      <c r="K41" s="165">
        <v>43286</v>
      </c>
      <c r="L41" s="159"/>
      <c r="M41" s="161"/>
      <c r="N41" s="159"/>
      <c r="O41" s="161"/>
      <c r="P41" s="157"/>
      <c r="Q41" s="171"/>
      <c r="R41" s="183"/>
      <c r="S41" s="82"/>
      <c r="T41" s="85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108"/>
      <c r="AI41" s="108"/>
      <c r="AJ41" s="104"/>
      <c r="AK41" s="104"/>
      <c r="AL41" s="104"/>
      <c r="AM41" s="84"/>
      <c r="AN41" s="84"/>
      <c r="AO41" s="84"/>
      <c r="AP41" s="84"/>
      <c r="AQ41" s="84"/>
      <c r="AR41" s="84"/>
      <c r="AS41" s="84"/>
      <c r="AT41" s="84"/>
      <c r="AU41" s="84"/>
      <c r="AV41" s="84"/>
      <c r="AW41" s="84"/>
      <c r="AX41" s="84"/>
      <c r="AY41" s="84"/>
      <c r="AZ41" s="84"/>
      <c r="BA41" s="84"/>
      <c r="BB41" s="84"/>
      <c r="BC41" s="84"/>
      <c r="BD41" s="84"/>
      <c r="BE41" s="84"/>
      <c r="BF41" s="84"/>
      <c r="BG41" s="84"/>
      <c r="BH41" s="84"/>
      <c r="BI41" s="84"/>
      <c r="BJ41" s="84"/>
      <c r="BK41" s="84"/>
      <c r="BL41" s="84"/>
      <c r="BM41" s="84"/>
      <c r="BN41" s="84"/>
      <c r="BO41" s="84"/>
      <c r="BP41" s="84"/>
      <c r="BQ41" s="84"/>
      <c r="BR41" s="84"/>
      <c r="BS41" s="84"/>
      <c r="BT41" s="84"/>
      <c r="BU41" s="84"/>
      <c r="BV41" s="84"/>
      <c r="BW41" s="84"/>
      <c r="BX41" s="84"/>
      <c r="BY41" s="84"/>
      <c r="BZ41" s="84"/>
      <c r="CA41" s="84"/>
      <c r="CB41" s="84"/>
      <c r="CC41" s="84"/>
      <c r="CD41" s="84"/>
      <c r="CE41" s="84"/>
      <c r="CF41" s="84"/>
      <c r="CG41" s="84"/>
      <c r="CH41" s="84"/>
      <c r="CI41" s="89"/>
      <c r="CJ41" s="98"/>
      <c r="CK41" s="98"/>
      <c r="CL41" s="98"/>
      <c r="CM41" s="98"/>
      <c r="CN41" s="98"/>
      <c r="CO41" s="98"/>
      <c r="CP41" s="96"/>
      <c r="CQ41" s="98"/>
      <c r="CR41" s="98"/>
      <c r="CS41" s="98"/>
      <c r="CT41" s="98"/>
      <c r="CU41" s="98"/>
      <c r="CV41" s="98"/>
      <c r="CW41" s="96"/>
      <c r="CX41" s="98"/>
      <c r="CY41" s="98"/>
      <c r="CZ41" s="98"/>
      <c r="DA41" s="98"/>
      <c r="DB41" s="98"/>
      <c r="DC41" s="98"/>
      <c r="DD41" s="96"/>
      <c r="DE41" s="98"/>
      <c r="DF41" s="98"/>
      <c r="DG41" s="98"/>
      <c r="DH41" s="98"/>
      <c r="DI41" s="98"/>
      <c r="DJ41" s="98"/>
      <c r="DK41" s="96"/>
      <c r="DL41" s="98"/>
      <c r="DM41" s="98"/>
      <c r="DN41" s="90"/>
      <c r="DO41" s="90"/>
      <c r="DP41" s="90"/>
      <c r="DQ41" s="90"/>
      <c r="DR41" s="90"/>
      <c r="DS41" s="90"/>
      <c r="DT41" s="90"/>
      <c r="DU41" s="90"/>
      <c r="DV41" s="90"/>
      <c r="DW41" s="90"/>
      <c r="DX41" s="90"/>
      <c r="DY41" s="90"/>
      <c r="DZ41" s="90"/>
      <c r="EA41" s="90"/>
      <c r="EB41" s="90"/>
      <c r="EC41" s="90"/>
      <c r="ED41" s="90"/>
      <c r="EE41" s="90"/>
      <c r="EF41" s="90"/>
      <c r="EG41" s="90"/>
      <c r="EH41" s="90"/>
      <c r="EI41" s="90"/>
      <c r="EJ41" s="90"/>
      <c r="EK41" s="99"/>
      <c r="EL41" s="93"/>
    </row>
    <row r="42" spans="2:142" ht="9" customHeight="1">
      <c r="B42" s="151"/>
      <c r="C42" s="152"/>
      <c r="D42" s="156"/>
      <c r="E42" s="154"/>
      <c r="F42" s="170"/>
      <c r="G42" s="166"/>
      <c r="H42" s="166"/>
      <c r="I42" s="166"/>
      <c r="J42" s="166"/>
      <c r="K42" s="166"/>
      <c r="L42" s="160"/>
      <c r="M42" s="162"/>
      <c r="N42" s="160"/>
      <c r="O42" s="162"/>
      <c r="P42" s="158"/>
      <c r="Q42" s="172"/>
      <c r="R42" s="184"/>
      <c r="S42" s="82"/>
      <c r="T42" s="83"/>
      <c r="U42" s="83"/>
      <c r="V42" s="83"/>
      <c r="W42" s="83"/>
      <c r="X42" s="83"/>
      <c r="Y42" s="83"/>
      <c r="Z42" s="83"/>
      <c r="AA42" s="83"/>
      <c r="AB42" s="83"/>
      <c r="AC42" s="83"/>
      <c r="AD42" s="83"/>
      <c r="AE42" s="83"/>
      <c r="AF42" s="83"/>
      <c r="AG42" s="83"/>
      <c r="AH42" s="109"/>
      <c r="AI42" s="109"/>
      <c r="AJ42" s="103"/>
      <c r="AK42" s="103"/>
      <c r="AL42" s="103"/>
      <c r="AM42" s="83"/>
      <c r="AN42" s="83"/>
      <c r="AO42" s="83"/>
      <c r="AP42" s="83"/>
      <c r="AQ42" s="83"/>
      <c r="AR42" s="83"/>
      <c r="AS42" s="83"/>
      <c r="AT42" s="83"/>
      <c r="AU42" s="83"/>
      <c r="AV42" s="83"/>
      <c r="AW42" s="83"/>
      <c r="AX42" s="83"/>
      <c r="AY42" s="83"/>
      <c r="AZ42" s="83"/>
      <c r="BA42" s="83"/>
      <c r="BB42" s="83"/>
      <c r="BC42" s="83"/>
      <c r="BD42" s="83"/>
      <c r="BE42" s="83"/>
      <c r="BF42" s="83"/>
      <c r="BG42" s="83"/>
      <c r="BH42" s="83"/>
      <c r="BI42" s="83"/>
      <c r="BJ42" s="83"/>
      <c r="BK42" s="83"/>
      <c r="BL42" s="83"/>
      <c r="BM42" s="83"/>
      <c r="BN42" s="83"/>
      <c r="BO42" s="83"/>
      <c r="BP42" s="83"/>
      <c r="BQ42" s="83"/>
      <c r="BR42" s="83"/>
      <c r="BS42" s="83"/>
      <c r="BT42" s="83"/>
      <c r="BU42" s="83"/>
      <c r="BV42" s="83"/>
      <c r="BW42" s="83"/>
      <c r="BX42" s="84"/>
      <c r="BY42" s="84"/>
      <c r="BZ42" s="83"/>
      <c r="CA42" s="83"/>
      <c r="CB42" s="83"/>
      <c r="CC42" s="83"/>
      <c r="CD42" s="83"/>
      <c r="CE42" s="83"/>
      <c r="CF42" s="83"/>
      <c r="CG42" s="83"/>
      <c r="CH42" s="83"/>
      <c r="CI42" s="88"/>
      <c r="CJ42" s="90"/>
      <c r="CK42" s="90"/>
      <c r="CL42" s="90"/>
      <c r="CM42" s="90"/>
      <c r="CN42" s="90"/>
      <c r="CO42" s="90"/>
      <c r="CP42" s="97"/>
      <c r="CQ42" s="90"/>
      <c r="CR42" s="90"/>
      <c r="CS42" s="90"/>
      <c r="CT42" s="90"/>
      <c r="CU42" s="90"/>
      <c r="CV42" s="90"/>
      <c r="CW42" s="97"/>
      <c r="CX42" s="90"/>
      <c r="CY42" s="90"/>
      <c r="CZ42" s="90"/>
      <c r="DA42" s="90"/>
      <c r="DB42" s="90"/>
      <c r="DC42" s="90"/>
      <c r="DD42" s="97"/>
      <c r="DE42" s="90"/>
      <c r="DF42" s="90"/>
      <c r="DG42" s="90"/>
      <c r="DH42" s="90"/>
      <c r="DI42" s="90"/>
      <c r="DJ42" s="90"/>
      <c r="DK42" s="97"/>
      <c r="DL42" s="90"/>
      <c r="DM42" s="90"/>
      <c r="DN42" s="98"/>
      <c r="DO42" s="98"/>
      <c r="DP42" s="98"/>
      <c r="DQ42" s="98"/>
      <c r="DR42" s="98"/>
      <c r="DS42" s="98"/>
      <c r="DT42" s="98"/>
      <c r="DU42" s="98"/>
      <c r="DV42" s="98"/>
      <c r="DW42" s="98"/>
      <c r="DX42" s="100"/>
      <c r="DY42" s="100"/>
      <c r="DZ42" s="100"/>
      <c r="EA42" s="100"/>
      <c r="EB42" s="100"/>
      <c r="EC42" s="100"/>
      <c r="ED42" s="100"/>
      <c r="EE42" s="101"/>
      <c r="EF42" s="95"/>
      <c r="EG42" s="95"/>
      <c r="EH42" s="95"/>
      <c r="EI42" s="95"/>
      <c r="EJ42" s="95"/>
      <c r="EK42" s="102"/>
      <c r="EL42" s="94"/>
    </row>
    <row r="43" spans="2:142" ht="9" customHeight="1">
      <c r="B43" s="150"/>
      <c r="C43" s="152"/>
      <c r="D43" s="155"/>
      <c r="E43" s="153"/>
      <c r="F43" s="169" t="s">
        <v>86</v>
      </c>
      <c r="G43" s="165"/>
      <c r="H43" s="165">
        <v>43286</v>
      </c>
      <c r="I43" s="165">
        <v>43286</v>
      </c>
      <c r="J43" s="165">
        <v>43286</v>
      </c>
      <c r="K43" s="165">
        <v>43286</v>
      </c>
      <c r="L43" s="159"/>
      <c r="M43" s="161"/>
      <c r="N43" s="159"/>
      <c r="O43" s="161"/>
      <c r="P43" s="157"/>
      <c r="Q43" s="171"/>
      <c r="R43" s="183"/>
      <c r="S43" s="82"/>
      <c r="T43" s="85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108"/>
      <c r="AI43" s="108"/>
      <c r="AJ43" s="104"/>
      <c r="AK43" s="104"/>
      <c r="AL43" s="104"/>
      <c r="AM43" s="84"/>
      <c r="AN43" s="84"/>
      <c r="AO43" s="84"/>
      <c r="AP43" s="84"/>
      <c r="AQ43" s="84"/>
      <c r="AR43" s="84"/>
      <c r="AS43" s="84"/>
      <c r="AT43" s="84"/>
      <c r="AU43" s="84"/>
      <c r="AV43" s="84"/>
      <c r="AW43" s="84"/>
      <c r="AX43" s="84"/>
      <c r="AY43" s="84"/>
      <c r="AZ43" s="84"/>
      <c r="BA43" s="84"/>
      <c r="BB43" s="84"/>
      <c r="BC43" s="84"/>
      <c r="BD43" s="84"/>
      <c r="BE43" s="84"/>
      <c r="BF43" s="84"/>
      <c r="BG43" s="84"/>
      <c r="BH43" s="84"/>
      <c r="BI43" s="84"/>
      <c r="BJ43" s="84"/>
      <c r="BK43" s="84"/>
      <c r="BL43" s="84"/>
      <c r="BM43" s="84"/>
      <c r="BN43" s="84"/>
      <c r="BO43" s="84"/>
      <c r="BP43" s="84"/>
      <c r="BQ43" s="84"/>
      <c r="BR43" s="84"/>
      <c r="BS43" s="84"/>
      <c r="BT43" s="84"/>
      <c r="BU43" s="84"/>
      <c r="BV43" s="84"/>
      <c r="BW43" s="84"/>
      <c r="BX43" s="84"/>
      <c r="BY43" s="84"/>
      <c r="BZ43" s="84"/>
      <c r="CA43" s="84"/>
      <c r="CB43" s="84"/>
      <c r="CC43" s="84"/>
      <c r="CD43" s="84"/>
      <c r="CE43" s="84"/>
      <c r="CF43" s="84"/>
      <c r="CG43" s="84"/>
      <c r="CH43" s="84"/>
      <c r="CI43" s="89"/>
      <c r="CJ43" s="98"/>
      <c r="CK43" s="98"/>
      <c r="CL43" s="98"/>
      <c r="CM43" s="98"/>
      <c r="CN43" s="98"/>
      <c r="CO43" s="98"/>
      <c r="CP43" s="96"/>
      <c r="CQ43" s="98"/>
      <c r="CR43" s="98"/>
      <c r="CS43" s="98"/>
      <c r="CT43" s="98"/>
      <c r="CU43" s="98"/>
      <c r="CV43" s="98"/>
      <c r="CW43" s="96"/>
      <c r="CX43" s="98"/>
      <c r="CY43" s="98"/>
      <c r="CZ43" s="98"/>
      <c r="DA43" s="98"/>
      <c r="DB43" s="98"/>
      <c r="DC43" s="98"/>
      <c r="DD43" s="96"/>
      <c r="DE43" s="98"/>
      <c r="DF43" s="98"/>
      <c r="DG43" s="98"/>
      <c r="DH43" s="98"/>
      <c r="DI43" s="98"/>
      <c r="DJ43" s="98"/>
      <c r="DK43" s="96"/>
      <c r="DL43" s="98"/>
      <c r="DM43" s="98"/>
      <c r="DN43" s="90"/>
      <c r="DO43" s="90"/>
      <c r="DP43" s="90"/>
      <c r="DQ43" s="90"/>
      <c r="DR43" s="90"/>
      <c r="DS43" s="90"/>
      <c r="DT43" s="90"/>
      <c r="DU43" s="90"/>
      <c r="DV43" s="90"/>
      <c r="DW43" s="90"/>
      <c r="DX43" s="90"/>
      <c r="DY43" s="90"/>
      <c r="DZ43" s="90"/>
      <c r="EA43" s="90"/>
      <c r="EB43" s="90"/>
      <c r="EC43" s="90"/>
      <c r="ED43" s="90"/>
      <c r="EE43" s="90"/>
      <c r="EF43" s="90"/>
      <c r="EG43" s="90"/>
      <c r="EH43" s="90"/>
      <c r="EI43" s="90"/>
      <c r="EJ43" s="90"/>
      <c r="EK43" s="99"/>
      <c r="EL43" s="93"/>
    </row>
    <row r="44" spans="2:142" ht="9" customHeight="1">
      <c r="B44" s="151"/>
      <c r="C44" s="152"/>
      <c r="D44" s="156"/>
      <c r="E44" s="154"/>
      <c r="F44" s="170"/>
      <c r="G44" s="166"/>
      <c r="H44" s="166"/>
      <c r="I44" s="166"/>
      <c r="J44" s="166"/>
      <c r="K44" s="166"/>
      <c r="L44" s="160"/>
      <c r="M44" s="162"/>
      <c r="N44" s="160"/>
      <c r="O44" s="162"/>
      <c r="P44" s="158"/>
      <c r="Q44" s="172"/>
      <c r="R44" s="184"/>
      <c r="S44" s="82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3"/>
      <c r="AH44" s="109"/>
      <c r="AI44" s="109"/>
      <c r="AJ44" s="103"/>
      <c r="AK44" s="103"/>
      <c r="AL44" s="103"/>
      <c r="AM44" s="83"/>
      <c r="AN44" s="83"/>
      <c r="AO44" s="83"/>
      <c r="AP44" s="83"/>
      <c r="AQ44" s="83"/>
      <c r="AR44" s="83"/>
      <c r="AS44" s="83"/>
      <c r="AT44" s="83"/>
      <c r="AU44" s="83"/>
      <c r="AV44" s="83"/>
      <c r="AW44" s="83"/>
      <c r="AX44" s="83"/>
      <c r="AY44" s="83"/>
      <c r="AZ44" s="83"/>
      <c r="BA44" s="83"/>
      <c r="BB44" s="83"/>
      <c r="BC44" s="83"/>
      <c r="BD44" s="83"/>
      <c r="BE44" s="83"/>
      <c r="BF44" s="83"/>
      <c r="BG44" s="83"/>
      <c r="BH44" s="83"/>
      <c r="BI44" s="83"/>
      <c r="BJ44" s="83"/>
      <c r="BK44" s="83"/>
      <c r="BL44" s="83"/>
      <c r="BM44" s="83"/>
      <c r="BN44" s="83"/>
      <c r="BO44" s="83"/>
      <c r="BP44" s="83"/>
      <c r="BQ44" s="83"/>
      <c r="BR44" s="83"/>
      <c r="BS44" s="83"/>
      <c r="BT44" s="83"/>
      <c r="BU44" s="83"/>
      <c r="BV44" s="83"/>
      <c r="BW44" s="83"/>
      <c r="BX44" s="84"/>
      <c r="BY44" s="84"/>
      <c r="BZ44" s="83"/>
      <c r="CA44" s="83"/>
      <c r="CB44" s="83"/>
      <c r="CC44" s="83"/>
      <c r="CD44" s="83"/>
      <c r="CE44" s="83"/>
      <c r="CF44" s="83"/>
      <c r="CG44" s="83"/>
      <c r="CH44" s="83"/>
      <c r="CI44" s="88"/>
      <c r="CJ44" s="90"/>
      <c r="CK44" s="90"/>
      <c r="CL44" s="90"/>
      <c r="CM44" s="90"/>
      <c r="CN44" s="90"/>
      <c r="CO44" s="90"/>
      <c r="CP44" s="97"/>
      <c r="CQ44" s="90"/>
      <c r="CR44" s="90"/>
      <c r="CS44" s="90"/>
      <c r="CT44" s="90"/>
      <c r="CU44" s="90"/>
      <c r="CV44" s="90"/>
      <c r="CW44" s="97"/>
      <c r="CX44" s="90"/>
      <c r="CY44" s="90"/>
      <c r="CZ44" s="90"/>
      <c r="DA44" s="90"/>
      <c r="DB44" s="90"/>
      <c r="DC44" s="90"/>
      <c r="DD44" s="97"/>
      <c r="DE44" s="90"/>
      <c r="DF44" s="90"/>
      <c r="DG44" s="90"/>
      <c r="DH44" s="90"/>
      <c r="DI44" s="90"/>
      <c r="DJ44" s="90"/>
      <c r="DK44" s="97"/>
      <c r="DL44" s="90"/>
      <c r="DM44" s="90"/>
      <c r="DN44" s="98"/>
      <c r="DO44" s="98"/>
      <c r="DP44" s="98"/>
      <c r="DQ44" s="98"/>
      <c r="DR44" s="98"/>
      <c r="DS44" s="98"/>
      <c r="DT44" s="98"/>
      <c r="DU44" s="98"/>
      <c r="DV44" s="98"/>
      <c r="DW44" s="98"/>
      <c r="DX44" s="100"/>
      <c r="DY44" s="100"/>
      <c r="DZ44" s="100"/>
      <c r="EA44" s="100"/>
      <c r="EB44" s="100"/>
      <c r="EC44" s="100"/>
      <c r="ED44" s="100"/>
      <c r="EE44" s="101"/>
      <c r="EF44" s="95"/>
      <c r="EG44" s="95"/>
      <c r="EH44" s="95"/>
      <c r="EI44" s="95"/>
      <c r="EJ44" s="95"/>
      <c r="EK44" s="102"/>
      <c r="EL44" s="94"/>
    </row>
    <row r="45" spans="2:142" ht="9" customHeight="1">
      <c r="B45" s="150"/>
      <c r="C45" s="179" t="s">
        <v>63</v>
      </c>
      <c r="D45" s="155"/>
      <c r="E45" s="173" t="s">
        <v>77</v>
      </c>
      <c r="F45" s="157"/>
      <c r="G45" s="165"/>
      <c r="H45" s="165">
        <v>43287</v>
      </c>
      <c r="I45" s="165">
        <v>43287</v>
      </c>
      <c r="J45" s="165">
        <v>43287</v>
      </c>
      <c r="K45" s="165">
        <v>43287</v>
      </c>
      <c r="L45" s="159"/>
      <c r="M45" s="161"/>
      <c r="N45" s="159"/>
      <c r="O45" s="161"/>
      <c r="P45" s="169" t="s">
        <v>64</v>
      </c>
      <c r="Q45" s="171"/>
      <c r="R45" s="183"/>
      <c r="S45" s="82"/>
      <c r="T45" s="85"/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108"/>
      <c r="AI45" s="108"/>
      <c r="AJ45" s="104"/>
      <c r="AK45" s="104"/>
      <c r="AL45" s="104"/>
      <c r="AM45" s="84"/>
      <c r="AN45" s="84"/>
      <c r="AO45" s="84"/>
      <c r="AP45" s="84"/>
      <c r="AQ45" s="84"/>
      <c r="AR45" s="84"/>
      <c r="AS45" s="84"/>
      <c r="AT45" s="84"/>
      <c r="AU45" s="84"/>
      <c r="AV45" s="84"/>
      <c r="AW45" s="84"/>
      <c r="AX45" s="84"/>
      <c r="AY45" s="84"/>
      <c r="AZ45" s="84"/>
      <c r="BA45" s="84"/>
      <c r="BB45" s="84"/>
      <c r="BC45" s="84"/>
      <c r="BD45" s="84"/>
      <c r="BE45" s="84"/>
      <c r="BF45" s="84"/>
      <c r="BG45" s="84"/>
      <c r="BH45" s="84"/>
      <c r="BI45" s="84"/>
      <c r="BJ45" s="84"/>
      <c r="BK45" s="84"/>
      <c r="BL45" s="84"/>
      <c r="BM45" s="84"/>
      <c r="BN45" s="84"/>
      <c r="BO45" s="84"/>
      <c r="BP45" s="84"/>
      <c r="BQ45" s="84"/>
      <c r="BR45" s="84"/>
      <c r="BS45" s="84"/>
      <c r="BT45" s="84"/>
      <c r="BU45" s="84"/>
      <c r="BV45" s="84"/>
      <c r="BW45" s="84"/>
      <c r="BX45" s="84"/>
      <c r="BY45" s="84"/>
      <c r="BZ45" s="84"/>
      <c r="CA45" s="84"/>
      <c r="CB45" s="84"/>
      <c r="CC45" s="84"/>
      <c r="CD45" s="84"/>
      <c r="CE45" s="84"/>
      <c r="CF45" s="84"/>
      <c r="CG45" s="84"/>
      <c r="CH45" s="84"/>
      <c r="CI45" s="89"/>
      <c r="CJ45" s="98"/>
      <c r="CK45" s="98"/>
      <c r="CL45" s="98"/>
      <c r="CM45" s="98"/>
      <c r="CN45" s="98"/>
      <c r="CO45" s="98"/>
      <c r="CP45" s="96"/>
      <c r="CQ45" s="98"/>
      <c r="CR45" s="98"/>
      <c r="CS45" s="98"/>
      <c r="CT45" s="98"/>
      <c r="CU45" s="98"/>
      <c r="CV45" s="98"/>
      <c r="CW45" s="96"/>
      <c r="CX45" s="98"/>
      <c r="CY45" s="98"/>
      <c r="CZ45" s="98"/>
      <c r="DA45" s="98"/>
      <c r="DB45" s="98"/>
      <c r="DC45" s="98"/>
      <c r="DD45" s="96"/>
      <c r="DE45" s="98"/>
      <c r="DF45" s="98"/>
      <c r="DG45" s="98"/>
      <c r="DH45" s="98"/>
      <c r="DI45" s="98"/>
      <c r="DJ45" s="98"/>
      <c r="DK45" s="96"/>
      <c r="DL45" s="98"/>
      <c r="DM45" s="98"/>
      <c r="DN45" s="90"/>
      <c r="DO45" s="90"/>
      <c r="DP45" s="90"/>
      <c r="DQ45" s="90"/>
      <c r="DR45" s="90"/>
      <c r="DS45" s="90"/>
      <c r="DT45" s="90"/>
      <c r="DU45" s="90"/>
      <c r="DV45" s="90"/>
      <c r="DW45" s="90"/>
      <c r="DX45" s="90"/>
      <c r="DY45" s="90"/>
      <c r="DZ45" s="90"/>
      <c r="EA45" s="90"/>
      <c r="EB45" s="90"/>
      <c r="EC45" s="90"/>
      <c r="ED45" s="90"/>
      <c r="EE45" s="90"/>
      <c r="EF45" s="90"/>
      <c r="EG45" s="90"/>
      <c r="EH45" s="90"/>
      <c r="EI45" s="90"/>
      <c r="EJ45" s="90"/>
      <c r="EK45" s="99"/>
      <c r="EL45" s="93"/>
    </row>
    <row r="46" spans="2:142" ht="9" customHeight="1">
      <c r="B46" s="151"/>
      <c r="C46" s="179"/>
      <c r="D46" s="156"/>
      <c r="E46" s="174"/>
      <c r="F46" s="158"/>
      <c r="G46" s="166"/>
      <c r="H46" s="166"/>
      <c r="I46" s="166"/>
      <c r="J46" s="166"/>
      <c r="K46" s="166"/>
      <c r="L46" s="160"/>
      <c r="M46" s="162"/>
      <c r="N46" s="160"/>
      <c r="O46" s="162"/>
      <c r="P46" s="170"/>
      <c r="Q46" s="172"/>
      <c r="R46" s="184"/>
      <c r="S46" s="82"/>
      <c r="T46" s="83"/>
      <c r="U46" s="83"/>
      <c r="V46" s="83"/>
      <c r="W46" s="83"/>
      <c r="X46" s="83"/>
      <c r="Y46" s="83"/>
      <c r="Z46" s="83"/>
      <c r="AA46" s="83"/>
      <c r="AB46" s="83"/>
      <c r="AC46" s="83"/>
      <c r="AD46" s="83"/>
      <c r="AE46" s="83"/>
      <c r="AF46" s="83"/>
      <c r="AG46" s="83"/>
      <c r="AH46" s="109"/>
      <c r="AI46" s="109"/>
      <c r="AJ46" s="103"/>
      <c r="AK46" s="103"/>
      <c r="AL46" s="103"/>
      <c r="AM46" s="83"/>
      <c r="AN46" s="83"/>
      <c r="AO46" s="83"/>
      <c r="AP46" s="83"/>
      <c r="AQ46" s="83"/>
      <c r="AR46" s="83"/>
      <c r="AS46" s="83"/>
      <c r="AT46" s="83"/>
      <c r="AU46" s="83"/>
      <c r="AV46" s="83"/>
      <c r="AW46" s="83"/>
      <c r="AX46" s="83"/>
      <c r="AY46" s="83"/>
      <c r="AZ46" s="83"/>
      <c r="BA46" s="83"/>
      <c r="BB46" s="83"/>
      <c r="BC46" s="83"/>
      <c r="BD46" s="83"/>
      <c r="BE46" s="83"/>
      <c r="BF46" s="83"/>
      <c r="BG46" s="83"/>
      <c r="BH46" s="83"/>
      <c r="BI46" s="83"/>
      <c r="BJ46" s="83"/>
      <c r="BK46" s="83"/>
      <c r="BL46" s="83"/>
      <c r="BM46" s="83"/>
      <c r="BN46" s="83"/>
      <c r="BO46" s="83"/>
      <c r="BP46" s="83"/>
      <c r="BQ46" s="83"/>
      <c r="BR46" s="83"/>
      <c r="BS46" s="83"/>
      <c r="BT46" s="83"/>
      <c r="BU46" s="83"/>
      <c r="BV46" s="83"/>
      <c r="BW46" s="83"/>
      <c r="BX46" s="84"/>
      <c r="BY46" s="84"/>
      <c r="BZ46" s="83"/>
      <c r="CA46" s="83"/>
      <c r="CB46" s="83"/>
      <c r="CC46" s="83"/>
      <c r="CD46" s="83"/>
      <c r="CE46" s="83"/>
      <c r="CF46" s="83"/>
      <c r="CG46" s="83"/>
      <c r="CH46" s="83"/>
      <c r="CI46" s="88"/>
      <c r="CJ46" s="90"/>
      <c r="CK46" s="90"/>
      <c r="CL46" s="90"/>
      <c r="CM46" s="90"/>
      <c r="CN46" s="90"/>
      <c r="CO46" s="90"/>
      <c r="CP46" s="97"/>
      <c r="CQ46" s="90"/>
      <c r="CR46" s="90"/>
      <c r="CS46" s="90"/>
      <c r="CT46" s="90"/>
      <c r="CU46" s="90"/>
      <c r="CV46" s="90"/>
      <c r="CW46" s="97"/>
      <c r="CX46" s="90"/>
      <c r="CY46" s="90"/>
      <c r="CZ46" s="90"/>
      <c r="DA46" s="90"/>
      <c r="DB46" s="90"/>
      <c r="DC46" s="90"/>
      <c r="DD46" s="97"/>
      <c r="DE46" s="90"/>
      <c r="DF46" s="90"/>
      <c r="DG46" s="90"/>
      <c r="DH46" s="90"/>
      <c r="DI46" s="90"/>
      <c r="DJ46" s="90"/>
      <c r="DK46" s="97"/>
      <c r="DL46" s="90"/>
      <c r="DM46" s="90"/>
      <c r="DN46" s="98"/>
      <c r="DO46" s="98"/>
      <c r="DP46" s="98"/>
      <c r="DQ46" s="98"/>
      <c r="DR46" s="98"/>
      <c r="DS46" s="98"/>
      <c r="DT46" s="98"/>
      <c r="DU46" s="98"/>
      <c r="DV46" s="98"/>
      <c r="DW46" s="98"/>
      <c r="DX46" s="100"/>
      <c r="DY46" s="100"/>
      <c r="DZ46" s="100"/>
      <c r="EA46" s="100"/>
      <c r="EB46" s="100"/>
      <c r="EC46" s="100"/>
      <c r="ED46" s="100"/>
      <c r="EE46" s="101"/>
      <c r="EF46" s="95"/>
      <c r="EG46" s="95"/>
      <c r="EH46" s="95"/>
      <c r="EI46" s="95"/>
      <c r="EJ46" s="95"/>
      <c r="EK46" s="102"/>
      <c r="EL46" s="94"/>
    </row>
    <row r="47" spans="2:142" ht="9" customHeight="1">
      <c r="B47" s="150"/>
      <c r="C47" s="152"/>
      <c r="D47" s="155"/>
      <c r="E47" s="173" t="s">
        <v>83</v>
      </c>
      <c r="F47" s="157"/>
      <c r="G47" s="165"/>
      <c r="H47" s="165">
        <v>43287</v>
      </c>
      <c r="I47" s="165">
        <v>43287</v>
      </c>
      <c r="J47" s="165">
        <v>43287</v>
      </c>
      <c r="K47" s="165">
        <v>43287</v>
      </c>
      <c r="L47" s="159"/>
      <c r="M47" s="161"/>
      <c r="N47" s="159"/>
      <c r="O47" s="161"/>
      <c r="P47" s="218"/>
      <c r="Q47" s="171"/>
      <c r="R47" s="183"/>
      <c r="S47" s="82"/>
      <c r="T47" s="85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108"/>
      <c r="AI47" s="108"/>
      <c r="AJ47" s="104"/>
      <c r="AK47" s="104"/>
      <c r="AL47" s="104"/>
      <c r="AM47" s="84"/>
      <c r="AN47" s="84"/>
      <c r="AO47" s="84"/>
      <c r="AP47" s="84"/>
      <c r="AQ47" s="84"/>
      <c r="AR47" s="84"/>
      <c r="AS47" s="84"/>
      <c r="AT47" s="84"/>
      <c r="AU47" s="84"/>
      <c r="AV47" s="84"/>
      <c r="AW47" s="84"/>
      <c r="AX47" s="84"/>
      <c r="AY47" s="84"/>
      <c r="AZ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84"/>
      <c r="BN47" s="84"/>
      <c r="BO47" s="84"/>
      <c r="BP47" s="84"/>
      <c r="BQ47" s="84"/>
      <c r="BR47" s="84"/>
      <c r="BS47" s="84"/>
      <c r="BT47" s="84"/>
      <c r="BU47" s="84"/>
      <c r="BV47" s="84"/>
      <c r="BW47" s="84"/>
      <c r="BX47" s="84"/>
      <c r="BY47" s="84"/>
      <c r="BZ47" s="84"/>
      <c r="CA47" s="84"/>
      <c r="CB47" s="84"/>
      <c r="CC47" s="84"/>
      <c r="CD47" s="84"/>
      <c r="CE47" s="84"/>
      <c r="CF47" s="84"/>
      <c r="CG47" s="84"/>
      <c r="CH47" s="84"/>
      <c r="CI47" s="89"/>
      <c r="CJ47" s="98"/>
      <c r="CK47" s="98"/>
      <c r="CL47" s="98"/>
      <c r="CM47" s="98"/>
      <c r="CN47" s="98"/>
      <c r="CO47" s="98"/>
      <c r="CP47" s="96"/>
      <c r="CQ47" s="98"/>
      <c r="CR47" s="98"/>
      <c r="CS47" s="98"/>
      <c r="CT47" s="98"/>
      <c r="CU47" s="98"/>
      <c r="CV47" s="98"/>
      <c r="CW47" s="96"/>
      <c r="CX47" s="98"/>
      <c r="CY47" s="98"/>
      <c r="CZ47" s="98"/>
      <c r="DA47" s="98"/>
      <c r="DB47" s="98"/>
      <c r="DC47" s="98"/>
      <c r="DD47" s="96"/>
      <c r="DE47" s="98"/>
      <c r="DF47" s="98"/>
      <c r="DG47" s="98"/>
      <c r="DH47" s="98"/>
      <c r="DI47" s="98"/>
      <c r="DJ47" s="98"/>
      <c r="DK47" s="96"/>
      <c r="DL47" s="98"/>
      <c r="DM47" s="98"/>
      <c r="DN47" s="90"/>
      <c r="DO47" s="90"/>
      <c r="DP47" s="90"/>
      <c r="DQ47" s="90"/>
      <c r="DR47" s="90"/>
      <c r="DS47" s="90"/>
      <c r="DT47" s="90"/>
      <c r="DU47" s="90"/>
      <c r="DV47" s="90"/>
      <c r="DW47" s="90"/>
      <c r="DX47" s="90"/>
      <c r="DY47" s="90"/>
      <c r="DZ47" s="90"/>
      <c r="EA47" s="90"/>
      <c r="EB47" s="90"/>
      <c r="EC47" s="90"/>
      <c r="ED47" s="90"/>
      <c r="EE47" s="90"/>
      <c r="EF47" s="90"/>
      <c r="EG47" s="90"/>
      <c r="EH47" s="90"/>
      <c r="EI47" s="90"/>
      <c r="EJ47" s="90"/>
      <c r="EK47" s="99"/>
      <c r="EL47" s="93"/>
    </row>
    <row r="48" spans="2:142" ht="9" customHeight="1">
      <c r="B48" s="151"/>
      <c r="C48" s="152"/>
      <c r="D48" s="156"/>
      <c r="E48" s="174"/>
      <c r="F48" s="158"/>
      <c r="G48" s="166"/>
      <c r="H48" s="166"/>
      <c r="I48" s="166"/>
      <c r="J48" s="166"/>
      <c r="K48" s="166"/>
      <c r="L48" s="160"/>
      <c r="M48" s="162"/>
      <c r="N48" s="160"/>
      <c r="O48" s="162"/>
      <c r="P48" s="158"/>
      <c r="Q48" s="172"/>
      <c r="R48" s="184"/>
      <c r="S48" s="82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/>
      <c r="AE48" s="83"/>
      <c r="AF48" s="83"/>
      <c r="AG48" s="83"/>
      <c r="AH48" s="109"/>
      <c r="AI48" s="109"/>
      <c r="AJ48" s="103"/>
      <c r="AK48" s="103"/>
      <c r="AL48" s="103"/>
      <c r="AM48" s="83"/>
      <c r="AN48" s="83"/>
      <c r="AO48" s="83"/>
      <c r="AP48" s="83"/>
      <c r="AQ48" s="83"/>
      <c r="AR48" s="83"/>
      <c r="AS48" s="83"/>
      <c r="AT48" s="83"/>
      <c r="AU48" s="83"/>
      <c r="AV48" s="83"/>
      <c r="AW48" s="83"/>
      <c r="AX48" s="83"/>
      <c r="AY48" s="83"/>
      <c r="AZ48" s="83"/>
      <c r="BA48" s="83"/>
      <c r="BB48" s="83"/>
      <c r="BC48" s="83"/>
      <c r="BD48" s="83"/>
      <c r="BE48" s="83"/>
      <c r="BF48" s="83"/>
      <c r="BG48" s="83"/>
      <c r="BH48" s="83"/>
      <c r="BI48" s="83"/>
      <c r="BJ48" s="83"/>
      <c r="BK48" s="83"/>
      <c r="BL48" s="83"/>
      <c r="BM48" s="83"/>
      <c r="BN48" s="83"/>
      <c r="BO48" s="83"/>
      <c r="BP48" s="83"/>
      <c r="BQ48" s="83"/>
      <c r="BR48" s="83"/>
      <c r="BS48" s="83"/>
      <c r="BT48" s="83"/>
      <c r="BU48" s="83"/>
      <c r="BV48" s="83"/>
      <c r="BW48" s="83"/>
      <c r="BX48" s="84"/>
      <c r="BY48" s="84"/>
      <c r="BZ48" s="83"/>
      <c r="CA48" s="83"/>
      <c r="CB48" s="83"/>
      <c r="CC48" s="83"/>
      <c r="CD48" s="83"/>
      <c r="CE48" s="83"/>
      <c r="CF48" s="83"/>
      <c r="CG48" s="83"/>
      <c r="CH48" s="83"/>
      <c r="CI48" s="88"/>
      <c r="CJ48" s="90"/>
      <c r="CK48" s="90"/>
      <c r="CL48" s="90"/>
      <c r="CM48" s="90"/>
      <c r="CN48" s="90"/>
      <c r="CO48" s="90"/>
      <c r="CP48" s="97"/>
      <c r="CQ48" s="90"/>
      <c r="CR48" s="90"/>
      <c r="CS48" s="90"/>
      <c r="CT48" s="90"/>
      <c r="CU48" s="90"/>
      <c r="CV48" s="90"/>
      <c r="CW48" s="97"/>
      <c r="CX48" s="90"/>
      <c r="CY48" s="90"/>
      <c r="CZ48" s="90"/>
      <c r="DA48" s="90"/>
      <c r="DB48" s="90"/>
      <c r="DC48" s="90"/>
      <c r="DD48" s="97"/>
      <c r="DE48" s="90"/>
      <c r="DF48" s="90"/>
      <c r="DG48" s="90"/>
      <c r="DH48" s="90"/>
      <c r="DI48" s="90"/>
      <c r="DJ48" s="90"/>
      <c r="DK48" s="97"/>
      <c r="DL48" s="90"/>
      <c r="DM48" s="90"/>
      <c r="DN48" s="98"/>
      <c r="DO48" s="98"/>
      <c r="DP48" s="98"/>
      <c r="DQ48" s="98"/>
      <c r="DR48" s="98"/>
      <c r="DS48" s="98"/>
      <c r="DT48" s="98"/>
      <c r="DU48" s="98"/>
      <c r="DV48" s="98"/>
      <c r="DW48" s="98"/>
      <c r="DX48" s="100"/>
      <c r="DY48" s="100"/>
      <c r="DZ48" s="100"/>
      <c r="EA48" s="100"/>
      <c r="EB48" s="100"/>
      <c r="EC48" s="100"/>
      <c r="ED48" s="100"/>
      <c r="EE48" s="101"/>
      <c r="EF48" s="95"/>
      <c r="EG48" s="95"/>
      <c r="EH48" s="95"/>
      <c r="EI48" s="95"/>
      <c r="EJ48" s="95"/>
      <c r="EK48" s="102"/>
      <c r="EL48" s="94"/>
    </row>
    <row r="49" spans="2:142" ht="9" customHeight="1">
      <c r="B49" s="177" t="s">
        <v>87</v>
      </c>
      <c r="C49" s="164" t="s">
        <v>49</v>
      </c>
      <c r="D49" s="155"/>
      <c r="E49" s="173" t="s">
        <v>88</v>
      </c>
      <c r="F49" s="157"/>
      <c r="G49" s="165"/>
      <c r="H49" s="165">
        <v>43288</v>
      </c>
      <c r="I49" s="165">
        <v>43289</v>
      </c>
      <c r="J49" s="165">
        <v>43288</v>
      </c>
      <c r="K49" s="165">
        <v>43290</v>
      </c>
      <c r="L49" s="159"/>
      <c r="M49" s="161"/>
      <c r="N49" s="159"/>
      <c r="O49" s="161"/>
      <c r="P49" s="169" t="s">
        <v>64</v>
      </c>
      <c r="Q49" s="185">
        <v>10</v>
      </c>
      <c r="R49" s="187">
        <v>10</v>
      </c>
      <c r="S49" s="82"/>
      <c r="T49" s="85"/>
      <c r="U49" s="84"/>
      <c r="V49" s="84"/>
      <c r="W49" s="84"/>
      <c r="X49" s="84"/>
      <c r="Y49" s="84"/>
      <c r="Z49" s="84"/>
      <c r="AA49" s="84"/>
      <c r="AB49" s="84"/>
      <c r="AC49" s="84"/>
      <c r="AD49" s="84"/>
      <c r="AE49" s="84"/>
      <c r="AF49" s="84"/>
      <c r="AG49" s="84"/>
      <c r="AH49" s="108"/>
      <c r="AI49" s="108"/>
      <c r="AJ49" s="104"/>
      <c r="AK49" s="104"/>
      <c r="AL49" s="104"/>
      <c r="AM49" s="84"/>
      <c r="AN49" s="84"/>
      <c r="AO49" s="84"/>
      <c r="AP49" s="84"/>
      <c r="AQ49" s="84"/>
      <c r="AR49" s="84"/>
      <c r="AS49" s="84"/>
      <c r="AT49" s="84"/>
      <c r="AU49" s="84"/>
      <c r="AV49" s="84"/>
      <c r="AW49" s="84"/>
      <c r="AX49" s="84"/>
      <c r="AY49" s="84"/>
      <c r="AZ49" s="84"/>
      <c r="BA49" s="84"/>
      <c r="BB49" s="84"/>
      <c r="BC49" s="84"/>
      <c r="BD49" s="84"/>
      <c r="BE49" s="84"/>
      <c r="BF49" s="84"/>
      <c r="BG49" s="84"/>
      <c r="BH49" s="84"/>
      <c r="BI49" s="84"/>
      <c r="BJ49" s="84"/>
      <c r="BK49" s="84"/>
      <c r="BL49" s="84"/>
      <c r="BM49" s="84"/>
      <c r="BN49" s="84"/>
      <c r="BO49" s="84"/>
      <c r="BP49" s="84"/>
      <c r="BQ49" s="84"/>
      <c r="BR49" s="84"/>
      <c r="BS49" s="84"/>
      <c r="BT49" s="84"/>
      <c r="BU49" s="84"/>
      <c r="BV49" s="84"/>
      <c r="BW49" s="84"/>
      <c r="BX49" s="84"/>
      <c r="BY49" s="84"/>
      <c r="BZ49" s="84"/>
      <c r="CA49" s="84"/>
      <c r="CB49" s="84"/>
      <c r="CC49" s="84"/>
      <c r="CD49" s="84"/>
      <c r="CE49" s="84"/>
      <c r="CF49" s="84"/>
      <c r="CG49" s="84"/>
      <c r="CH49" s="84"/>
      <c r="CI49" s="89"/>
      <c r="CJ49" s="98"/>
      <c r="CK49" s="98"/>
      <c r="CL49" s="98"/>
      <c r="CM49" s="98"/>
      <c r="CN49" s="98"/>
      <c r="CO49" s="98"/>
      <c r="CP49" s="96"/>
      <c r="CQ49" s="98"/>
      <c r="CR49" s="98"/>
      <c r="CS49" s="98"/>
      <c r="CT49" s="98"/>
      <c r="CU49" s="98"/>
      <c r="CV49" s="98"/>
      <c r="CW49" s="96"/>
      <c r="CX49" s="98"/>
      <c r="CY49" s="98"/>
      <c r="CZ49" s="98"/>
      <c r="DA49" s="98"/>
      <c r="DB49" s="98"/>
      <c r="DC49" s="98"/>
      <c r="DD49" s="96"/>
      <c r="DE49" s="98"/>
      <c r="DF49" s="98"/>
      <c r="DG49" s="98"/>
      <c r="DH49" s="98"/>
      <c r="DI49" s="98"/>
      <c r="DJ49" s="98"/>
      <c r="DK49" s="96"/>
      <c r="DL49" s="98"/>
      <c r="DM49" s="98"/>
      <c r="DN49" s="90"/>
      <c r="DO49" s="90"/>
      <c r="DP49" s="90"/>
      <c r="DQ49" s="90"/>
      <c r="DR49" s="90"/>
      <c r="DS49" s="90"/>
      <c r="DT49" s="90"/>
      <c r="DU49" s="90"/>
      <c r="DV49" s="90"/>
      <c r="DW49" s="90"/>
      <c r="DX49" s="90"/>
      <c r="DY49" s="90"/>
      <c r="DZ49" s="90"/>
      <c r="EA49" s="90"/>
      <c r="EB49" s="90"/>
      <c r="EC49" s="90"/>
      <c r="ED49" s="90"/>
      <c r="EE49" s="90"/>
      <c r="EF49" s="90"/>
      <c r="EG49" s="90"/>
      <c r="EH49" s="90"/>
      <c r="EI49" s="90"/>
      <c r="EJ49" s="90"/>
      <c r="EK49" s="99"/>
      <c r="EL49" s="93"/>
    </row>
    <row r="50" spans="2:142" ht="9" customHeight="1">
      <c r="B50" s="178"/>
      <c r="C50" s="164"/>
      <c r="D50" s="156"/>
      <c r="E50" s="174"/>
      <c r="F50" s="158"/>
      <c r="G50" s="166"/>
      <c r="H50" s="166"/>
      <c r="I50" s="166"/>
      <c r="J50" s="166"/>
      <c r="K50" s="166"/>
      <c r="L50" s="160"/>
      <c r="M50" s="162"/>
      <c r="N50" s="160"/>
      <c r="O50" s="162"/>
      <c r="P50" s="170"/>
      <c r="Q50" s="186"/>
      <c r="R50" s="188"/>
      <c r="S50" s="82"/>
      <c r="T50" s="83"/>
      <c r="U50" s="83"/>
      <c r="V50" s="83"/>
      <c r="W50" s="83"/>
      <c r="X50" s="83"/>
      <c r="Y50" s="83"/>
      <c r="Z50" s="83"/>
      <c r="AA50" s="83"/>
      <c r="AB50" s="83"/>
      <c r="AC50" s="83"/>
      <c r="AD50" s="83"/>
      <c r="AE50" s="83"/>
      <c r="AF50" s="83"/>
      <c r="AG50" s="83"/>
      <c r="AH50" s="109"/>
      <c r="AI50" s="109"/>
      <c r="AJ50" s="103"/>
      <c r="AK50" s="103"/>
      <c r="AL50" s="103"/>
      <c r="AM50" s="83"/>
      <c r="AN50" s="83"/>
      <c r="AO50" s="83"/>
      <c r="AP50" s="83"/>
      <c r="AQ50" s="83"/>
      <c r="AR50" s="83"/>
      <c r="AS50" s="83"/>
      <c r="AT50" s="83"/>
      <c r="AU50" s="83"/>
      <c r="AV50" s="83"/>
      <c r="AW50" s="83"/>
      <c r="AX50" s="83"/>
      <c r="AY50" s="83"/>
      <c r="AZ50" s="83"/>
      <c r="BA50" s="83"/>
      <c r="BB50" s="83"/>
      <c r="BC50" s="83"/>
      <c r="BD50" s="83"/>
      <c r="BE50" s="83"/>
      <c r="BF50" s="83"/>
      <c r="BG50" s="83"/>
      <c r="BH50" s="83"/>
      <c r="BI50" s="83"/>
      <c r="BJ50" s="83"/>
      <c r="BK50" s="83"/>
      <c r="BL50" s="83"/>
      <c r="BM50" s="83"/>
      <c r="BN50" s="83"/>
      <c r="BO50" s="83"/>
      <c r="BP50" s="83"/>
      <c r="BQ50" s="83"/>
      <c r="BR50" s="83"/>
      <c r="BS50" s="83"/>
      <c r="BT50" s="83"/>
      <c r="BU50" s="83"/>
      <c r="BV50" s="83"/>
      <c r="BW50" s="83"/>
      <c r="BX50" s="84"/>
      <c r="BY50" s="84"/>
      <c r="BZ50" s="83"/>
      <c r="CA50" s="83"/>
      <c r="CB50" s="83"/>
      <c r="CC50" s="83"/>
      <c r="CD50" s="83"/>
      <c r="CE50" s="83"/>
      <c r="CF50" s="83"/>
      <c r="CG50" s="83"/>
      <c r="CH50" s="83"/>
      <c r="CI50" s="88"/>
      <c r="CJ50" s="90"/>
      <c r="CK50" s="90"/>
      <c r="CL50" s="90"/>
      <c r="CM50" s="90"/>
      <c r="CN50" s="90"/>
      <c r="CO50" s="90"/>
      <c r="CP50" s="97"/>
      <c r="CQ50" s="90"/>
      <c r="CR50" s="90"/>
      <c r="CS50" s="90"/>
      <c r="CT50" s="90"/>
      <c r="CU50" s="90"/>
      <c r="CV50" s="90"/>
      <c r="CW50" s="97"/>
      <c r="CX50" s="90"/>
      <c r="CY50" s="90"/>
      <c r="CZ50" s="90"/>
      <c r="DA50" s="90"/>
      <c r="DB50" s="90"/>
      <c r="DC50" s="90"/>
      <c r="DD50" s="97"/>
      <c r="DE50" s="90"/>
      <c r="DF50" s="90"/>
      <c r="DG50" s="90"/>
      <c r="DH50" s="90"/>
      <c r="DI50" s="90"/>
      <c r="DJ50" s="90"/>
      <c r="DK50" s="97"/>
      <c r="DL50" s="90"/>
      <c r="DM50" s="90"/>
      <c r="DN50" s="98"/>
      <c r="DO50" s="98"/>
      <c r="DP50" s="98"/>
      <c r="DQ50" s="98"/>
      <c r="DR50" s="98"/>
      <c r="DS50" s="98"/>
      <c r="DT50" s="98"/>
      <c r="DU50" s="98"/>
      <c r="DV50" s="98"/>
      <c r="DW50" s="98"/>
      <c r="DX50" s="100"/>
      <c r="DY50" s="100"/>
      <c r="DZ50" s="100"/>
      <c r="EA50" s="100"/>
      <c r="EB50" s="100"/>
      <c r="EC50" s="100"/>
      <c r="ED50" s="100"/>
      <c r="EE50" s="101"/>
      <c r="EF50" s="95"/>
      <c r="EG50" s="95"/>
      <c r="EH50" s="95"/>
      <c r="EI50" s="95"/>
      <c r="EJ50" s="95"/>
      <c r="EK50" s="102"/>
      <c r="EL50" s="94"/>
    </row>
    <row r="51" spans="2:142" ht="9" customHeight="1">
      <c r="B51" s="150"/>
      <c r="C51" s="152"/>
      <c r="D51" s="155"/>
      <c r="E51" s="173" t="s">
        <v>89</v>
      </c>
      <c r="F51" s="157"/>
      <c r="G51" s="165"/>
      <c r="H51" s="165">
        <v>43291</v>
      </c>
      <c r="I51" s="165">
        <v>43291</v>
      </c>
      <c r="J51" s="165">
        <v>43293</v>
      </c>
      <c r="K51" s="165">
        <v>43293</v>
      </c>
      <c r="L51" s="159"/>
      <c r="M51" s="161"/>
      <c r="N51" s="159"/>
      <c r="O51" s="161"/>
      <c r="P51" s="169" t="s">
        <v>64</v>
      </c>
      <c r="Q51" s="171"/>
      <c r="R51" s="183"/>
      <c r="S51" s="82"/>
      <c r="T51" s="85"/>
      <c r="U51" s="84"/>
      <c r="V51" s="84"/>
      <c r="W51" s="84"/>
      <c r="X51" s="84"/>
      <c r="Y51" s="84"/>
      <c r="Z51" s="84"/>
      <c r="AA51" s="84"/>
      <c r="AB51" s="84"/>
      <c r="AC51" s="84"/>
      <c r="AD51" s="84"/>
      <c r="AE51" s="84"/>
      <c r="AF51" s="84"/>
      <c r="AG51" s="84"/>
      <c r="AH51" s="108"/>
      <c r="AI51" s="108"/>
      <c r="AJ51" s="104"/>
      <c r="AK51" s="104"/>
      <c r="AL51" s="104"/>
      <c r="AM51" s="84"/>
      <c r="AN51" s="84"/>
      <c r="AO51" s="84"/>
      <c r="AP51" s="84"/>
      <c r="AQ51" s="84"/>
      <c r="AR51" s="84"/>
      <c r="AS51" s="84"/>
      <c r="AT51" s="84"/>
      <c r="AU51" s="84"/>
      <c r="AV51" s="84"/>
      <c r="AW51" s="84"/>
      <c r="AX51" s="84"/>
      <c r="AY51" s="84"/>
      <c r="AZ51" s="84"/>
      <c r="BA51" s="84"/>
      <c r="BB51" s="84"/>
      <c r="BC51" s="84"/>
      <c r="BD51" s="84"/>
      <c r="BE51" s="84"/>
      <c r="BF51" s="84"/>
      <c r="BG51" s="84"/>
      <c r="BH51" s="84"/>
      <c r="BI51" s="84"/>
      <c r="BJ51" s="84"/>
      <c r="BK51" s="84"/>
      <c r="BL51" s="84"/>
      <c r="BM51" s="84"/>
      <c r="BN51" s="84"/>
      <c r="BO51" s="84"/>
      <c r="BP51" s="84"/>
      <c r="BQ51" s="84"/>
      <c r="BR51" s="84"/>
      <c r="BS51" s="84"/>
      <c r="BT51" s="84"/>
      <c r="BU51" s="84"/>
      <c r="BV51" s="84"/>
      <c r="BW51" s="84"/>
      <c r="BX51" s="84"/>
      <c r="BY51" s="84"/>
      <c r="BZ51" s="84"/>
      <c r="CA51" s="84"/>
      <c r="CB51" s="84"/>
      <c r="CC51" s="84"/>
      <c r="CD51" s="84"/>
      <c r="CE51" s="84"/>
      <c r="CF51" s="84"/>
      <c r="CG51" s="84"/>
      <c r="CH51" s="84"/>
      <c r="CI51" s="89"/>
      <c r="CJ51" s="98"/>
      <c r="CK51" s="98"/>
      <c r="CL51" s="98"/>
      <c r="CM51" s="98"/>
      <c r="CN51" s="98"/>
      <c r="CO51" s="98"/>
      <c r="CP51" s="96"/>
      <c r="CQ51" s="98"/>
      <c r="CR51" s="98"/>
      <c r="CS51" s="98"/>
      <c r="CT51" s="98"/>
      <c r="CU51" s="98"/>
      <c r="CV51" s="98"/>
      <c r="CW51" s="96"/>
      <c r="CX51" s="98"/>
      <c r="CY51" s="98"/>
      <c r="CZ51" s="98"/>
      <c r="DA51" s="98"/>
      <c r="DB51" s="98"/>
      <c r="DC51" s="98"/>
      <c r="DD51" s="96"/>
      <c r="DE51" s="98"/>
      <c r="DF51" s="98"/>
      <c r="DG51" s="98"/>
      <c r="DH51" s="98"/>
      <c r="DI51" s="98"/>
      <c r="DJ51" s="98"/>
      <c r="DK51" s="96"/>
      <c r="DL51" s="98"/>
      <c r="DM51" s="98"/>
      <c r="DN51" s="90"/>
      <c r="DO51" s="90"/>
      <c r="DP51" s="90"/>
      <c r="DQ51" s="90"/>
      <c r="DR51" s="90"/>
      <c r="DS51" s="90"/>
      <c r="DT51" s="90"/>
      <c r="DU51" s="90"/>
      <c r="DV51" s="90"/>
      <c r="DW51" s="90"/>
      <c r="DX51" s="90"/>
      <c r="DY51" s="90"/>
      <c r="DZ51" s="90"/>
      <c r="EA51" s="90"/>
      <c r="EB51" s="90"/>
      <c r="EC51" s="90"/>
      <c r="ED51" s="90"/>
      <c r="EE51" s="90"/>
      <c r="EF51" s="90"/>
      <c r="EG51" s="90"/>
      <c r="EH51" s="90"/>
      <c r="EI51" s="90"/>
      <c r="EJ51" s="90"/>
      <c r="EK51" s="99"/>
      <c r="EL51" s="93"/>
    </row>
    <row r="52" spans="2:142" ht="9" customHeight="1">
      <c r="B52" s="151"/>
      <c r="C52" s="152"/>
      <c r="D52" s="156"/>
      <c r="E52" s="174"/>
      <c r="F52" s="158"/>
      <c r="G52" s="166"/>
      <c r="H52" s="166"/>
      <c r="I52" s="166"/>
      <c r="J52" s="166"/>
      <c r="K52" s="166"/>
      <c r="L52" s="160"/>
      <c r="M52" s="162"/>
      <c r="N52" s="160"/>
      <c r="O52" s="162"/>
      <c r="P52" s="170"/>
      <c r="Q52" s="172"/>
      <c r="R52" s="184"/>
      <c r="S52" s="82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109"/>
      <c r="AI52" s="109"/>
      <c r="AJ52" s="103"/>
      <c r="AK52" s="103"/>
      <c r="AL52" s="103"/>
      <c r="AM52" s="83"/>
      <c r="AN52" s="83"/>
      <c r="AO52" s="83"/>
      <c r="AP52" s="83"/>
      <c r="AQ52" s="83"/>
      <c r="AR52" s="83"/>
      <c r="AS52" s="83"/>
      <c r="AT52" s="83"/>
      <c r="AU52" s="83"/>
      <c r="AV52" s="83"/>
      <c r="AW52" s="83"/>
      <c r="AX52" s="83"/>
      <c r="AY52" s="83"/>
      <c r="AZ52" s="83"/>
      <c r="BA52" s="83"/>
      <c r="BB52" s="83"/>
      <c r="BC52" s="83"/>
      <c r="BD52" s="83"/>
      <c r="BE52" s="83"/>
      <c r="BF52" s="83"/>
      <c r="BG52" s="83"/>
      <c r="BH52" s="83"/>
      <c r="BI52" s="83"/>
      <c r="BJ52" s="83"/>
      <c r="BK52" s="83"/>
      <c r="BL52" s="83"/>
      <c r="BM52" s="83"/>
      <c r="BN52" s="83"/>
      <c r="BO52" s="83"/>
      <c r="BP52" s="83"/>
      <c r="BQ52" s="83"/>
      <c r="BR52" s="83"/>
      <c r="BS52" s="83"/>
      <c r="BT52" s="83"/>
      <c r="BU52" s="83"/>
      <c r="BV52" s="83"/>
      <c r="BW52" s="83"/>
      <c r="BX52" s="84"/>
      <c r="BY52" s="84"/>
      <c r="BZ52" s="83"/>
      <c r="CA52" s="83"/>
      <c r="CB52" s="83"/>
      <c r="CC52" s="83"/>
      <c r="CD52" s="83"/>
      <c r="CE52" s="83"/>
      <c r="CF52" s="83"/>
      <c r="CG52" s="83"/>
      <c r="CH52" s="83"/>
      <c r="CI52" s="88"/>
      <c r="CJ52" s="90"/>
      <c r="CK52" s="90"/>
      <c r="CL52" s="90"/>
      <c r="CM52" s="90"/>
      <c r="CN52" s="90"/>
      <c r="CO52" s="90"/>
      <c r="CP52" s="97"/>
      <c r="CQ52" s="90"/>
      <c r="CR52" s="90"/>
      <c r="CS52" s="90"/>
      <c r="CT52" s="90"/>
      <c r="CU52" s="90"/>
      <c r="CV52" s="90"/>
      <c r="CW52" s="97"/>
      <c r="CX52" s="90"/>
      <c r="CY52" s="90"/>
      <c r="CZ52" s="90"/>
      <c r="DA52" s="90"/>
      <c r="DB52" s="90"/>
      <c r="DC52" s="90"/>
      <c r="DD52" s="97"/>
      <c r="DE52" s="90"/>
      <c r="DF52" s="90"/>
      <c r="DG52" s="90"/>
      <c r="DH52" s="90"/>
      <c r="DI52" s="90"/>
      <c r="DJ52" s="90"/>
      <c r="DK52" s="97"/>
      <c r="DL52" s="90"/>
      <c r="DM52" s="90"/>
      <c r="DN52" s="98"/>
      <c r="DO52" s="98"/>
      <c r="DP52" s="98"/>
      <c r="DQ52" s="98"/>
      <c r="DR52" s="98"/>
      <c r="DS52" s="98"/>
      <c r="DT52" s="98"/>
      <c r="DU52" s="98"/>
      <c r="DV52" s="98"/>
      <c r="DW52" s="98"/>
      <c r="DX52" s="100"/>
      <c r="DY52" s="100"/>
      <c r="DZ52" s="100"/>
      <c r="EA52" s="100"/>
      <c r="EB52" s="100"/>
      <c r="EC52" s="100"/>
      <c r="ED52" s="100"/>
      <c r="EE52" s="101"/>
      <c r="EF52" s="95"/>
      <c r="EG52" s="95"/>
      <c r="EH52" s="95"/>
      <c r="EI52" s="95"/>
      <c r="EJ52" s="95"/>
      <c r="EK52" s="102"/>
      <c r="EL52" s="94"/>
    </row>
    <row r="53" spans="2:142" ht="9" customHeight="1">
      <c r="B53" s="150"/>
      <c r="C53" s="164" t="s">
        <v>90</v>
      </c>
      <c r="D53" s="155"/>
      <c r="E53" s="153"/>
      <c r="F53" s="157"/>
      <c r="G53" s="165"/>
      <c r="H53" s="165">
        <v>43291</v>
      </c>
      <c r="I53" s="165">
        <v>43294</v>
      </c>
      <c r="J53" s="165">
        <v>43294</v>
      </c>
      <c r="K53" s="165">
        <v>43295</v>
      </c>
      <c r="L53" s="159"/>
      <c r="M53" s="161"/>
      <c r="N53" s="159"/>
      <c r="O53" s="161"/>
      <c r="P53" s="157"/>
      <c r="Q53" s="185">
        <v>10</v>
      </c>
      <c r="R53" s="187">
        <v>5</v>
      </c>
      <c r="S53" s="82"/>
      <c r="T53" s="85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84"/>
      <c r="AF53" s="84"/>
      <c r="AG53" s="84"/>
      <c r="AH53" s="108"/>
      <c r="AI53" s="108"/>
      <c r="AJ53" s="104"/>
      <c r="AK53" s="104"/>
      <c r="AL53" s="104"/>
      <c r="AM53" s="84"/>
      <c r="AN53" s="84"/>
      <c r="AO53" s="84"/>
      <c r="AP53" s="84"/>
      <c r="AQ53" s="84"/>
      <c r="AR53" s="84"/>
      <c r="AS53" s="84"/>
      <c r="AT53" s="84"/>
      <c r="AU53" s="84"/>
      <c r="AV53" s="84"/>
      <c r="AW53" s="84"/>
      <c r="AX53" s="84"/>
      <c r="AY53" s="84"/>
      <c r="AZ53" s="84"/>
      <c r="BA53" s="84"/>
      <c r="BB53" s="84"/>
      <c r="BC53" s="84"/>
      <c r="BD53" s="84"/>
      <c r="BE53" s="84"/>
      <c r="BF53" s="84"/>
      <c r="BG53" s="84"/>
      <c r="BH53" s="84"/>
      <c r="BI53" s="84"/>
      <c r="BJ53" s="84"/>
      <c r="BK53" s="84"/>
      <c r="BL53" s="84"/>
      <c r="BM53" s="84"/>
      <c r="BN53" s="84"/>
      <c r="BO53" s="84"/>
      <c r="BP53" s="84"/>
      <c r="BQ53" s="84"/>
      <c r="BR53" s="84"/>
      <c r="BS53" s="84"/>
      <c r="BT53" s="84"/>
      <c r="BU53" s="84"/>
      <c r="BV53" s="84"/>
      <c r="BW53" s="84"/>
      <c r="BX53" s="84"/>
      <c r="BY53" s="84"/>
      <c r="BZ53" s="84"/>
      <c r="CA53" s="84"/>
      <c r="CB53" s="84"/>
      <c r="CC53" s="84"/>
      <c r="CD53" s="84"/>
      <c r="CE53" s="84"/>
      <c r="CF53" s="84"/>
      <c r="CG53" s="84"/>
      <c r="CH53" s="84"/>
      <c r="CI53" s="89"/>
      <c r="CJ53" s="98"/>
      <c r="CK53" s="98"/>
      <c r="CL53" s="98"/>
      <c r="CM53" s="98"/>
      <c r="CN53" s="98"/>
      <c r="CO53" s="98"/>
      <c r="CP53" s="96"/>
      <c r="CQ53" s="98"/>
      <c r="CR53" s="98"/>
      <c r="CS53" s="98"/>
      <c r="CT53" s="98"/>
      <c r="CU53" s="98"/>
      <c r="CV53" s="98"/>
      <c r="CW53" s="96"/>
      <c r="CX53" s="98"/>
      <c r="CY53" s="98"/>
      <c r="CZ53" s="98"/>
      <c r="DA53" s="98"/>
      <c r="DB53" s="98"/>
      <c r="DC53" s="98"/>
      <c r="DD53" s="96"/>
      <c r="DE53" s="98"/>
      <c r="DF53" s="98"/>
      <c r="DG53" s="98"/>
      <c r="DH53" s="98"/>
      <c r="DI53" s="98"/>
      <c r="DJ53" s="98"/>
      <c r="DK53" s="96"/>
      <c r="DL53" s="98"/>
      <c r="DM53" s="98"/>
      <c r="DN53" s="90"/>
      <c r="DO53" s="90"/>
      <c r="DP53" s="90"/>
      <c r="DQ53" s="90"/>
      <c r="DR53" s="90"/>
      <c r="DS53" s="90"/>
      <c r="DT53" s="90"/>
      <c r="DU53" s="90"/>
      <c r="DV53" s="90"/>
      <c r="DW53" s="90"/>
      <c r="DX53" s="90"/>
      <c r="DY53" s="90"/>
      <c r="DZ53" s="90"/>
      <c r="EA53" s="90"/>
      <c r="EB53" s="90"/>
      <c r="EC53" s="90"/>
      <c r="ED53" s="90"/>
      <c r="EE53" s="90"/>
      <c r="EF53" s="90"/>
      <c r="EG53" s="90"/>
      <c r="EH53" s="90"/>
      <c r="EI53" s="90"/>
      <c r="EJ53" s="90"/>
      <c r="EK53" s="99"/>
      <c r="EL53" s="93"/>
    </row>
    <row r="54" spans="2:142" ht="9" customHeight="1">
      <c r="B54" s="151"/>
      <c r="C54" s="164"/>
      <c r="D54" s="156"/>
      <c r="E54" s="154"/>
      <c r="F54" s="158"/>
      <c r="G54" s="166"/>
      <c r="H54" s="166"/>
      <c r="I54" s="166"/>
      <c r="J54" s="166"/>
      <c r="K54" s="166"/>
      <c r="L54" s="160"/>
      <c r="M54" s="162"/>
      <c r="N54" s="160"/>
      <c r="O54" s="162"/>
      <c r="P54" s="158"/>
      <c r="Q54" s="186"/>
      <c r="R54" s="188"/>
      <c r="S54" s="82"/>
      <c r="T54" s="83"/>
      <c r="U54" s="83"/>
      <c r="V54" s="83"/>
      <c r="W54" s="83"/>
      <c r="X54" s="83"/>
      <c r="Y54" s="83"/>
      <c r="Z54" s="83"/>
      <c r="AA54" s="83"/>
      <c r="AB54" s="83"/>
      <c r="AC54" s="83"/>
      <c r="AD54" s="83"/>
      <c r="AE54" s="83"/>
      <c r="AF54" s="83"/>
      <c r="AG54" s="83"/>
      <c r="AH54" s="109"/>
      <c r="AI54" s="109"/>
      <c r="AJ54" s="103"/>
      <c r="AK54" s="103"/>
      <c r="AL54" s="103"/>
      <c r="AM54" s="83"/>
      <c r="AN54" s="83"/>
      <c r="AO54" s="83"/>
      <c r="AP54" s="83"/>
      <c r="AQ54" s="83"/>
      <c r="AR54" s="83"/>
      <c r="AS54" s="83"/>
      <c r="AT54" s="83"/>
      <c r="AU54" s="83"/>
      <c r="AV54" s="83"/>
      <c r="AW54" s="83"/>
      <c r="AX54" s="83"/>
      <c r="AY54" s="83"/>
      <c r="AZ54" s="83"/>
      <c r="BA54" s="83"/>
      <c r="BB54" s="83"/>
      <c r="BC54" s="83"/>
      <c r="BD54" s="83"/>
      <c r="BE54" s="83"/>
      <c r="BF54" s="83"/>
      <c r="BG54" s="83"/>
      <c r="BH54" s="83"/>
      <c r="BI54" s="83"/>
      <c r="BJ54" s="83"/>
      <c r="BK54" s="83"/>
      <c r="BL54" s="83"/>
      <c r="BM54" s="83"/>
      <c r="BN54" s="83"/>
      <c r="BO54" s="83"/>
      <c r="BP54" s="83"/>
      <c r="BQ54" s="83"/>
      <c r="BR54" s="83"/>
      <c r="BS54" s="83"/>
      <c r="BT54" s="83"/>
      <c r="BU54" s="83"/>
      <c r="BV54" s="83"/>
      <c r="BW54" s="83"/>
      <c r="BX54" s="84"/>
      <c r="BY54" s="84"/>
      <c r="BZ54" s="83"/>
      <c r="CA54" s="83"/>
      <c r="CB54" s="83"/>
      <c r="CC54" s="83"/>
      <c r="CD54" s="83"/>
      <c r="CE54" s="83"/>
      <c r="CF54" s="83"/>
      <c r="CG54" s="83"/>
      <c r="CH54" s="83"/>
      <c r="CI54" s="88"/>
      <c r="CJ54" s="90"/>
      <c r="CK54" s="90"/>
      <c r="CL54" s="90"/>
      <c r="CM54" s="90"/>
      <c r="CN54" s="90"/>
      <c r="CO54" s="90"/>
      <c r="CP54" s="97"/>
      <c r="CQ54" s="90"/>
      <c r="CR54" s="90"/>
      <c r="CS54" s="90"/>
      <c r="CT54" s="90"/>
      <c r="CU54" s="90"/>
      <c r="CV54" s="90"/>
      <c r="CW54" s="97"/>
      <c r="CX54" s="90"/>
      <c r="CY54" s="90"/>
      <c r="CZ54" s="90"/>
      <c r="DA54" s="90"/>
      <c r="DB54" s="90"/>
      <c r="DC54" s="90"/>
      <c r="DD54" s="97"/>
      <c r="DE54" s="90"/>
      <c r="DF54" s="90"/>
      <c r="DG54" s="90"/>
      <c r="DH54" s="90"/>
      <c r="DI54" s="90"/>
      <c r="DJ54" s="90"/>
      <c r="DK54" s="97"/>
      <c r="DL54" s="90"/>
      <c r="DM54" s="90"/>
      <c r="DN54" s="98"/>
      <c r="DO54" s="98"/>
      <c r="DP54" s="98"/>
      <c r="DQ54" s="98"/>
      <c r="DR54" s="98"/>
      <c r="DS54" s="98"/>
      <c r="DT54" s="98"/>
      <c r="DU54" s="98"/>
      <c r="DV54" s="98"/>
      <c r="DW54" s="98"/>
      <c r="DX54" s="100"/>
      <c r="DY54" s="100"/>
      <c r="DZ54" s="100"/>
      <c r="EA54" s="100"/>
      <c r="EB54" s="100"/>
      <c r="EC54" s="100"/>
      <c r="ED54" s="100"/>
      <c r="EE54" s="101"/>
      <c r="EF54" s="95"/>
      <c r="EG54" s="95"/>
      <c r="EH54" s="95"/>
      <c r="EI54" s="95"/>
      <c r="EJ54" s="95"/>
      <c r="EK54" s="102"/>
      <c r="EL54" s="94"/>
    </row>
    <row r="55" spans="2:142" ht="9" customHeight="1">
      <c r="B55" s="177" t="s">
        <v>91</v>
      </c>
      <c r="C55" s="164" t="s">
        <v>92</v>
      </c>
      <c r="D55" s="155"/>
      <c r="E55" s="173" t="s">
        <v>93</v>
      </c>
      <c r="F55" s="169" t="s">
        <v>94</v>
      </c>
      <c r="G55" s="165"/>
      <c r="H55" s="165">
        <v>43294</v>
      </c>
      <c r="I55" s="165">
        <v>43296</v>
      </c>
      <c r="J55" s="165">
        <v>43295</v>
      </c>
      <c r="K55" s="165">
        <v>43297</v>
      </c>
      <c r="L55" s="159"/>
      <c r="M55" s="161"/>
      <c r="N55" s="159"/>
      <c r="O55" s="161"/>
      <c r="P55" s="169" t="s">
        <v>64</v>
      </c>
      <c r="Q55" s="185">
        <v>10</v>
      </c>
      <c r="R55" s="187">
        <v>7</v>
      </c>
      <c r="S55" s="82"/>
      <c r="T55" s="85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  <c r="AF55" s="84"/>
      <c r="AG55" s="84"/>
      <c r="AH55" s="108"/>
      <c r="AI55" s="108"/>
      <c r="AJ55" s="104"/>
      <c r="AK55" s="104"/>
      <c r="AL55" s="104"/>
      <c r="AM55" s="84"/>
      <c r="AN55" s="84"/>
      <c r="AO55" s="84"/>
      <c r="AP55" s="84"/>
      <c r="AQ55" s="84"/>
      <c r="AR55" s="84"/>
      <c r="AS55" s="84"/>
      <c r="AT55" s="84"/>
      <c r="AU55" s="84"/>
      <c r="AV55" s="84"/>
      <c r="AW55" s="84"/>
      <c r="AX55" s="84"/>
      <c r="AY55" s="84"/>
      <c r="AZ55" s="84"/>
      <c r="BA55" s="84"/>
      <c r="BB55" s="84"/>
      <c r="BC55" s="84"/>
      <c r="BD55" s="84"/>
      <c r="BE55" s="84"/>
      <c r="BF55" s="84"/>
      <c r="BG55" s="84"/>
      <c r="BH55" s="84"/>
      <c r="BI55" s="84"/>
      <c r="BJ55" s="84"/>
      <c r="BK55" s="84"/>
      <c r="BL55" s="84"/>
      <c r="BM55" s="84"/>
      <c r="BN55" s="84"/>
      <c r="BO55" s="84"/>
      <c r="BP55" s="84"/>
      <c r="BQ55" s="84"/>
      <c r="BR55" s="84"/>
      <c r="BS55" s="84"/>
      <c r="BT55" s="84"/>
      <c r="BU55" s="84"/>
      <c r="BV55" s="84"/>
      <c r="BW55" s="84"/>
      <c r="BX55" s="84"/>
      <c r="BY55" s="84"/>
      <c r="BZ55" s="84"/>
      <c r="CA55" s="84"/>
      <c r="CB55" s="84"/>
      <c r="CC55" s="84"/>
      <c r="CD55" s="84"/>
      <c r="CE55" s="84"/>
      <c r="CF55" s="84"/>
      <c r="CG55" s="84"/>
      <c r="CH55" s="84"/>
      <c r="CI55" s="89"/>
      <c r="CJ55" s="98"/>
      <c r="CK55" s="98"/>
      <c r="CL55" s="98"/>
      <c r="CM55" s="98"/>
      <c r="CN55" s="98"/>
      <c r="CO55" s="98"/>
      <c r="CP55" s="96"/>
      <c r="CQ55" s="98"/>
      <c r="CR55" s="98"/>
      <c r="CS55" s="98"/>
      <c r="CT55" s="98"/>
      <c r="CU55" s="98"/>
      <c r="CV55" s="98"/>
      <c r="CW55" s="96"/>
      <c r="CX55" s="98"/>
      <c r="CY55" s="98"/>
      <c r="CZ55" s="98"/>
      <c r="DA55" s="98"/>
      <c r="DB55" s="98"/>
      <c r="DC55" s="98"/>
      <c r="DD55" s="96"/>
      <c r="DE55" s="98"/>
      <c r="DF55" s="98"/>
      <c r="DG55" s="98"/>
      <c r="DH55" s="98"/>
      <c r="DI55" s="98"/>
      <c r="DJ55" s="98"/>
      <c r="DK55" s="96"/>
      <c r="DL55" s="98"/>
      <c r="DM55" s="98"/>
      <c r="DN55" s="90"/>
      <c r="DO55" s="90"/>
      <c r="DP55" s="90"/>
      <c r="DQ55" s="90"/>
      <c r="DR55" s="90"/>
      <c r="DS55" s="90"/>
      <c r="DT55" s="90"/>
      <c r="DU55" s="90"/>
      <c r="DV55" s="90"/>
      <c r="DW55" s="90"/>
      <c r="DX55" s="90"/>
      <c r="DY55" s="90"/>
      <c r="DZ55" s="90"/>
      <c r="EA55" s="90"/>
      <c r="EB55" s="90"/>
      <c r="EC55" s="90"/>
      <c r="ED55" s="90"/>
      <c r="EE55" s="90"/>
      <c r="EF55" s="90"/>
      <c r="EG55" s="90"/>
      <c r="EH55" s="90"/>
      <c r="EI55" s="90"/>
      <c r="EJ55" s="90"/>
      <c r="EK55" s="99"/>
      <c r="EL55" s="93"/>
    </row>
    <row r="56" spans="2:142" ht="9" customHeight="1">
      <c r="B56" s="178"/>
      <c r="C56" s="164"/>
      <c r="D56" s="156"/>
      <c r="E56" s="174"/>
      <c r="F56" s="170"/>
      <c r="G56" s="166"/>
      <c r="H56" s="166"/>
      <c r="I56" s="166"/>
      <c r="J56" s="166"/>
      <c r="K56" s="166"/>
      <c r="L56" s="160"/>
      <c r="M56" s="162"/>
      <c r="N56" s="160"/>
      <c r="O56" s="162"/>
      <c r="P56" s="170"/>
      <c r="Q56" s="186"/>
      <c r="R56" s="188"/>
      <c r="S56" s="82"/>
      <c r="T56" s="83"/>
      <c r="U56" s="83"/>
      <c r="V56" s="83"/>
      <c r="W56" s="83"/>
      <c r="X56" s="83"/>
      <c r="Y56" s="83"/>
      <c r="Z56" s="83"/>
      <c r="AA56" s="83"/>
      <c r="AB56" s="83"/>
      <c r="AC56" s="83"/>
      <c r="AD56" s="83"/>
      <c r="AE56" s="83"/>
      <c r="AF56" s="83"/>
      <c r="AG56" s="83"/>
      <c r="AH56" s="109"/>
      <c r="AI56" s="109"/>
      <c r="AJ56" s="103"/>
      <c r="AK56" s="103"/>
      <c r="AL56" s="103"/>
      <c r="AM56" s="83"/>
      <c r="AN56" s="83"/>
      <c r="AO56" s="83"/>
      <c r="AP56" s="83"/>
      <c r="AQ56" s="83"/>
      <c r="AR56" s="83"/>
      <c r="AS56" s="83"/>
      <c r="AT56" s="83"/>
      <c r="AU56" s="83"/>
      <c r="AV56" s="83"/>
      <c r="AW56" s="83"/>
      <c r="AX56" s="83"/>
      <c r="AY56" s="83"/>
      <c r="AZ56" s="83"/>
      <c r="BA56" s="83"/>
      <c r="BB56" s="83"/>
      <c r="BC56" s="83"/>
      <c r="BD56" s="83"/>
      <c r="BE56" s="83"/>
      <c r="BF56" s="83"/>
      <c r="BG56" s="83"/>
      <c r="BH56" s="83"/>
      <c r="BI56" s="83"/>
      <c r="BJ56" s="83"/>
      <c r="BK56" s="83"/>
      <c r="BL56" s="83"/>
      <c r="BM56" s="83"/>
      <c r="BN56" s="83"/>
      <c r="BO56" s="83"/>
      <c r="BP56" s="83"/>
      <c r="BQ56" s="83"/>
      <c r="BR56" s="83"/>
      <c r="BS56" s="83"/>
      <c r="BT56" s="83"/>
      <c r="BU56" s="83"/>
      <c r="BV56" s="83"/>
      <c r="BW56" s="83"/>
      <c r="BX56" s="84"/>
      <c r="BY56" s="84"/>
      <c r="BZ56" s="83"/>
      <c r="CA56" s="83"/>
      <c r="CB56" s="83"/>
      <c r="CC56" s="83"/>
      <c r="CD56" s="83"/>
      <c r="CE56" s="83"/>
      <c r="CF56" s="83"/>
      <c r="CG56" s="83"/>
      <c r="CH56" s="83"/>
      <c r="CI56" s="88"/>
      <c r="CJ56" s="90"/>
      <c r="CK56" s="90"/>
      <c r="CL56" s="90"/>
      <c r="CM56" s="90"/>
      <c r="CN56" s="90"/>
      <c r="CO56" s="90"/>
      <c r="CP56" s="97"/>
      <c r="CQ56" s="90"/>
      <c r="CR56" s="90"/>
      <c r="CS56" s="90"/>
      <c r="CT56" s="90"/>
      <c r="CU56" s="90"/>
      <c r="CV56" s="90"/>
      <c r="CW56" s="97"/>
      <c r="CX56" s="90"/>
      <c r="CY56" s="90"/>
      <c r="CZ56" s="90"/>
      <c r="DA56" s="90"/>
      <c r="DB56" s="90"/>
      <c r="DC56" s="90"/>
      <c r="DD56" s="97"/>
      <c r="DE56" s="90"/>
      <c r="DF56" s="90"/>
      <c r="DG56" s="90"/>
      <c r="DH56" s="90"/>
      <c r="DI56" s="90"/>
      <c r="DJ56" s="90"/>
      <c r="DK56" s="97"/>
      <c r="DL56" s="90"/>
      <c r="DM56" s="90"/>
      <c r="DN56" s="98"/>
      <c r="DO56" s="98"/>
      <c r="DP56" s="98"/>
      <c r="DQ56" s="98"/>
      <c r="DR56" s="98"/>
      <c r="DS56" s="98"/>
      <c r="DT56" s="98"/>
      <c r="DU56" s="98"/>
      <c r="DV56" s="98"/>
      <c r="DW56" s="98"/>
      <c r="DX56" s="100"/>
      <c r="DY56" s="100"/>
      <c r="DZ56" s="100"/>
      <c r="EA56" s="100"/>
      <c r="EB56" s="100"/>
      <c r="EC56" s="100"/>
      <c r="ED56" s="100"/>
      <c r="EE56" s="101"/>
      <c r="EF56" s="95"/>
      <c r="EG56" s="95"/>
      <c r="EH56" s="95"/>
      <c r="EI56" s="95"/>
      <c r="EJ56" s="95"/>
      <c r="EK56" s="102"/>
      <c r="EL56" s="94"/>
    </row>
    <row r="57" spans="2:142" ht="9" customHeight="1">
      <c r="B57" s="150"/>
      <c r="C57" s="152"/>
      <c r="D57" s="155"/>
      <c r="E57" s="153"/>
      <c r="F57" s="169" t="s">
        <v>95</v>
      </c>
      <c r="G57" s="165"/>
      <c r="H57" s="165">
        <v>43294</v>
      </c>
      <c r="I57" s="165">
        <v>43296</v>
      </c>
      <c r="J57" s="165">
        <v>43295</v>
      </c>
      <c r="K57" s="165">
        <v>43297</v>
      </c>
      <c r="L57" s="159"/>
      <c r="M57" s="161"/>
      <c r="N57" s="159"/>
      <c r="O57" s="161"/>
      <c r="P57" s="169" t="s">
        <v>64</v>
      </c>
      <c r="Q57" s="171"/>
      <c r="R57" s="183"/>
      <c r="S57" s="82"/>
      <c r="T57" s="85"/>
      <c r="U57" s="84"/>
      <c r="V57" s="84"/>
      <c r="W57" s="84"/>
      <c r="X57" s="84"/>
      <c r="Y57" s="84"/>
      <c r="Z57" s="84"/>
      <c r="AA57" s="84"/>
      <c r="AB57" s="84"/>
      <c r="AC57" s="84"/>
      <c r="AD57" s="84"/>
      <c r="AE57" s="84"/>
      <c r="AF57" s="84"/>
      <c r="AG57" s="84"/>
      <c r="AH57" s="108"/>
      <c r="AI57" s="108"/>
      <c r="AJ57" s="104"/>
      <c r="AK57" s="104"/>
      <c r="AL57" s="104"/>
      <c r="AM57" s="84"/>
      <c r="AN57" s="84"/>
      <c r="AO57" s="84"/>
      <c r="AP57" s="84"/>
      <c r="AQ57" s="84"/>
      <c r="AR57" s="84"/>
      <c r="AS57" s="84"/>
      <c r="AT57" s="84"/>
      <c r="AU57" s="84"/>
      <c r="AV57" s="84"/>
      <c r="AW57" s="84"/>
      <c r="AX57" s="84"/>
      <c r="AY57" s="84"/>
      <c r="AZ57" s="84"/>
      <c r="BA57" s="84"/>
      <c r="BB57" s="84"/>
      <c r="BC57" s="84"/>
      <c r="BD57" s="84"/>
      <c r="BE57" s="84"/>
      <c r="BF57" s="84"/>
      <c r="BG57" s="84"/>
      <c r="BH57" s="84"/>
      <c r="BI57" s="84"/>
      <c r="BJ57" s="84"/>
      <c r="BK57" s="84"/>
      <c r="BL57" s="84"/>
      <c r="BM57" s="84"/>
      <c r="BN57" s="84"/>
      <c r="BO57" s="84"/>
      <c r="BP57" s="84"/>
      <c r="BQ57" s="84"/>
      <c r="BR57" s="84"/>
      <c r="BS57" s="84"/>
      <c r="BT57" s="84"/>
      <c r="BU57" s="84"/>
      <c r="BV57" s="84"/>
      <c r="BW57" s="84"/>
      <c r="BX57" s="84"/>
      <c r="BY57" s="84"/>
      <c r="BZ57" s="84"/>
      <c r="CA57" s="84"/>
      <c r="CB57" s="84"/>
      <c r="CC57" s="84"/>
      <c r="CD57" s="84"/>
      <c r="CE57" s="84"/>
      <c r="CF57" s="84"/>
      <c r="CG57" s="84"/>
      <c r="CH57" s="84"/>
      <c r="CI57" s="89"/>
      <c r="CJ57" s="98"/>
      <c r="CK57" s="98"/>
      <c r="CL57" s="98"/>
      <c r="CM57" s="98"/>
      <c r="CN57" s="98"/>
      <c r="CO57" s="98"/>
      <c r="CP57" s="96"/>
      <c r="CQ57" s="98"/>
      <c r="CR57" s="98"/>
      <c r="CS57" s="98"/>
      <c r="CT57" s="98"/>
      <c r="CU57" s="98"/>
      <c r="CV57" s="98"/>
      <c r="CW57" s="96"/>
      <c r="CX57" s="98"/>
      <c r="CY57" s="98"/>
      <c r="CZ57" s="98"/>
      <c r="DA57" s="98"/>
      <c r="DB57" s="98"/>
      <c r="DC57" s="98"/>
      <c r="DD57" s="96"/>
      <c r="DE57" s="98"/>
      <c r="DF57" s="98"/>
      <c r="DG57" s="98"/>
      <c r="DH57" s="98"/>
      <c r="DI57" s="98"/>
      <c r="DJ57" s="98"/>
      <c r="DK57" s="96"/>
      <c r="DL57" s="98"/>
      <c r="DM57" s="98"/>
      <c r="DN57" s="90"/>
      <c r="DO57" s="90"/>
      <c r="DP57" s="90"/>
      <c r="DQ57" s="90"/>
      <c r="DR57" s="90"/>
      <c r="DS57" s="90"/>
      <c r="DT57" s="90"/>
      <c r="DU57" s="90"/>
      <c r="DV57" s="90"/>
      <c r="DW57" s="90"/>
      <c r="DX57" s="90"/>
      <c r="DY57" s="90"/>
      <c r="DZ57" s="90"/>
      <c r="EA57" s="90"/>
      <c r="EB57" s="90"/>
      <c r="EC57" s="90"/>
      <c r="ED57" s="90"/>
      <c r="EE57" s="90"/>
      <c r="EF57" s="90"/>
      <c r="EG57" s="90"/>
      <c r="EH57" s="90"/>
      <c r="EI57" s="90"/>
      <c r="EJ57" s="90"/>
      <c r="EK57" s="99"/>
      <c r="EL57" s="93"/>
    </row>
    <row r="58" spans="2:142" ht="9" customHeight="1">
      <c r="B58" s="151"/>
      <c r="C58" s="152"/>
      <c r="D58" s="156"/>
      <c r="E58" s="154"/>
      <c r="F58" s="170"/>
      <c r="G58" s="166"/>
      <c r="H58" s="166"/>
      <c r="I58" s="166"/>
      <c r="J58" s="166"/>
      <c r="K58" s="166"/>
      <c r="L58" s="160"/>
      <c r="M58" s="162"/>
      <c r="N58" s="160"/>
      <c r="O58" s="162"/>
      <c r="P58" s="170"/>
      <c r="Q58" s="172"/>
      <c r="R58" s="184"/>
      <c r="S58" s="82"/>
      <c r="T58" s="83"/>
      <c r="U58" s="83"/>
      <c r="V58" s="83"/>
      <c r="W58" s="83"/>
      <c r="X58" s="83"/>
      <c r="Y58" s="83"/>
      <c r="Z58" s="83"/>
      <c r="AA58" s="83"/>
      <c r="AB58" s="83"/>
      <c r="AC58" s="83"/>
      <c r="AD58" s="83"/>
      <c r="AE58" s="83"/>
      <c r="AF58" s="83"/>
      <c r="AG58" s="83"/>
      <c r="AH58" s="109"/>
      <c r="AI58" s="109"/>
      <c r="AJ58" s="103"/>
      <c r="AK58" s="103"/>
      <c r="AL58" s="103"/>
      <c r="AM58" s="83"/>
      <c r="AN58" s="83"/>
      <c r="AO58" s="83"/>
      <c r="AP58" s="83"/>
      <c r="AQ58" s="83"/>
      <c r="AR58" s="83"/>
      <c r="AS58" s="83"/>
      <c r="AT58" s="83"/>
      <c r="AU58" s="83"/>
      <c r="AV58" s="83"/>
      <c r="AW58" s="83"/>
      <c r="AX58" s="83"/>
      <c r="AY58" s="83"/>
      <c r="AZ58" s="83"/>
      <c r="BA58" s="83"/>
      <c r="BB58" s="83"/>
      <c r="BC58" s="83"/>
      <c r="BD58" s="83"/>
      <c r="BE58" s="83"/>
      <c r="BF58" s="83"/>
      <c r="BG58" s="83"/>
      <c r="BH58" s="83"/>
      <c r="BI58" s="83"/>
      <c r="BJ58" s="83"/>
      <c r="BK58" s="83"/>
      <c r="BL58" s="83"/>
      <c r="BM58" s="83"/>
      <c r="BN58" s="83"/>
      <c r="BO58" s="83"/>
      <c r="BP58" s="83"/>
      <c r="BQ58" s="83"/>
      <c r="BR58" s="83"/>
      <c r="BS58" s="83"/>
      <c r="BT58" s="83"/>
      <c r="BU58" s="83"/>
      <c r="BV58" s="83"/>
      <c r="BW58" s="83"/>
      <c r="BX58" s="84"/>
      <c r="BY58" s="84"/>
      <c r="BZ58" s="83"/>
      <c r="CA58" s="83"/>
      <c r="CB58" s="83"/>
      <c r="CC58" s="83"/>
      <c r="CD58" s="83"/>
      <c r="CE58" s="83"/>
      <c r="CF58" s="83"/>
      <c r="CG58" s="83"/>
      <c r="CH58" s="83"/>
      <c r="CI58" s="88"/>
      <c r="CJ58" s="90"/>
      <c r="CK58" s="90"/>
      <c r="CL58" s="90"/>
      <c r="CM58" s="90"/>
      <c r="CN58" s="90"/>
      <c r="CO58" s="90"/>
      <c r="CP58" s="97"/>
      <c r="CQ58" s="90"/>
      <c r="CR58" s="90"/>
      <c r="CS58" s="90"/>
      <c r="CT58" s="90"/>
      <c r="CU58" s="90"/>
      <c r="CV58" s="90"/>
      <c r="CW58" s="97"/>
      <c r="CX58" s="90"/>
      <c r="CY58" s="90"/>
      <c r="CZ58" s="90"/>
      <c r="DA58" s="90"/>
      <c r="DB58" s="90"/>
      <c r="DC58" s="90"/>
      <c r="DD58" s="97"/>
      <c r="DE58" s="90"/>
      <c r="DF58" s="90"/>
      <c r="DG58" s="90"/>
      <c r="DH58" s="90"/>
      <c r="DI58" s="90"/>
      <c r="DJ58" s="90"/>
      <c r="DK58" s="97"/>
      <c r="DL58" s="90"/>
      <c r="DM58" s="90"/>
      <c r="DN58" s="98"/>
      <c r="DO58" s="98"/>
      <c r="DP58" s="98"/>
      <c r="DQ58" s="98"/>
      <c r="DR58" s="98"/>
      <c r="DS58" s="98"/>
      <c r="DT58" s="98"/>
      <c r="DU58" s="98"/>
      <c r="DV58" s="98"/>
      <c r="DW58" s="98"/>
      <c r="DX58" s="100"/>
      <c r="DY58" s="100"/>
      <c r="DZ58" s="100"/>
      <c r="EA58" s="100"/>
      <c r="EB58" s="100"/>
      <c r="EC58" s="100"/>
      <c r="ED58" s="100"/>
      <c r="EE58" s="101"/>
      <c r="EF58" s="95"/>
      <c r="EG58" s="95"/>
      <c r="EH58" s="95"/>
      <c r="EI58" s="95"/>
      <c r="EJ58" s="95"/>
      <c r="EK58" s="102"/>
      <c r="EL58" s="94"/>
    </row>
    <row r="59" spans="2:142" ht="9" customHeight="1">
      <c r="B59" s="150"/>
      <c r="C59" s="152"/>
      <c r="D59" s="155"/>
      <c r="E59" s="153"/>
      <c r="F59" s="169" t="s">
        <v>96</v>
      </c>
      <c r="G59" s="165"/>
      <c r="H59" s="165">
        <v>43294</v>
      </c>
      <c r="I59" s="165">
        <v>43296</v>
      </c>
      <c r="J59" s="165">
        <v>43295</v>
      </c>
      <c r="K59" s="165">
        <v>43297</v>
      </c>
      <c r="L59" s="159"/>
      <c r="M59" s="161"/>
      <c r="N59" s="159"/>
      <c r="O59" s="161"/>
      <c r="P59" s="169" t="s">
        <v>64</v>
      </c>
      <c r="Q59" s="171"/>
      <c r="R59" s="183"/>
      <c r="S59" s="82"/>
      <c r="T59" s="85"/>
      <c r="U59" s="84"/>
      <c r="V59" s="84"/>
      <c r="W59" s="84"/>
      <c r="X59" s="84"/>
      <c r="Y59" s="84"/>
      <c r="Z59" s="84"/>
      <c r="AA59" s="84"/>
      <c r="AB59" s="84"/>
      <c r="AC59" s="84"/>
      <c r="AD59" s="84"/>
      <c r="AE59" s="84"/>
      <c r="AF59" s="84"/>
      <c r="AG59" s="84"/>
      <c r="AH59" s="108"/>
      <c r="AI59" s="108"/>
      <c r="AJ59" s="104"/>
      <c r="AK59" s="104"/>
      <c r="AL59" s="104"/>
      <c r="AM59" s="84"/>
      <c r="AN59" s="84"/>
      <c r="AO59" s="84"/>
      <c r="AP59" s="84"/>
      <c r="AQ59" s="84"/>
      <c r="AR59" s="84"/>
      <c r="AS59" s="84"/>
      <c r="AT59" s="84"/>
      <c r="AU59" s="84"/>
      <c r="AV59" s="84"/>
      <c r="AW59" s="84"/>
      <c r="AX59" s="84"/>
      <c r="AY59" s="84"/>
      <c r="AZ59" s="84"/>
      <c r="BA59" s="84"/>
      <c r="BB59" s="84"/>
      <c r="BC59" s="84"/>
      <c r="BD59" s="84"/>
      <c r="BE59" s="84"/>
      <c r="BF59" s="84"/>
      <c r="BG59" s="84"/>
      <c r="BH59" s="84"/>
      <c r="BI59" s="84"/>
      <c r="BJ59" s="84"/>
      <c r="BK59" s="84"/>
      <c r="BL59" s="84"/>
      <c r="BM59" s="84"/>
      <c r="BN59" s="84"/>
      <c r="BO59" s="84"/>
      <c r="BP59" s="84"/>
      <c r="BQ59" s="84"/>
      <c r="BR59" s="84"/>
      <c r="BS59" s="84"/>
      <c r="BT59" s="84"/>
      <c r="BU59" s="84"/>
      <c r="BV59" s="84"/>
      <c r="BW59" s="84"/>
      <c r="BX59" s="84"/>
      <c r="BY59" s="84"/>
      <c r="BZ59" s="84"/>
      <c r="CA59" s="84"/>
      <c r="CB59" s="84"/>
      <c r="CC59" s="84"/>
      <c r="CD59" s="84"/>
      <c r="CE59" s="84"/>
      <c r="CF59" s="84"/>
      <c r="CG59" s="84"/>
      <c r="CH59" s="84"/>
      <c r="CI59" s="89"/>
      <c r="CJ59" s="98"/>
      <c r="CK59" s="98"/>
      <c r="CL59" s="98"/>
      <c r="CM59" s="98"/>
      <c r="CN59" s="98"/>
      <c r="CO59" s="98"/>
      <c r="CP59" s="96"/>
      <c r="CQ59" s="98"/>
      <c r="CR59" s="98"/>
      <c r="CS59" s="98"/>
      <c r="CT59" s="98"/>
      <c r="CU59" s="98"/>
      <c r="CV59" s="98"/>
      <c r="CW59" s="96"/>
      <c r="CX59" s="98"/>
      <c r="CY59" s="98"/>
      <c r="CZ59" s="98"/>
      <c r="DA59" s="98"/>
      <c r="DB59" s="98"/>
      <c r="DC59" s="98"/>
      <c r="DD59" s="96"/>
      <c r="DE59" s="98"/>
      <c r="DF59" s="98"/>
      <c r="DG59" s="98"/>
      <c r="DH59" s="98"/>
      <c r="DI59" s="98"/>
      <c r="DJ59" s="98"/>
      <c r="DK59" s="96"/>
      <c r="DL59" s="98"/>
      <c r="DM59" s="98"/>
      <c r="DN59" s="90"/>
      <c r="DO59" s="90"/>
      <c r="DP59" s="90"/>
      <c r="DQ59" s="90"/>
      <c r="DR59" s="90"/>
      <c r="DS59" s="90"/>
      <c r="DT59" s="90"/>
      <c r="DU59" s="90"/>
      <c r="DV59" s="90"/>
      <c r="DW59" s="90"/>
      <c r="DX59" s="90"/>
      <c r="DY59" s="90"/>
      <c r="DZ59" s="90"/>
      <c r="EA59" s="90"/>
      <c r="EB59" s="90"/>
      <c r="EC59" s="90"/>
      <c r="ED59" s="90"/>
      <c r="EE59" s="90"/>
      <c r="EF59" s="90"/>
      <c r="EG59" s="90"/>
      <c r="EH59" s="90"/>
      <c r="EI59" s="90"/>
      <c r="EJ59" s="90"/>
      <c r="EK59" s="99"/>
      <c r="EL59" s="93"/>
    </row>
    <row r="60" spans="2:142" ht="9" customHeight="1">
      <c r="B60" s="151"/>
      <c r="C60" s="152"/>
      <c r="D60" s="156"/>
      <c r="E60" s="154"/>
      <c r="F60" s="170"/>
      <c r="G60" s="166"/>
      <c r="H60" s="166"/>
      <c r="I60" s="166"/>
      <c r="J60" s="166"/>
      <c r="K60" s="166"/>
      <c r="L60" s="160"/>
      <c r="M60" s="162"/>
      <c r="N60" s="160"/>
      <c r="O60" s="162"/>
      <c r="P60" s="170"/>
      <c r="Q60" s="172"/>
      <c r="R60" s="184"/>
      <c r="S60" s="82"/>
      <c r="T60" s="83"/>
      <c r="U60" s="83"/>
      <c r="V60" s="83"/>
      <c r="W60" s="83"/>
      <c r="X60" s="83"/>
      <c r="Y60" s="83"/>
      <c r="Z60" s="83"/>
      <c r="AA60" s="83"/>
      <c r="AB60" s="83"/>
      <c r="AC60" s="83"/>
      <c r="AD60" s="83"/>
      <c r="AE60" s="83"/>
      <c r="AF60" s="83"/>
      <c r="AG60" s="83"/>
      <c r="AH60" s="109"/>
      <c r="AI60" s="109"/>
      <c r="AJ60" s="103"/>
      <c r="AK60" s="103"/>
      <c r="AL60" s="103"/>
      <c r="AM60" s="83"/>
      <c r="AN60" s="83"/>
      <c r="AO60" s="83"/>
      <c r="AP60" s="83"/>
      <c r="AQ60" s="83"/>
      <c r="AR60" s="83"/>
      <c r="AS60" s="83"/>
      <c r="AT60" s="83"/>
      <c r="AU60" s="83"/>
      <c r="AV60" s="83"/>
      <c r="AW60" s="83"/>
      <c r="AX60" s="83"/>
      <c r="AY60" s="83"/>
      <c r="AZ60" s="83"/>
      <c r="BA60" s="83"/>
      <c r="BB60" s="83"/>
      <c r="BC60" s="83"/>
      <c r="BD60" s="83"/>
      <c r="BE60" s="83"/>
      <c r="BF60" s="83"/>
      <c r="BG60" s="83"/>
      <c r="BH60" s="83"/>
      <c r="BI60" s="83"/>
      <c r="BJ60" s="83"/>
      <c r="BK60" s="83"/>
      <c r="BL60" s="83"/>
      <c r="BM60" s="83"/>
      <c r="BN60" s="83"/>
      <c r="BO60" s="83"/>
      <c r="BP60" s="83"/>
      <c r="BQ60" s="83"/>
      <c r="BR60" s="83"/>
      <c r="BS60" s="83"/>
      <c r="BT60" s="83"/>
      <c r="BU60" s="83"/>
      <c r="BV60" s="83"/>
      <c r="BW60" s="83"/>
      <c r="BX60" s="84"/>
      <c r="BY60" s="84"/>
      <c r="BZ60" s="83"/>
      <c r="CA60" s="83"/>
      <c r="CB60" s="83"/>
      <c r="CC60" s="83"/>
      <c r="CD60" s="83"/>
      <c r="CE60" s="83"/>
      <c r="CF60" s="83"/>
      <c r="CG60" s="83"/>
      <c r="CH60" s="83"/>
      <c r="CI60" s="88"/>
      <c r="CJ60" s="90"/>
      <c r="CK60" s="90"/>
      <c r="CL60" s="90"/>
      <c r="CM60" s="90"/>
      <c r="CN60" s="90"/>
      <c r="CO60" s="90"/>
      <c r="CP60" s="97"/>
      <c r="CQ60" s="90"/>
      <c r="CR60" s="90"/>
      <c r="CS60" s="90"/>
      <c r="CT60" s="90"/>
      <c r="CU60" s="90"/>
      <c r="CV60" s="90"/>
      <c r="CW60" s="97"/>
      <c r="CX60" s="90"/>
      <c r="CY60" s="90"/>
      <c r="CZ60" s="90"/>
      <c r="DA60" s="90"/>
      <c r="DB60" s="90"/>
      <c r="DC60" s="90"/>
      <c r="DD60" s="97"/>
      <c r="DE60" s="90"/>
      <c r="DF60" s="90"/>
      <c r="DG60" s="90"/>
      <c r="DH60" s="90"/>
      <c r="DI60" s="90"/>
      <c r="DJ60" s="90"/>
      <c r="DK60" s="97"/>
      <c r="DL60" s="90"/>
      <c r="DM60" s="90"/>
      <c r="DN60" s="98"/>
      <c r="DO60" s="98"/>
      <c r="DP60" s="98"/>
      <c r="DQ60" s="98"/>
      <c r="DR60" s="98"/>
      <c r="DS60" s="98"/>
      <c r="DT60" s="98"/>
      <c r="DU60" s="98"/>
      <c r="DV60" s="98"/>
      <c r="DW60" s="98"/>
      <c r="DX60" s="100"/>
      <c r="DY60" s="100"/>
      <c r="DZ60" s="100"/>
      <c r="EA60" s="100"/>
      <c r="EB60" s="100"/>
      <c r="EC60" s="100"/>
      <c r="ED60" s="100"/>
      <c r="EE60" s="101"/>
      <c r="EF60" s="95"/>
      <c r="EG60" s="95"/>
      <c r="EH60" s="95"/>
      <c r="EI60" s="95"/>
      <c r="EJ60" s="95"/>
      <c r="EK60" s="102"/>
      <c r="EL60" s="94"/>
    </row>
    <row r="61" spans="2:142" ht="9" customHeight="1">
      <c r="B61" s="150"/>
      <c r="C61" s="152"/>
      <c r="D61" s="155"/>
      <c r="E61" s="153"/>
      <c r="F61" s="169" t="s">
        <v>97</v>
      </c>
      <c r="G61" s="165"/>
      <c r="H61" s="165">
        <v>43294</v>
      </c>
      <c r="I61" s="165">
        <v>43296</v>
      </c>
      <c r="J61" s="165">
        <v>43295</v>
      </c>
      <c r="K61" s="165">
        <v>43297</v>
      </c>
      <c r="L61" s="159"/>
      <c r="M61" s="161"/>
      <c r="N61" s="159"/>
      <c r="O61" s="161"/>
      <c r="P61" s="169" t="s">
        <v>64</v>
      </c>
      <c r="Q61" s="171"/>
      <c r="R61" s="183"/>
      <c r="S61" s="82"/>
      <c r="T61" s="85"/>
      <c r="U61" s="84"/>
      <c r="V61" s="84"/>
      <c r="W61" s="84"/>
      <c r="X61" s="84"/>
      <c r="Y61" s="84"/>
      <c r="Z61" s="84"/>
      <c r="AA61" s="84"/>
      <c r="AB61" s="84"/>
      <c r="AC61" s="84"/>
      <c r="AD61" s="84"/>
      <c r="AE61" s="84"/>
      <c r="AF61" s="84"/>
      <c r="AG61" s="84"/>
      <c r="AH61" s="108"/>
      <c r="AI61" s="108"/>
      <c r="AJ61" s="104"/>
      <c r="AK61" s="104"/>
      <c r="AL61" s="104"/>
      <c r="AM61" s="84"/>
      <c r="AN61" s="84"/>
      <c r="AO61" s="84"/>
      <c r="AP61" s="84"/>
      <c r="AQ61" s="84"/>
      <c r="AR61" s="84"/>
      <c r="AS61" s="84"/>
      <c r="AT61" s="84"/>
      <c r="AU61" s="84"/>
      <c r="AV61" s="84"/>
      <c r="AW61" s="84"/>
      <c r="AX61" s="84"/>
      <c r="AY61" s="84"/>
      <c r="AZ61" s="84"/>
      <c r="BA61" s="84"/>
      <c r="BB61" s="84"/>
      <c r="BC61" s="84"/>
      <c r="BD61" s="84"/>
      <c r="BE61" s="84"/>
      <c r="BF61" s="84"/>
      <c r="BG61" s="84"/>
      <c r="BH61" s="84"/>
      <c r="BI61" s="84"/>
      <c r="BJ61" s="84"/>
      <c r="BK61" s="84"/>
      <c r="BL61" s="84"/>
      <c r="BM61" s="84"/>
      <c r="BN61" s="84"/>
      <c r="BO61" s="84"/>
      <c r="BP61" s="84"/>
      <c r="BQ61" s="84"/>
      <c r="BR61" s="84"/>
      <c r="BS61" s="84"/>
      <c r="BT61" s="84"/>
      <c r="BU61" s="84"/>
      <c r="BV61" s="84"/>
      <c r="BW61" s="84"/>
      <c r="BX61" s="84"/>
      <c r="BY61" s="84"/>
      <c r="BZ61" s="84"/>
      <c r="CA61" s="84"/>
      <c r="CB61" s="84"/>
      <c r="CC61" s="84"/>
      <c r="CD61" s="84"/>
      <c r="CE61" s="84"/>
      <c r="CF61" s="84"/>
      <c r="CG61" s="84"/>
      <c r="CH61" s="84"/>
      <c r="CI61" s="89"/>
      <c r="CJ61" s="98"/>
      <c r="CK61" s="98"/>
      <c r="CL61" s="98"/>
      <c r="CM61" s="98"/>
      <c r="CN61" s="98"/>
      <c r="CO61" s="98"/>
      <c r="CP61" s="96"/>
      <c r="CQ61" s="98"/>
      <c r="CR61" s="98"/>
      <c r="CS61" s="98"/>
      <c r="CT61" s="98"/>
      <c r="CU61" s="98"/>
      <c r="CV61" s="98"/>
      <c r="CW61" s="96"/>
      <c r="CX61" s="98"/>
      <c r="CY61" s="98"/>
      <c r="CZ61" s="98"/>
      <c r="DA61" s="98"/>
      <c r="DB61" s="98"/>
      <c r="DC61" s="98"/>
      <c r="DD61" s="96"/>
      <c r="DE61" s="98"/>
      <c r="DF61" s="98"/>
      <c r="DG61" s="98"/>
      <c r="DH61" s="98"/>
      <c r="DI61" s="98"/>
      <c r="DJ61" s="98"/>
      <c r="DK61" s="96"/>
      <c r="DL61" s="98"/>
      <c r="DM61" s="98"/>
      <c r="DN61" s="90"/>
      <c r="DO61" s="90"/>
      <c r="DP61" s="90"/>
      <c r="DQ61" s="90"/>
      <c r="DR61" s="90"/>
      <c r="DS61" s="90"/>
      <c r="DT61" s="90"/>
      <c r="DU61" s="90"/>
      <c r="DV61" s="90"/>
      <c r="DW61" s="90"/>
      <c r="DX61" s="90"/>
      <c r="DY61" s="90"/>
      <c r="DZ61" s="90"/>
      <c r="EA61" s="90"/>
      <c r="EB61" s="90"/>
      <c r="EC61" s="90"/>
      <c r="ED61" s="90"/>
      <c r="EE61" s="90"/>
      <c r="EF61" s="90"/>
      <c r="EG61" s="90"/>
      <c r="EH61" s="90"/>
      <c r="EI61" s="90"/>
      <c r="EJ61" s="90"/>
      <c r="EK61" s="99"/>
      <c r="EL61" s="93"/>
    </row>
    <row r="62" spans="2:142" ht="9" customHeight="1">
      <c r="B62" s="151"/>
      <c r="C62" s="152"/>
      <c r="D62" s="156"/>
      <c r="E62" s="154"/>
      <c r="F62" s="170"/>
      <c r="G62" s="166"/>
      <c r="H62" s="166"/>
      <c r="I62" s="166"/>
      <c r="J62" s="166"/>
      <c r="K62" s="166"/>
      <c r="L62" s="160"/>
      <c r="M62" s="162"/>
      <c r="N62" s="160"/>
      <c r="O62" s="162"/>
      <c r="P62" s="170"/>
      <c r="Q62" s="172"/>
      <c r="R62" s="184"/>
      <c r="S62" s="82"/>
      <c r="T62" s="83"/>
      <c r="U62" s="83"/>
      <c r="V62" s="83"/>
      <c r="W62" s="83"/>
      <c r="X62" s="83"/>
      <c r="Y62" s="83"/>
      <c r="Z62" s="83"/>
      <c r="AA62" s="83"/>
      <c r="AB62" s="83"/>
      <c r="AC62" s="83"/>
      <c r="AD62" s="83"/>
      <c r="AE62" s="83"/>
      <c r="AF62" s="83"/>
      <c r="AG62" s="83"/>
      <c r="AH62" s="109"/>
      <c r="AI62" s="109"/>
      <c r="AJ62" s="103"/>
      <c r="AK62" s="103"/>
      <c r="AL62" s="103"/>
      <c r="AM62" s="83"/>
      <c r="AN62" s="83"/>
      <c r="AO62" s="83"/>
      <c r="AP62" s="83"/>
      <c r="AQ62" s="83"/>
      <c r="AR62" s="83"/>
      <c r="AS62" s="83"/>
      <c r="AT62" s="83"/>
      <c r="AU62" s="83"/>
      <c r="AV62" s="83"/>
      <c r="AW62" s="83"/>
      <c r="AX62" s="83"/>
      <c r="AY62" s="83"/>
      <c r="AZ62" s="83"/>
      <c r="BA62" s="83"/>
      <c r="BB62" s="83"/>
      <c r="BC62" s="83"/>
      <c r="BD62" s="83"/>
      <c r="BE62" s="83"/>
      <c r="BF62" s="83"/>
      <c r="BG62" s="83"/>
      <c r="BH62" s="83"/>
      <c r="BI62" s="83"/>
      <c r="BJ62" s="83"/>
      <c r="BK62" s="83"/>
      <c r="BL62" s="83"/>
      <c r="BM62" s="83"/>
      <c r="BN62" s="83"/>
      <c r="BO62" s="83"/>
      <c r="BP62" s="83"/>
      <c r="BQ62" s="83"/>
      <c r="BR62" s="83"/>
      <c r="BS62" s="83"/>
      <c r="BT62" s="83"/>
      <c r="BU62" s="83"/>
      <c r="BV62" s="83"/>
      <c r="BW62" s="83"/>
      <c r="BX62" s="84"/>
      <c r="BY62" s="84"/>
      <c r="BZ62" s="83"/>
      <c r="CA62" s="83"/>
      <c r="CB62" s="83"/>
      <c r="CC62" s="83"/>
      <c r="CD62" s="83"/>
      <c r="CE62" s="83"/>
      <c r="CF62" s="83"/>
      <c r="CG62" s="83"/>
      <c r="CH62" s="83"/>
      <c r="CI62" s="88"/>
      <c r="CJ62" s="90"/>
      <c r="CK62" s="90"/>
      <c r="CL62" s="90"/>
      <c r="CM62" s="90"/>
      <c r="CN62" s="90"/>
      <c r="CO62" s="90"/>
      <c r="CP62" s="97"/>
      <c r="CQ62" s="90"/>
      <c r="CR62" s="90"/>
      <c r="CS62" s="90"/>
      <c r="CT62" s="90"/>
      <c r="CU62" s="90"/>
      <c r="CV62" s="90"/>
      <c r="CW62" s="97"/>
      <c r="CX62" s="90"/>
      <c r="CY62" s="90"/>
      <c r="CZ62" s="90"/>
      <c r="DA62" s="90"/>
      <c r="DB62" s="90"/>
      <c r="DC62" s="90"/>
      <c r="DD62" s="97"/>
      <c r="DE62" s="90"/>
      <c r="DF62" s="90"/>
      <c r="DG62" s="90"/>
      <c r="DH62" s="90"/>
      <c r="DI62" s="90"/>
      <c r="DJ62" s="90"/>
      <c r="DK62" s="97"/>
      <c r="DL62" s="90"/>
      <c r="DM62" s="90"/>
      <c r="DN62" s="98"/>
      <c r="DO62" s="98"/>
      <c r="DP62" s="98"/>
      <c r="DQ62" s="98"/>
      <c r="DR62" s="98"/>
      <c r="DS62" s="98"/>
      <c r="DT62" s="98"/>
      <c r="DU62" s="98"/>
      <c r="DV62" s="98"/>
      <c r="DW62" s="98"/>
      <c r="DX62" s="100"/>
      <c r="DY62" s="100"/>
      <c r="DZ62" s="100"/>
      <c r="EA62" s="100"/>
      <c r="EB62" s="100"/>
      <c r="EC62" s="100"/>
      <c r="ED62" s="100"/>
      <c r="EE62" s="101"/>
      <c r="EF62" s="95"/>
      <c r="EG62" s="95"/>
      <c r="EH62" s="95"/>
      <c r="EI62" s="95"/>
      <c r="EJ62" s="95"/>
      <c r="EK62" s="102"/>
      <c r="EL62" s="94"/>
    </row>
    <row r="63" spans="2:142" ht="9" customHeight="1">
      <c r="B63" s="150"/>
      <c r="C63" s="152"/>
      <c r="D63" s="155"/>
      <c r="E63" s="175" t="s">
        <v>102</v>
      </c>
      <c r="F63" s="169"/>
      <c r="G63" s="165"/>
      <c r="H63" s="165">
        <v>43295</v>
      </c>
      <c r="I63" s="165">
        <v>43296</v>
      </c>
      <c r="J63" s="165">
        <v>43295</v>
      </c>
      <c r="K63" s="165">
        <v>43297</v>
      </c>
      <c r="L63" s="159"/>
      <c r="M63" s="161"/>
      <c r="N63" s="159"/>
      <c r="O63" s="161"/>
      <c r="P63" s="169" t="s">
        <v>64</v>
      </c>
      <c r="Q63" s="171"/>
      <c r="R63" s="183"/>
      <c r="S63" s="82"/>
      <c r="T63" s="85"/>
      <c r="U63" s="84"/>
      <c r="V63" s="84"/>
      <c r="W63" s="84"/>
      <c r="X63" s="84"/>
      <c r="Y63" s="84"/>
      <c r="Z63" s="84"/>
      <c r="AA63" s="84"/>
      <c r="AB63" s="84"/>
      <c r="AC63" s="84"/>
      <c r="AD63" s="84"/>
      <c r="AE63" s="84"/>
      <c r="AF63" s="84"/>
      <c r="AG63" s="84"/>
      <c r="AH63" s="108"/>
      <c r="AI63" s="108"/>
      <c r="AJ63" s="104"/>
      <c r="AK63" s="104"/>
      <c r="AL63" s="104"/>
      <c r="AM63" s="84"/>
      <c r="AN63" s="84"/>
      <c r="AO63" s="84"/>
      <c r="AP63" s="84"/>
      <c r="AQ63" s="84"/>
      <c r="AR63" s="84"/>
      <c r="AS63" s="84"/>
      <c r="AT63" s="84"/>
      <c r="AU63" s="84"/>
      <c r="AV63" s="84"/>
      <c r="AW63" s="84"/>
      <c r="AX63" s="84"/>
      <c r="AY63" s="84"/>
      <c r="AZ63" s="84"/>
      <c r="BA63" s="84"/>
      <c r="BB63" s="84"/>
      <c r="BC63" s="84"/>
      <c r="BD63" s="84"/>
      <c r="BE63" s="84"/>
      <c r="BF63" s="84"/>
      <c r="BG63" s="84"/>
      <c r="BH63" s="84"/>
      <c r="BI63" s="84"/>
      <c r="BJ63" s="84"/>
      <c r="BK63" s="84"/>
      <c r="BL63" s="84"/>
      <c r="BM63" s="84"/>
      <c r="BN63" s="84"/>
      <c r="BO63" s="84"/>
      <c r="BP63" s="84"/>
      <c r="BQ63" s="84"/>
      <c r="BR63" s="84"/>
      <c r="BS63" s="84"/>
      <c r="BT63" s="84"/>
      <c r="BU63" s="84"/>
      <c r="BV63" s="84"/>
      <c r="BW63" s="84"/>
      <c r="BX63" s="84"/>
      <c r="BY63" s="84"/>
      <c r="BZ63" s="84"/>
      <c r="CA63" s="84"/>
      <c r="CB63" s="84"/>
      <c r="CC63" s="84"/>
      <c r="CD63" s="84"/>
      <c r="CE63" s="84"/>
      <c r="CF63" s="84"/>
      <c r="CG63" s="84"/>
      <c r="CH63" s="84"/>
      <c r="CI63" s="89"/>
      <c r="CJ63" s="98"/>
      <c r="CK63" s="98"/>
      <c r="CL63" s="98"/>
      <c r="CM63" s="98"/>
      <c r="CN63" s="98"/>
      <c r="CO63" s="98"/>
      <c r="CP63" s="96"/>
      <c r="CQ63" s="98"/>
      <c r="CR63" s="98"/>
      <c r="CS63" s="98"/>
      <c r="CT63" s="98"/>
      <c r="CU63" s="98"/>
      <c r="CV63" s="98"/>
      <c r="CW63" s="96"/>
      <c r="CX63" s="98"/>
      <c r="CY63" s="98"/>
      <c r="CZ63" s="98"/>
      <c r="DA63" s="98"/>
      <c r="DB63" s="98"/>
      <c r="DC63" s="98"/>
      <c r="DD63" s="96"/>
      <c r="DE63" s="98"/>
      <c r="DF63" s="98"/>
      <c r="DG63" s="98"/>
      <c r="DH63" s="98"/>
      <c r="DI63" s="98"/>
      <c r="DJ63" s="98"/>
      <c r="DK63" s="96"/>
      <c r="DL63" s="98"/>
      <c r="DM63" s="98"/>
      <c r="DN63" s="90"/>
      <c r="DO63" s="90"/>
      <c r="DP63" s="90"/>
      <c r="DQ63" s="90"/>
      <c r="DR63" s="90"/>
      <c r="DS63" s="90"/>
      <c r="DT63" s="90"/>
      <c r="DU63" s="90"/>
      <c r="DV63" s="90"/>
      <c r="DW63" s="90"/>
      <c r="DX63" s="90"/>
      <c r="DY63" s="90"/>
      <c r="DZ63" s="90"/>
      <c r="EA63" s="90"/>
      <c r="EB63" s="90"/>
      <c r="EC63" s="90"/>
      <c r="ED63" s="90"/>
      <c r="EE63" s="90"/>
      <c r="EF63" s="90"/>
      <c r="EG63" s="90"/>
      <c r="EH63" s="90"/>
      <c r="EI63" s="90"/>
      <c r="EJ63" s="90"/>
      <c r="EK63" s="99"/>
      <c r="EL63" s="93"/>
    </row>
    <row r="64" spans="2:142" ht="9" customHeight="1">
      <c r="B64" s="151"/>
      <c r="C64" s="152"/>
      <c r="D64" s="156"/>
      <c r="E64" s="176"/>
      <c r="F64" s="170"/>
      <c r="G64" s="166"/>
      <c r="H64" s="166"/>
      <c r="I64" s="166"/>
      <c r="J64" s="166"/>
      <c r="K64" s="166"/>
      <c r="L64" s="160"/>
      <c r="M64" s="162"/>
      <c r="N64" s="160"/>
      <c r="O64" s="162"/>
      <c r="P64" s="170"/>
      <c r="Q64" s="172"/>
      <c r="R64" s="184"/>
      <c r="S64" s="82"/>
      <c r="T64" s="83"/>
      <c r="U64" s="83"/>
      <c r="V64" s="83"/>
      <c r="W64" s="83"/>
      <c r="X64" s="83"/>
      <c r="Y64" s="83"/>
      <c r="Z64" s="83"/>
      <c r="AA64" s="83"/>
      <c r="AB64" s="83"/>
      <c r="AC64" s="83"/>
      <c r="AD64" s="83"/>
      <c r="AE64" s="83"/>
      <c r="AF64" s="83"/>
      <c r="AG64" s="83"/>
      <c r="AH64" s="109"/>
      <c r="AI64" s="109"/>
      <c r="AJ64" s="103"/>
      <c r="AK64" s="103"/>
      <c r="AL64" s="103"/>
      <c r="AM64" s="83"/>
      <c r="AN64" s="83"/>
      <c r="AO64" s="83"/>
      <c r="AP64" s="83"/>
      <c r="AQ64" s="83"/>
      <c r="AR64" s="83"/>
      <c r="AS64" s="83"/>
      <c r="AT64" s="83"/>
      <c r="AU64" s="83"/>
      <c r="AV64" s="83"/>
      <c r="AW64" s="83"/>
      <c r="AX64" s="83"/>
      <c r="AY64" s="83"/>
      <c r="AZ64" s="83"/>
      <c r="BA64" s="83"/>
      <c r="BB64" s="83"/>
      <c r="BC64" s="83"/>
      <c r="BD64" s="83"/>
      <c r="BE64" s="83"/>
      <c r="BF64" s="83"/>
      <c r="BG64" s="83"/>
      <c r="BH64" s="83"/>
      <c r="BI64" s="83"/>
      <c r="BJ64" s="83"/>
      <c r="BK64" s="83"/>
      <c r="BL64" s="83"/>
      <c r="BM64" s="83"/>
      <c r="BN64" s="83"/>
      <c r="BO64" s="83"/>
      <c r="BP64" s="83"/>
      <c r="BQ64" s="83"/>
      <c r="BR64" s="83"/>
      <c r="BS64" s="83"/>
      <c r="BT64" s="83"/>
      <c r="BU64" s="83"/>
      <c r="BV64" s="83"/>
      <c r="BW64" s="83"/>
      <c r="BX64" s="84"/>
      <c r="BY64" s="84"/>
      <c r="BZ64" s="83"/>
      <c r="CA64" s="83"/>
      <c r="CB64" s="83"/>
      <c r="CC64" s="83"/>
      <c r="CD64" s="83"/>
      <c r="CE64" s="83"/>
      <c r="CF64" s="83"/>
      <c r="CG64" s="83"/>
      <c r="CH64" s="83"/>
      <c r="CI64" s="88"/>
      <c r="CJ64" s="90"/>
      <c r="CK64" s="90"/>
      <c r="CL64" s="90"/>
      <c r="CM64" s="90"/>
      <c r="CN64" s="90"/>
      <c r="CO64" s="90"/>
      <c r="CP64" s="97"/>
      <c r="CQ64" s="90"/>
      <c r="CR64" s="90"/>
      <c r="CS64" s="90"/>
      <c r="CT64" s="90"/>
      <c r="CU64" s="90"/>
      <c r="CV64" s="90"/>
      <c r="CW64" s="97"/>
      <c r="CX64" s="90"/>
      <c r="CY64" s="90"/>
      <c r="CZ64" s="90"/>
      <c r="DA64" s="90"/>
      <c r="DB64" s="90"/>
      <c r="DC64" s="90"/>
      <c r="DD64" s="97"/>
      <c r="DE64" s="90"/>
      <c r="DF64" s="90"/>
      <c r="DG64" s="90"/>
      <c r="DH64" s="90"/>
      <c r="DI64" s="90"/>
      <c r="DJ64" s="90"/>
      <c r="DK64" s="97"/>
      <c r="DL64" s="90"/>
      <c r="DM64" s="90"/>
      <c r="DN64" s="98"/>
      <c r="DO64" s="98"/>
      <c r="DP64" s="98"/>
      <c r="DQ64" s="98"/>
      <c r="DR64" s="98"/>
      <c r="DS64" s="98"/>
      <c r="DT64" s="98"/>
      <c r="DU64" s="98"/>
      <c r="DV64" s="98"/>
      <c r="DW64" s="98"/>
      <c r="DX64" s="100"/>
      <c r="DY64" s="100"/>
      <c r="DZ64" s="100"/>
      <c r="EA64" s="100"/>
      <c r="EB64" s="100"/>
      <c r="EC64" s="100"/>
      <c r="ED64" s="100"/>
      <c r="EE64" s="101"/>
      <c r="EF64" s="95"/>
      <c r="EG64" s="95"/>
      <c r="EH64" s="95"/>
      <c r="EI64" s="95"/>
      <c r="EJ64" s="95"/>
      <c r="EK64" s="102"/>
      <c r="EL64" s="94"/>
    </row>
    <row r="65" spans="2:142" ht="9" customHeight="1">
      <c r="B65" s="150"/>
      <c r="C65" s="152"/>
      <c r="D65" s="155"/>
      <c r="E65" s="173" t="s">
        <v>98</v>
      </c>
      <c r="F65" s="169" t="s">
        <v>99</v>
      </c>
      <c r="G65" s="165"/>
      <c r="H65" s="165">
        <v>43295</v>
      </c>
      <c r="I65" s="165">
        <v>43297</v>
      </c>
      <c r="J65" s="165">
        <v>43295</v>
      </c>
      <c r="K65" s="165">
        <v>43297</v>
      </c>
      <c r="L65" s="159"/>
      <c r="M65" s="161"/>
      <c r="N65" s="159"/>
      <c r="O65" s="161"/>
      <c r="P65" s="169" t="s">
        <v>64</v>
      </c>
      <c r="Q65" s="171"/>
      <c r="R65" s="183"/>
      <c r="S65" s="82"/>
      <c r="T65" s="85"/>
      <c r="U65" s="84"/>
      <c r="V65" s="84"/>
      <c r="W65" s="84"/>
      <c r="X65" s="84"/>
      <c r="Y65" s="84"/>
      <c r="Z65" s="84"/>
      <c r="AA65" s="84"/>
      <c r="AB65" s="84"/>
      <c r="AC65" s="84"/>
      <c r="AD65" s="84"/>
      <c r="AE65" s="84"/>
      <c r="AF65" s="84"/>
      <c r="AG65" s="84"/>
      <c r="AH65" s="108"/>
      <c r="AI65" s="108"/>
      <c r="AJ65" s="104"/>
      <c r="AK65" s="104"/>
      <c r="AL65" s="104"/>
      <c r="AM65" s="84"/>
      <c r="AN65" s="84"/>
      <c r="AO65" s="84"/>
      <c r="AP65" s="84"/>
      <c r="AQ65" s="84"/>
      <c r="AR65" s="84"/>
      <c r="AS65" s="84"/>
      <c r="AT65" s="84"/>
      <c r="AU65" s="84"/>
      <c r="AV65" s="84"/>
      <c r="AW65" s="84"/>
      <c r="AX65" s="84"/>
      <c r="AY65" s="84"/>
      <c r="AZ65" s="84"/>
      <c r="BA65" s="84"/>
      <c r="BB65" s="84"/>
      <c r="BC65" s="84"/>
      <c r="BD65" s="84"/>
      <c r="BE65" s="84"/>
      <c r="BF65" s="84"/>
      <c r="BG65" s="84"/>
      <c r="BH65" s="84"/>
      <c r="BI65" s="84"/>
      <c r="BJ65" s="84"/>
      <c r="BK65" s="84"/>
      <c r="BL65" s="84"/>
      <c r="BM65" s="84"/>
      <c r="BN65" s="84"/>
      <c r="BO65" s="84"/>
      <c r="BP65" s="84"/>
      <c r="BQ65" s="84"/>
      <c r="BR65" s="84"/>
      <c r="BS65" s="84"/>
      <c r="BT65" s="84"/>
      <c r="BU65" s="84"/>
      <c r="BV65" s="84"/>
      <c r="BW65" s="84"/>
      <c r="BX65" s="84"/>
      <c r="BY65" s="84"/>
      <c r="BZ65" s="84"/>
      <c r="CA65" s="84"/>
      <c r="CB65" s="84"/>
      <c r="CC65" s="84"/>
      <c r="CD65" s="84"/>
      <c r="CE65" s="84"/>
      <c r="CF65" s="84"/>
      <c r="CG65" s="84"/>
      <c r="CH65" s="84"/>
      <c r="CI65" s="89"/>
      <c r="CJ65" s="98"/>
      <c r="CK65" s="98"/>
      <c r="CL65" s="98"/>
      <c r="CM65" s="98"/>
      <c r="CN65" s="98"/>
      <c r="CO65" s="98"/>
      <c r="CP65" s="96"/>
      <c r="CQ65" s="98"/>
      <c r="CR65" s="98"/>
      <c r="CS65" s="98"/>
      <c r="CT65" s="98"/>
      <c r="CU65" s="98"/>
      <c r="CV65" s="98"/>
      <c r="CW65" s="96"/>
      <c r="CX65" s="98"/>
      <c r="CY65" s="98"/>
      <c r="CZ65" s="98"/>
      <c r="DA65" s="98"/>
      <c r="DB65" s="98"/>
      <c r="DC65" s="98"/>
      <c r="DD65" s="96"/>
      <c r="DE65" s="98"/>
      <c r="DF65" s="98"/>
      <c r="DG65" s="98"/>
      <c r="DH65" s="98"/>
      <c r="DI65" s="98"/>
      <c r="DJ65" s="98"/>
      <c r="DK65" s="96"/>
      <c r="DL65" s="98"/>
      <c r="DM65" s="98"/>
      <c r="DN65" s="90"/>
      <c r="DO65" s="90"/>
      <c r="DP65" s="90"/>
      <c r="DQ65" s="90"/>
      <c r="DR65" s="90"/>
      <c r="DS65" s="90"/>
      <c r="DT65" s="90"/>
      <c r="DU65" s="90"/>
      <c r="DV65" s="90"/>
      <c r="DW65" s="90"/>
      <c r="DX65" s="90"/>
      <c r="DY65" s="90"/>
      <c r="DZ65" s="90"/>
      <c r="EA65" s="90"/>
      <c r="EB65" s="90"/>
      <c r="EC65" s="90"/>
      <c r="ED65" s="90"/>
      <c r="EE65" s="90"/>
      <c r="EF65" s="90"/>
      <c r="EG65" s="90"/>
      <c r="EH65" s="90"/>
      <c r="EI65" s="90"/>
      <c r="EJ65" s="90"/>
      <c r="EK65" s="99"/>
      <c r="EL65" s="93"/>
    </row>
    <row r="66" spans="2:142" ht="9" customHeight="1">
      <c r="B66" s="151"/>
      <c r="C66" s="152"/>
      <c r="D66" s="156"/>
      <c r="E66" s="174"/>
      <c r="F66" s="170"/>
      <c r="G66" s="166"/>
      <c r="H66" s="166"/>
      <c r="I66" s="166"/>
      <c r="J66" s="166"/>
      <c r="K66" s="166"/>
      <c r="L66" s="160"/>
      <c r="M66" s="162"/>
      <c r="N66" s="160"/>
      <c r="O66" s="162"/>
      <c r="P66" s="170"/>
      <c r="Q66" s="172"/>
      <c r="R66" s="184"/>
      <c r="S66" s="82"/>
      <c r="T66" s="83"/>
      <c r="U66" s="83"/>
      <c r="V66" s="83"/>
      <c r="W66" s="83"/>
      <c r="X66" s="83"/>
      <c r="Y66" s="83"/>
      <c r="Z66" s="83"/>
      <c r="AA66" s="83"/>
      <c r="AB66" s="83"/>
      <c r="AC66" s="83"/>
      <c r="AD66" s="83"/>
      <c r="AE66" s="83"/>
      <c r="AF66" s="83"/>
      <c r="AG66" s="83"/>
      <c r="AH66" s="109"/>
      <c r="AI66" s="109"/>
      <c r="AJ66" s="103"/>
      <c r="AK66" s="103"/>
      <c r="AL66" s="103"/>
      <c r="AM66" s="83"/>
      <c r="AN66" s="83"/>
      <c r="AO66" s="83"/>
      <c r="AP66" s="83"/>
      <c r="AQ66" s="83"/>
      <c r="AR66" s="83"/>
      <c r="AS66" s="83"/>
      <c r="AT66" s="83"/>
      <c r="AU66" s="83"/>
      <c r="AV66" s="83"/>
      <c r="AW66" s="83"/>
      <c r="AX66" s="83"/>
      <c r="AY66" s="83"/>
      <c r="AZ66" s="83"/>
      <c r="BA66" s="83"/>
      <c r="BB66" s="83"/>
      <c r="BC66" s="83"/>
      <c r="BD66" s="83"/>
      <c r="BE66" s="83"/>
      <c r="BF66" s="83"/>
      <c r="BG66" s="83"/>
      <c r="BH66" s="83"/>
      <c r="BI66" s="83"/>
      <c r="BJ66" s="83"/>
      <c r="BK66" s="83"/>
      <c r="BL66" s="83"/>
      <c r="BM66" s="83"/>
      <c r="BN66" s="83"/>
      <c r="BO66" s="83"/>
      <c r="BP66" s="83"/>
      <c r="BQ66" s="83"/>
      <c r="BR66" s="83"/>
      <c r="BS66" s="83"/>
      <c r="BT66" s="83"/>
      <c r="BU66" s="83"/>
      <c r="BV66" s="83"/>
      <c r="BW66" s="83"/>
      <c r="BX66" s="84"/>
      <c r="BY66" s="84"/>
      <c r="BZ66" s="83"/>
      <c r="CA66" s="83"/>
      <c r="CB66" s="83"/>
      <c r="CC66" s="83"/>
      <c r="CD66" s="83"/>
      <c r="CE66" s="83"/>
      <c r="CF66" s="83"/>
      <c r="CG66" s="83"/>
      <c r="CH66" s="83"/>
      <c r="CI66" s="88"/>
      <c r="CJ66" s="90"/>
      <c r="CK66" s="90"/>
      <c r="CL66" s="90"/>
      <c r="CM66" s="90"/>
      <c r="CN66" s="90"/>
      <c r="CO66" s="90"/>
      <c r="CP66" s="97"/>
      <c r="CQ66" s="90"/>
      <c r="CR66" s="90"/>
      <c r="CS66" s="90"/>
      <c r="CT66" s="90"/>
      <c r="CU66" s="90"/>
      <c r="CV66" s="90"/>
      <c r="CW66" s="97"/>
      <c r="CX66" s="90"/>
      <c r="CY66" s="90"/>
      <c r="CZ66" s="90"/>
      <c r="DA66" s="90"/>
      <c r="DB66" s="90"/>
      <c r="DC66" s="90"/>
      <c r="DD66" s="97"/>
      <c r="DE66" s="90"/>
      <c r="DF66" s="90"/>
      <c r="DG66" s="90"/>
      <c r="DH66" s="90"/>
      <c r="DI66" s="90"/>
      <c r="DJ66" s="90"/>
      <c r="DK66" s="97"/>
      <c r="DL66" s="90"/>
      <c r="DM66" s="90"/>
      <c r="DN66" s="98"/>
      <c r="DO66" s="98"/>
      <c r="DP66" s="98"/>
      <c r="DQ66" s="98"/>
      <c r="DR66" s="98"/>
      <c r="DS66" s="98"/>
      <c r="DT66" s="98"/>
      <c r="DU66" s="98"/>
      <c r="DV66" s="98"/>
      <c r="DW66" s="98"/>
      <c r="DX66" s="100"/>
      <c r="DY66" s="100"/>
      <c r="DZ66" s="100"/>
      <c r="EA66" s="100"/>
      <c r="EB66" s="100"/>
      <c r="EC66" s="100"/>
      <c r="ED66" s="100"/>
      <c r="EE66" s="101"/>
      <c r="EF66" s="95"/>
      <c r="EG66" s="95"/>
      <c r="EH66" s="95"/>
      <c r="EI66" s="95"/>
      <c r="EJ66" s="95"/>
      <c r="EK66" s="102"/>
      <c r="EL66" s="94"/>
    </row>
    <row r="67" spans="2:142" ht="9" customHeight="1">
      <c r="B67" s="150"/>
      <c r="C67" s="152"/>
      <c r="D67" s="155"/>
      <c r="E67" s="153"/>
      <c r="F67" s="169" t="s">
        <v>100</v>
      </c>
      <c r="G67" s="165"/>
      <c r="H67" s="165">
        <v>43295</v>
      </c>
      <c r="I67" s="165">
        <v>43297</v>
      </c>
      <c r="J67" s="165">
        <v>43295</v>
      </c>
      <c r="K67" s="165">
        <v>43297</v>
      </c>
      <c r="L67" s="159"/>
      <c r="M67" s="161"/>
      <c r="N67" s="159"/>
      <c r="O67" s="161"/>
      <c r="P67" s="169" t="s">
        <v>64</v>
      </c>
      <c r="Q67" s="171"/>
      <c r="R67" s="183"/>
      <c r="S67" s="82"/>
      <c r="T67" s="85"/>
      <c r="U67" s="84"/>
      <c r="V67" s="84"/>
      <c r="W67" s="84"/>
      <c r="X67" s="84"/>
      <c r="Y67" s="84"/>
      <c r="Z67" s="84"/>
      <c r="AA67" s="84"/>
      <c r="AB67" s="84"/>
      <c r="AC67" s="84"/>
      <c r="AD67" s="84"/>
      <c r="AE67" s="84"/>
      <c r="AF67" s="84"/>
      <c r="AG67" s="84"/>
      <c r="AH67" s="108"/>
      <c r="AI67" s="108"/>
      <c r="AJ67" s="104"/>
      <c r="AK67" s="104"/>
      <c r="AL67" s="104"/>
      <c r="AM67" s="84"/>
      <c r="AN67" s="84"/>
      <c r="AO67" s="84"/>
      <c r="AP67" s="84"/>
      <c r="AQ67" s="84"/>
      <c r="AR67" s="84"/>
      <c r="AS67" s="84"/>
      <c r="AT67" s="84"/>
      <c r="AU67" s="84"/>
      <c r="AV67" s="84"/>
      <c r="AW67" s="84"/>
      <c r="AX67" s="84"/>
      <c r="AY67" s="84"/>
      <c r="AZ67" s="84"/>
      <c r="BA67" s="84"/>
      <c r="BB67" s="84"/>
      <c r="BC67" s="84"/>
      <c r="BD67" s="84"/>
      <c r="BE67" s="84"/>
      <c r="BF67" s="84"/>
      <c r="BG67" s="84"/>
      <c r="BH67" s="84"/>
      <c r="BI67" s="84"/>
      <c r="BJ67" s="84"/>
      <c r="BK67" s="84"/>
      <c r="BL67" s="84"/>
      <c r="BM67" s="84"/>
      <c r="BN67" s="84"/>
      <c r="BO67" s="84"/>
      <c r="BP67" s="84"/>
      <c r="BQ67" s="84"/>
      <c r="BR67" s="84"/>
      <c r="BS67" s="84"/>
      <c r="BT67" s="84"/>
      <c r="BU67" s="84"/>
      <c r="BV67" s="84"/>
      <c r="BW67" s="84"/>
      <c r="BX67" s="84"/>
      <c r="BY67" s="84"/>
      <c r="BZ67" s="84"/>
      <c r="CA67" s="84"/>
      <c r="CB67" s="84"/>
      <c r="CC67" s="84"/>
      <c r="CD67" s="84"/>
      <c r="CE67" s="84"/>
      <c r="CF67" s="84"/>
      <c r="CG67" s="84"/>
      <c r="CH67" s="84"/>
      <c r="CI67" s="89"/>
      <c r="CJ67" s="98"/>
      <c r="CK67" s="98"/>
      <c r="CL67" s="98"/>
      <c r="CM67" s="98"/>
      <c r="CN67" s="98"/>
      <c r="CO67" s="98"/>
      <c r="CP67" s="96"/>
      <c r="CQ67" s="98"/>
      <c r="CR67" s="98"/>
      <c r="CS67" s="98"/>
      <c r="CT67" s="98"/>
      <c r="CU67" s="98"/>
      <c r="CV67" s="98"/>
      <c r="CW67" s="96"/>
      <c r="CX67" s="98"/>
      <c r="CY67" s="98"/>
      <c r="CZ67" s="98"/>
      <c r="DA67" s="98"/>
      <c r="DB67" s="98"/>
      <c r="DC67" s="98"/>
      <c r="DD67" s="96"/>
      <c r="DE67" s="98"/>
      <c r="DF67" s="98"/>
      <c r="DG67" s="98"/>
      <c r="DH67" s="98"/>
      <c r="DI67" s="98"/>
      <c r="DJ67" s="98"/>
      <c r="DK67" s="96"/>
      <c r="DL67" s="98"/>
      <c r="DM67" s="98"/>
      <c r="DN67" s="90"/>
      <c r="DO67" s="90"/>
      <c r="DP67" s="90"/>
      <c r="DQ67" s="90"/>
      <c r="DR67" s="90"/>
      <c r="DS67" s="90"/>
      <c r="DT67" s="90"/>
      <c r="DU67" s="90"/>
      <c r="DV67" s="90"/>
      <c r="DW67" s="90"/>
      <c r="DX67" s="90"/>
      <c r="DY67" s="90"/>
      <c r="DZ67" s="90"/>
      <c r="EA67" s="90"/>
      <c r="EB67" s="90"/>
      <c r="EC67" s="90"/>
      <c r="ED67" s="90"/>
      <c r="EE67" s="90"/>
      <c r="EF67" s="90"/>
      <c r="EG67" s="90"/>
      <c r="EH67" s="90"/>
      <c r="EI67" s="90"/>
      <c r="EJ67" s="90"/>
      <c r="EK67" s="99"/>
      <c r="EL67" s="93"/>
    </row>
    <row r="68" spans="2:142" ht="9" customHeight="1">
      <c r="B68" s="151"/>
      <c r="C68" s="152"/>
      <c r="D68" s="156"/>
      <c r="E68" s="154"/>
      <c r="F68" s="170"/>
      <c r="G68" s="166"/>
      <c r="H68" s="166"/>
      <c r="I68" s="166"/>
      <c r="J68" s="166"/>
      <c r="K68" s="166"/>
      <c r="L68" s="160"/>
      <c r="M68" s="162"/>
      <c r="N68" s="160"/>
      <c r="O68" s="162"/>
      <c r="P68" s="170"/>
      <c r="Q68" s="172"/>
      <c r="R68" s="184"/>
      <c r="S68" s="82"/>
      <c r="T68" s="83"/>
      <c r="U68" s="83"/>
      <c r="V68" s="83"/>
      <c r="W68" s="83"/>
      <c r="X68" s="83"/>
      <c r="Y68" s="83"/>
      <c r="Z68" s="83"/>
      <c r="AA68" s="83"/>
      <c r="AB68" s="83"/>
      <c r="AC68" s="83"/>
      <c r="AD68" s="83"/>
      <c r="AE68" s="83"/>
      <c r="AF68" s="83"/>
      <c r="AG68" s="83"/>
      <c r="AH68" s="109"/>
      <c r="AI68" s="109"/>
      <c r="AJ68" s="103"/>
      <c r="AK68" s="103"/>
      <c r="AL68" s="103"/>
      <c r="AM68" s="83"/>
      <c r="AN68" s="83"/>
      <c r="AO68" s="83"/>
      <c r="AP68" s="83"/>
      <c r="AQ68" s="83"/>
      <c r="AR68" s="83"/>
      <c r="AS68" s="83"/>
      <c r="AT68" s="83"/>
      <c r="AU68" s="83"/>
      <c r="AV68" s="83"/>
      <c r="AW68" s="83"/>
      <c r="AX68" s="83"/>
      <c r="AY68" s="83"/>
      <c r="AZ68" s="83"/>
      <c r="BA68" s="83"/>
      <c r="BB68" s="83"/>
      <c r="BC68" s="83"/>
      <c r="BD68" s="83"/>
      <c r="BE68" s="83"/>
      <c r="BF68" s="83"/>
      <c r="BG68" s="83"/>
      <c r="BH68" s="83"/>
      <c r="BI68" s="83"/>
      <c r="BJ68" s="83"/>
      <c r="BK68" s="83"/>
      <c r="BL68" s="83"/>
      <c r="BM68" s="83"/>
      <c r="BN68" s="83"/>
      <c r="BO68" s="83"/>
      <c r="BP68" s="83"/>
      <c r="BQ68" s="83"/>
      <c r="BR68" s="83"/>
      <c r="BS68" s="83"/>
      <c r="BT68" s="83"/>
      <c r="BU68" s="83"/>
      <c r="BV68" s="83"/>
      <c r="BW68" s="83"/>
      <c r="BX68" s="84"/>
      <c r="BY68" s="84"/>
      <c r="BZ68" s="83"/>
      <c r="CA68" s="83"/>
      <c r="CB68" s="83"/>
      <c r="CC68" s="83"/>
      <c r="CD68" s="83"/>
      <c r="CE68" s="83"/>
      <c r="CF68" s="83"/>
      <c r="CG68" s="83"/>
      <c r="CH68" s="83"/>
      <c r="CI68" s="88"/>
      <c r="CJ68" s="90"/>
      <c r="CK68" s="90"/>
      <c r="CL68" s="90"/>
      <c r="CM68" s="90"/>
      <c r="CN68" s="90"/>
      <c r="CO68" s="90"/>
      <c r="CP68" s="97"/>
      <c r="CQ68" s="90"/>
      <c r="CR68" s="90"/>
      <c r="CS68" s="90"/>
      <c r="CT68" s="90"/>
      <c r="CU68" s="90"/>
      <c r="CV68" s="90"/>
      <c r="CW68" s="97"/>
      <c r="CX68" s="90"/>
      <c r="CY68" s="90"/>
      <c r="CZ68" s="90"/>
      <c r="DA68" s="90"/>
      <c r="DB68" s="90"/>
      <c r="DC68" s="90"/>
      <c r="DD68" s="97"/>
      <c r="DE68" s="90"/>
      <c r="DF68" s="90"/>
      <c r="DG68" s="90"/>
      <c r="DH68" s="90"/>
      <c r="DI68" s="90"/>
      <c r="DJ68" s="90"/>
      <c r="DK68" s="97"/>
      <c r="DL68" s="90"/>
      <c r="DM68" s="90"/>
      <c r="DN68" s="98"/>
      <c r="DO68" s="98"/>
      <c r="DP68" s="98"/>
      <c r="DQ68" s="98"/>
      <c r="DR68" s="98"/>
      <c r="DS68" s="98"/>
      <c r="DT68" s="98"/>
      <c r="DU68" s="98"/>
      <c r="DV68" s="98"/>
      <c r="DW68" s="98"/>
      <c r="DX68" s="100"/>
      <c r="DY68" s="100"/>
      <c r="DZ68" s="100"/>
      <c r="EA68" s="100"/>
      <c r="EB68" s="100"/>
      <c r="EC68" s="100"/>
      <c r="ED68" s="100"/>
      <c r="EE68" s="101"/>
      <c r="EF68" s="95"/>
      <c r="EG68" s="95"/>
      <c r="EH68" s="95"/>
      <c r="EI68" s="95"/>
      <c r="EJ68" s="95"/>
      <c r="EK68" s="102"/>
      <c r="EL68" s="94"/>
    </row>
    <row r="69" spans="2:142" ht="9" customHeight="1">
      <c r="B69" s="150"/>
      <c r="C69" s="152"/>
      <c r="D69" s="155"/>
      <c r="E69" s="173"/>
      <c r="F69" s="169" t="s">
        <v>101</v>
      </c>
      <c r="G69" s="165"/>
      <c r="H69" s="165">
        <v>43295</v>
      </c>
      <c r="I69" s="165">
        <v>43297</v>
      </c>
      <c r="J69" s="165">
        <v>43295</v>
      </c>
      <c r="K69" s="165">
        <v>43297</v>
      </c>
      <c r="L69" s="159"/>
      <c r="M69" s="161"/>
      <c r="N69" s="159"/>
      <c r="O69" s="161"/>
      <c r="P69" s="169" t="s">
        <v>64</v>
      </c>
      <c r="Q69" s="171"/>
      <c r="R69" s="183"/>
      <c r="S69" s="82"/>
      <c r="T69" s="85"/>
      <c r="U69" s="84"/>
      <c r="V69" s="84"/>
      <c r="W69" s="84"/>
      <c r="X69" s="84"/>
      <c r="Y69" s="84"/>
      <c r="Z69" s="84"/>
      <c r="AA69" s="84"/>
      <c r="AB69" s="84"/>
      <c r="AC69" s="84"/>
      <c r="AD69" s="84"/>
      <c r="AE69" s="84"/>
      <c r="AF69" s="84"/>
      <c r="AG69" s="84"/>
      <c r="AH69" s="108"/>
      <c r="AI69" s="108"/>
      <c r="AJ69" s="104"/>
      <c r="AK69" s="104"/>
      <c r="AL69" s="104"/>
      <c r="AM69" s="84"/>
      <c r="AN69" s="84"/>
      <c r="AO69" s="84"/>
      <c r="AP69" s="84"/>
      <c r="AQ69" s="84"/>
      <c r="AR69" s="84"/>
      <c r="AS69" s="84"/>
      <c r="AT69" s="84"/>
      <c r="AU69" s="84"/>
      <c r="AV69" s="84"/>
      <c r="AW69" s="84"/>
      <c r="AX69" s="84"/>
      <c r="AY69" s="84"/>
      <c r="AZ69" s="84"/>
      <c r="BA69" s="84"/>
      <c r="BB69" s="84"/>
      <c r="BC69" s="84"/>
      <c r="BD69" s="84"/>
      <c r="BE69" s="84"/>
      <c r="BF69" s="84"/>
      <c r="BG69" s="84"/>
      <c r="BH69" s="84"/>
      <c r="BI69" s="84"/>
      <c r="BJ69" s="84"/>
      <c r="BK69" s="84"/>
      <c r="BL69" s="84"/>
      <c r="BM69" s="84"/>
      <c r="BN69" s="84"/>
      <c r="BO69" s="84"/>
      <c r="BP69" s="84"/>
      <c r="BQ69" s="84"/>
      <c r="BR69" s="84"/>
      <c r="BS69" s="84"/>
      <c r="BT69" s="84"/>
      <c r="BU69" s="84"/>
      <c r="BV69" s="84"/>
      <c r="BW69" s="84"/>
      <c r="BX69" s="84"/>
      <c r="BY69" s="84"/>
      <c r="BZ69" s="84"/>
      <c r="CA69" s="84"/>
      <c r="CB69" s="84"/>
      <c r="CC69" s="84"/>
      <c r="CD69" s="84"/>
      <c r="CE69" s="84"/>
      <c r="CF69" s="84"/>
      <c r="CG69" s="84"/>
      <c r="CH69" s="84"/>
      <c r="CI69" s="89"/>
      <c r="CJ69" s="98"/>
      <c r="CK69" s="98"/>
      <c r="CL69" s="98"/>
      <c r="CM69" s="98"/>
      <c r="CN69" s="98"/>
      <c r="CO69" s="98"/>
      <c r="CP69" s="96"/>
      <c r="CQ69" s="98"/>
      <c r="CR69" s="98"/>
      <c r="CS69" s="98"/>
      <c r="CT69" s="98"/>
      <c r="CU69" s="98"/>
      <c r="CV69" s="98"/>
      <c r="CW69" s="96"/>
      <c r="CX69" s="98"/>
      <c r="CY69" s="98"/>
      <c r="CZ69" s="98"/>
      <c r="DA69" s="98"/>
      <c r="DB69" s="98"/>
      <c r="DC69" s="98"/>
      <c r="DD69" s="96"/>
      <c r="DE69" s="98"/>
      <c r="DF69" s="98"/>
      <c r="DG69" s="98"/>
      <c r="DH69" s="98"/>
      <c r="DI69" s="98"/>
      <c r="DJ69" s="98"/>
      <c r="DK69" s="96"/>
      <c r="DL69" s="98"/>
      <c r="DM69" s="98"/>
      <c r="DN69" s="90"/>
      <c r="DO69" s="90"/>
      <c r="DP69" s="90"/>
      <c r="DQ69" s="90"/>
      <c r="DR69" s="90"/>
      <c r="DS69" s="90"/>
      <c r="DT69" s="90"/>
      <c r="DU69" s="90"/>
      <c r="DV69" s="90"/>
      <c r="DW69" s="90"/>
      <c r="DX69" s="90"/>
      <c r="DY69" s="90"/>
      <c r="DZ69" s="90"/>
      <c r="EA69" s="90"/>
      <c r="EB69" s="90"/>
      <c r="EC69" s="90"/>
      <c r="ED69" s="90"/>
      <c r="EE69" s="90"/>
      <c r="EF69" s="90"/>
      <c r="EG69" s="90"/>
      <c r="EH69" s="90"/>
      <c r="EI69" s="90"/>
      <c r="EJ69" s="90"/>
      <c r="EK69" s="99"/>
      <c r="EL69" s="93"/>
    </row>
    <row r="70" spans="2:142" ht="9" customHeight="1">
      <c r="B70" s="151"/>
      <c r="C70" s="152"/>
      <c r="D70" s="156"/>
      <c r="E70" s="174"/>
      <c r="F70" s="170"/>
      <c r="G70" s="166"/>
      <c r="H70" s="166"/>
      <c r="I70" s="166"/>
      <c r="J70" s="166"/>
      <c r="K70" s="166"/>
      <c r="L70" s="160"/>
      <c r="M70" s="162"/>
      <c r="N70" s="160"/>
      <c r="O70" s="162"/>
      <c r="P70" s="170"/>
      <c r="Q70" s="172"/>
      <c r="R70" s="184"/>
      <c r="S70" s="82"/>
      <c r="T70" s="83"/>
      <c r="U70" s="83"/>
      <c r="V70" s="83"/>
      <c r="W70" s="83"/>
      <c r="X70" s="83"/>
      <c r="Y70" s="83"/>
      <c r="Z70" s="83"/>
      <c r="AA70" s="83"/>
      <c r="AB70" s="83"/>
      <c r="AC70" s="83"/>
      <c r="AD70" s="83"/>
      <c r="AE70" s="83"/>
      <c r="AF70" s="83"/>
      <c r="AG70" s="83"/>
      <c r="AH70" s="109"/>
      <c r="AI70" s="109"/>
      <c r="AJ70" s="103"/>
      <c r="AK70" s="103"/>
      <c r="AL70" s="103"/>
      <c r="AM70" s="83"/>
      <c r="AN70" s="83"/>
      <c r="AO70" s="83"/>
      <c r="AP70" s="83"/>
      <c r="AQ70" s="83"/>
      <c r="AR70" s="83"/>
      <c r="AS70" s="83"/>
      <c r="AT70" s="83"/>
      <c r="AU70" s="83"/>
      <c r="AV70" s="83"/>
      <c r="AW70" s="83"/>
      <c r="AX70" s="83"/>
      <c r="AY70" s="83"/>
      <c r="AZ70" s="83"/>
      <c r="BA70" s="83"/>
      <c r="BB70" s="83"/>
      <c r="BC70" s="83"/>
      <c r="BD70" s="83"/>
      <c r="BE70" s="83"/>
      <c r="BF70" s="83"/>
      <c r="BG70" s="83"/>
      <c r="BH70" s="83"/>
      <c r="BI70" s="83"/>
      <c r="BJ70" s="83"/>
      <c r="BK70" s="83"/>
      <c r="BL70" s="83"/>
      <c r="BM70" s="83"/>
      <c r="BN70" s="83"/>
      <c r="BO70" s="83"/>
      <c r="BP70" s="83"/>
      <c r="BQ70" s="83"/>
      <c r="BR70" s="83"/>
      <c r="BS70" s="83"/>
      <c r="BT70" s="83"/>
      <c r="BU70" s="83"/>
      <c r="BV70" s="83"/>
      <c r="BW70" s="83"/>
      <c r="BX70" s="84"/>
      <c r="BY70" s="84"/>
      <c r="BZ70" s="83"/>
      <c r="CA70" s="83"/>
      <c r="CB70" s="83"/>
      <c r="CC70" s="83"/>
      <c r="CD70" s="83"/>
      <c r="CE70" s="83"/>
      <c r="CF70" s="83"/>
      <c r="CG70" s="83"/>
      <c r="CH70" s="83"/>
      <c r="CI70" s="88"/>
      <c r="CJ70" s="90"/>
      <c r="CK70" s="90"/>
      <c r="CL70" s="90"/>
      <c r="CM70" s="90"/>
      <c r="CN70" s="90"/>
      <c r="CO70" s="90"/>
      <c r="CP70" s="97"/>
      <c r="CQ70" s="90"/>
      <c r="CR70" s="90"/>
      <c r="CS70" s="90"/>
      <c r="CT70" s="90"/>
      <c r="CU70" s="90"/>
      <c r="CV70" s="90"/>
      <c r="CW70" s="97"/>
      <c r="CX70" s="90"/>
      <c r="CY70" s="90"/>
      <c r="CZ70" s="90"/>
      <c r="DA70" s="90"/>
      <c r="DB70" s="90"/>
      <c r="DC70" s="90"/>
      <c r="DD70" s="97"/>
      <c r="DE70" s="90"/>
      <c r="DF70" s="90"/>
      <c r="DG70" s="90"/>
      <c r="DH70" s="90"/>
      <c r="DI70" s="90"/>
      <c r="DJ70" s="90"/>
      <c r="DK70" s="97"/>
      <c r="DL70" s="90"/>
      <c r="DM70" s="90"/>
      <c r="DN70" s="98"/>
      <c r="DO70" s="98"/>
      <c r="DP70" s="98"/>
      <c r="DQ70" s="98"/>
      <c r="DR70" s="98"/>
      <c r="DS70" s="98"/>
      <c r="DT70" s="98"/>
      <c r="DU70" s="98"/>
      <c r="DV70" s="98"/>
      <c r="DW70" s="98"/>
      <c r="DX70" s="100"/>
      <c r="DY70" s="100"/>
      <c r="DZ70" s="100"/>
      <c r="EA70" s="100"/>
      <c r="EB70" s="100"/>
      <c r="EC70" s="100"/>
      <c r="ED70" s="100"/>
      <c r="EE70" s="101"/>
      <c r="EF70" s="95"/>
      <c r="EG70" s="95"/>
      <c r="EH70" s="95"/>
      <c r="EI70" s="95"/>
      <c r="EJ70" s="95"/>
      <c r="EK70" s="102"/>
      <c r="EL70" s="94"/>
    </row>
    <row r="71" spans="2:142" ht="9" customHeight="1">
      <c r="B71" s="150"/>
      <c r="C71" s="152"/>
      <c r="D71" s="155"/>
      <c r="E71" s="153"/>
      <c r="F71" s="169" t="s">
        <v>103</v>
      </c>
      <c r="G71" s="165"/>
      <c r="H71" s="165">
        <v>43296</v>
      </c>
      <c r="I71" s="165">
        <v>43297</v>
      </c>
      <c r="J71" s="165">
        <v>43298</v>
      </c>
      <c r="K71" s="165">
        <v>43298</v>
      </c>
      <c r="L71" s="159"/>
      <c r="M71" s="161"/>
      <c r="N71" s="159"/>
      <c r="O71" s="161"/>
      <c r="P71" s="157"/>
      <c r="Q71" s="171"/>
      <c r="R71" s="183"/>
      <c r="S71" s="82"/>
      <c r="T71" s="85"/>
      <c r="U71" s="84"/>
      <c r="V71" s="84"/>
      <c r="W71" s="84"/>
      <c r="X71" s="84"/>
      <c r="Y71" s="84"/>
      <c r="Z71" s="84"/>
      <c r="AA71" s="84"/>
      <c r="AB71" s="84"/>
      <c r="AC71" s="84"/>
      <c r="AD71" s="84"/>
      <c r="AE71" s="84"/>
      <c r="AF71" s="84"/>
      <c r="AG71" s="84"/>
      <c r="AH71" s="108"/>
      <c r="AI71" s="108"/>
      <c r="AJ71" s="104"/>
      <c r="AK71" s="104"/>
      <c r="AL71" s="104"/>
      <c r="AM71" s="84"/>
      <c r="AN71" s="84"/>
      <c r="AO71" s="84"/>
      <c r="AP71" s="84"/>
      <c r="AQ71" s="84"/>
      <c r="AR71" s="84"/>
      <c r="AS71" s="84"/>
      <c r="AT71" s="84"/>
      <c r="AU71" s="84"/>
      <c r="AV71" s="84"/>
      <c r="AW71" s="84"/>
      <c r="AX71" s="84"/>
      <c r="AY71" s="84"/>
      <c r="AZ71" s="84"/>
      <c r="BA71" s="84"/>
      <c r="BB71" s="84"/>
      <c r="BC71" s="84"/>
      <c r="BD71" s="84"/>
      <c r="BE71" s="84"/>
      <c r="BF71" s="84"/>
      <c r="BG71" s="84"/>
      <c r="BH71" s="84"/>
      <c r="BI71" s="84"/>
      <c r="BJ71" s="84"/>
      <c r="BK71" s="84"/>
      <c r="BL71" s="84"/>
      <c r="BM71" s="84"/>
      <c r="BN71" s="84"/>
      <c r="BO71" s="84"/>
      <c r="BP71" s="84"/>
      <c r="BQ71" s="84"/>
      <c r="BR71" s="84"/>
      <c r="BS71" s="84"/>
      <c r="BT71" s="84"/>
      <c r="BU71" s="84"/>
      <c r="BV71" s="84"/>
      <c r="BW71" s="84"/>
      <c r="BX71" s="84"/>
      <c r="BY71" s="84"/>
      <c r="BZ71" s="84"/>
      <c r="CA71" s="84"/>
      <c r="CB71" s="84"/>
      <c r="CC71" s="84"/>
      <c r="CD71" s="84"/>
      <c r="CE71" s="84"/>
      <c r="CF71" s="84"/>
      <c r="CG71" s="84"/>
      <c r="CH71" s="84"/>
      <c r="CI71" s="89"/>
      <c r="CJ71" s="98"/>
      <c r="CK71" s="98"/>
      <c r="CL71" s="98"/>
      <c r="CM71" s="98"/>
      <c r="CN71" s="98"/>
      <c r="CO71" s="98"/>
      <c r="CP71" s="96"/>
      <c r="CQ71" s="98"/>
      <c r="CR71" s="98"/>
      <c r="CS71" s="98"/>
      <c r="CT71" s="98"/>
      <c r="CU71" s="98"/>
      <c r="CV71" s="98"/>
      <c r="CW71" s="96"/>
      <c r="CX71" s="98"/>
      <c r="CY71" s="98"/>
      <c r="CZ71" s="98"/>
      <c r="DA71" s="98"/>
      <c r="DB71" s="98"/>
      <c r="DC71" s="98"/>
      <c r="DD71" s="96"/>
      <c r="DE71" s="98"/>
      <c r="DF71" s="98"/>
      <c r="DG71" s="98"/>
      <c r="DH71" s="98"/>
      <c r="DI71" s="98"/>
      <c r="DJ71" s="98"/>
      <c r="DK71" s="96"/>
      <c r="DL71" s="98"/>
      <c r="DM71" s="98"/>
      <c r="DN71" s="90"/>
      <c r="DO71" s="90"/>
      <c r="DP71" s="90"/>
      <c r="DQ71" s="90"/>
      <c r="DR71" s="90"/>
      <c r="DS71" s="90"/>
      <c r="DT71" s="90"/>
      <c r="DU71" s="90"/>
      <c r="DV71" s="90"/>
      <c r="DW71" s="90"/>
      <c r="DX71" s="90"/>
      <c r="DY71" s="90"/>
      <c r="DZ71" s="90"/>
      <c r="EA71" s="90"/>
      <c r="EB71" s="90"/>
      <c r="EC71" s="90"/>
      <c r="ED71" s="90"/>
      <c r="EE71" s="90"/>
      <c r="EF71" s="90"/>
      <c r="EG71" s="90"/>
      <c r="EH71" s="90"/>
      <c r="EI71" s="90"/>
      <c r="EJ71" s="90"/>
      <c r="EK71" s="99"/>
      <c r="EL71" s="93"/>
    </row>
    <row r="72" spans="2:142" ht="9" customHeight="1">
      <c r="B72" s="151"/>
      <c r="C72" s="152"/>
      <c r="D72" s="156"/>
      <c r="E72" s="154"/>
      <c r="F72" s="170"/>
      <c r="G72" s="166"/>
      <c r="H72" s="166"/>
      <c r="I72" s="166"/>
      <c r="J72" s="166"/>
      <c r="K72" s="166"/>
      <c r="L72" s="160"/>
      <c r="M72" s="162"/>
      <c r="N72" s="160"/>
      <c r="O72" s="162"/>
      <c r="P72" s="158"/>
      <c r="Q72" s="172"/>
      <c r="R72" s="184"/>
      <c r="S72" s="82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83"/>
      <c r="AE72" s="83"/>
      <c r="AF72" s="83"/>
      <c r="AG72" s="83"/>
      <c r="AH72" s="109"/>
      <c r="AI72" s="109"/>
      <c r="AJ72" s="103"/>
      <c r="AK72" s="103"/>
      <c r="AL72" s="103"/>
      <c r="AM72" s="83"/>
      <c r="AN72" s="83"/>
      <c r="AO72" s="83"/>
      <c r="AP72" s="83"/>
      <c r="AQ72" s="83"/>
      <c r="AR72" s="83"/>
      <c r="AS72" s="83"/>
      <c r="AT72" s="83"/>
      <c r="AU72" s="83"/>
      <c r="AV72" s="83"/>
      <c r="AW72" s="83"/>
      <c r="AX72" s="83"/>
      <c r="AY72" s="83"/>
      <c r="AZ72" s="83"/>
      <c r="BA72" s="83"/>
      <c r="BB72" s="83"/>
      <c r="BC72" s="83"/>
      <c r="BD72" s="83"/>
      <c r="BE72" s="83"/>
      <c r="BF72" s="83"/>
      <c r="BG72" s="83"/>
      <c r="BH72" s="83"/>
      <c r="BI72" s="83"/>
      <c r="BJ72" s="83"/>
      <c r="BK72" s="83"/>
      <c r="BL72" s="83"/>
      <c r="BM72" s="83"/>
      <c r="BN72" s="83"/>
      <c r="BO72" s="83"/>
      <c r="BP72" s="83"/>
      <c r="BQ72" s="83"/>
      <c r="BR72" s="83"/>
      <c r="BS72" s="83"/>
      <c r="BT72" s="83"/>
      <c r="BU72" s="83"/>
      <c r="BV72" s="83"/>
      <c r="BW72" s="83"/>
      <c r="BX72" s="84"/>
      <c r="BY72" s="84"/>
      <c r="BZ72" s="83"/>
      <c r="CA72" s="83"/>
      <c r="CB72" s="83"/>
      <c r="CC72" s="83"/>
      <c r="CD72" s="83"/>
      <c r="CE72" s="83"/>
      <c r="CF72" s="83"/>
      <c r="CG72" s="83"/>
      <c r="CH72" s="83"/>
      <c r="CI72" s="88"/>
      <c r="CJ72" s="90"/>
      <c r="CK72" s="90"/>
      <c r="CL72" s="90"/>
      <c r="CM72" s="90"/>
      <c r="CN72" s="90"/>
      <c r="CO72" s="90"/>
      <c r="CP72" s="97"/>
      <c r="CQ72" s="90"/>
      <c r="CR72" s="90"/>
      <c r="CS72" s="90"/>
      <c r="CT72" s="90"/>
      <c r="CU72" s="90"/>
      <c r="CV72" s="90"/>
      <c r="CW72" s="97"/>
      <c r="CX72" s="90"/>
      <c r="CY72" s="90"/>
      <c r="CZ72" s="90"/>
      <c r="DA72" s="90"/>
      <c r="DB72" s="90"/>
      <c r="DC72" s="90"/>
      <c r="DD72" s="97"/>
      <c r="DE72" s="90"/>
      <c r="DF72" s="90"/>
      <c r="DG72" s="90"/>
      <c r="DH72" s="90"/>
      <c r="DI72" s="90"/>
      <c r="DJ72" s="90"/>
      <c r="DK72" s="97"/>
      <c r="DL72" s="90"/>
      <c r="DM72" s="90"/>
      <c r="DN72" s="98"/>
      <c r="DO72" s="98"/>
      <c r="DP72" s="98"/>
      <c r="DQ72" s="98"/>
      <c r="DR72" s="98"/>
      <c r="DS72" s="98"/>
      <c r="DT72" s="98"/>
      <c r="DU72" s="98"/>
      <c r="DV72" s="98"/>
      <c r="DW72" s="98"/>
      <c r="DX72" s="100"/>
      <c r="DY72" s="100"/>
      <c r="DZ72" s="100"/>
      <c r="EA72" s="100"/>
      <c r="EB72" s="100"/>
      <c r="EC72" s="100"/>
      <c r="ED72" s="100"/>
      <c r="EE72" s="101"/>
      <c r="EF72" s="95"/>
      <c r="EG72" s="95"/>
      <c r="EH72" s="95"/>
      <c r="EI72" s="95"/>
      <c r="EJ72" s="95"/>
      <c r="EK72" s="102"/>
      <c r="EL72" s="94"/>
    </row>
    <row r="73" spans="2:142" ht="9" customHeight="1">
      <c r="B73" s="150"/>
      <c r="C73" s="152"/>
      <c r="D73" s="155"/>
      <c r="E73" s="153"/>
      <c r="F73" s="169" t="s">
        <v>104</v>
      </c>
      <c r="G73" s="165"/>
      <c r="H73" s="165">
        <v>43297</v>
      </c>
      <c r="I73" s="165">
        <v>43297</v>
      </c>
      <c r="J73" s="165">
        <v>43298</v>
      </c>
      <c r="K73" s="165">
        <v>43298</v>
      </c>
      <c r="L73" s="159"/>
      <c r="M73" s="161"/>
      <c r="N73" s="159"/>
      <c r="O73" s="161"/>
      <c r="P73" s="157"/>
      <c r="Q73" s="171"/>
      <c r="R73" s="183"/>
      <c r="S73" s="82"/>
      <c r="T73" s="85"/>
      <c r="U73" s="84"/>
      <c r="V73" s="84"/>
      <c r="W73" s="84"/>
      <c r="X73" s="84"/>
      <c r="Y73" s="84"/>
      <c r="Z73" s="84"/>
      <c r="AA73" s="84"/>
      <c r="AB73" s="84"/>
      <c r="AC73" s="84"/>
      <c r="AD73" s="84"/>
      <c r="AE73" s="84"/>
      <c r="AF73" s="84"/>
      <c r="AG73" s="84"/>
      <c r="AH73" s="108"/>
      <c r="AI73" s="108"/>
      <c r="AJ73" s="104"/>
      <c r="AK73" s="104"/>
      <c r="AL73" s="104"/>
      <c r="AM73" s="84"/>
      <c r="AN73" s="84"/>
      <c r="AO73" s="84"/>
      <c r="AP73" s="84"/>
      <c r="AQ73" s="84"/>
      <c r="AR73" s="84"/>
      <c r="AS73" s="84"/>
      <c r="AT73" s="84"/>
      <c r="AU73" s="84"/>
      <c r="AV73" s="84"/>
      <c r="AW73" s="84"/>
      <c r="AX73" s="84"/>
      <c r="AY73" s="84"/>
      <c r="AZ73" s="84"/>
      <c r="BA73" s="84"/>
      <c r="BB73" s="84"/>
      <c r="BC73" s="84"/>
      <c r="BD73" s="84"/>
      <c r="BE73" s="84"/>
      <c r="BF73" s="84"/>
      <c r="BG73" s="84"/>
      <c r="BH73" s="84"/>
      <c r="BI73" s="84"/>
      <c r="BJ73" s="84"/>
      <c r="BK73" s="84"/>
      <c r="BL73" s="84"/>
      <c r="BM73" s="84"/>
      <c r="BN73" s="84"/>
      <c r="BO73" s="84"/>
      <c r="BP73" s="84"/>
      <c r="BQ73" s="84"/>
      <c r="BR73" s="84"/>
      <c r="BS73" s="84"/>
      <c r="BT73" s="84"/>
      <c r="BU73" s="84"/>
      <c r="BV73" s="84"/>
      <c r="BW73" s="84"/>
      <c r="BX73" s="84"/>
      <c r="BY73" s="84"/>
      <c r="BZ73" s="84"/>
      <c r="CA73" s="84"/>
      <c r="CB73" s="84"/>
      <c r="CC73" s="84"/>
      <c r="CD73" s="84"/>
      <c r="CE73" s="84"/>
      <c r="CF73" s="84"/>
      <c r="CG73" s="84"/>
      <c r="CH73" s="84"/>
      <c r="CI73" s="89"/>
      <c r="CJ73" s="98"/>
      <c r="CK73" s="98"/>
      <c r="CL73" s="98"/>
      <c r="CM73" s="98"/>
      <c r="CN73" s="98"/>
      <c r="CO73" s="98"/>
      <c r="CP73" s="96"/>
      <c r="CQ73" s="98"/>
      <c r="CR73" s="98"/>
      <c r="CS73" s="98"/>
      <c r="CT73" s="98"/>
      <c r="CU73" s="98"/>
      <c r="CV73" s="98"/>
      <c r="CW73" s="96"/>
      <c r="CX73" s="98"/>
      <c r="CY73" s="98"/>
      <c r="CZ73" s="98"/>
      <c r="DA73" s="98"/>
      <c r="DB73" s="98"/>
      <c r="DC73" s="98"/>
      <c r="DD73" s="96"/>
      <c r="DE73" s="98"/>
      <c r="DF73" s="98"/>
      <c r="DG73" s="98"/>
      <c r="DH73" s="98"/>
      <c r="DI73" s="98"/>
      <c r="DJ73" s="98"/>
      <c r="DK73" s="96"/>
      <c r="DL73" s="98"/>
      <c r="DM73" s="98"/>
      <c r="DN73" s="90"/>
      <c r="DO73" s="90"/>
      <c r="DP73" s="90"/>
      <c r="DQ73" s="90"/>
      <c r="DR73" s="90"/>
      <c r="DS73" s="90"/>
      <c r="DT73" s="90"/>
      <c r="DU73" s="90"/>
      <c r="DV73" s="90"/>
      <c r="DW73" s="90"/>
      <c r="DX73" s="90"/>
      <c r="DY73" s="90"/>
      <c r="DZ73" s="90"/>
      <c r="EA73" s="90"/>
      <c r="EB73" s="90"/>
      <c r="EC73" s="90"/>
      <c r="ED73" s="90"/>
      <c r="EE73" s="90"/>
      <c r="EF73" s="90"/>
      <c r="EG73" s="90"/>
      <c r="EH73" s="90"/>
      <c r="EI73" s="90"/>
      <c r="EJ73" s="90"/>
      <c r="EK73" s="99"/>
      <c r="EL73" s="93"/>
    </row>
    <row r="74" spans="2:142" ht="9" customHeight="1">
      <c r="B74" s="151"/>
      <c r="C74" s="152"/>
      <c r="D74" s="156"/>
      <c r="E74" s="154"/>
      <c r="F74" s="170"/>
      <c r="G74" s="166"/>
      <c r="H74" s="166"/>
      <c r="I74" s="166"/>
      <c r="J74" s="166"/>
      <c r="K74" s="166"/>
      <c r="L74" s="160"/>
      <c r="M74" s="162"/>
      <c r="N74" s="160"/>
      <c r="O74" s="162"/>
      <c r="P74" s="158"/>
      <c r="Q74" s="172"/>
      <c r="R74" s="184"/>
      <c r="S74" s="82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109"/>
      <c r="AI74" s="109"/>
      <c r="AJ74" s="103"/>
      <c r="AK74" s="103"/>
      <c r="AL74" s="103"/>
      <c r="AM74" s="83"/>
      <c r="AN74" s="83"/>
      <c r="AO74" s="83"/>
      <c r="AP74" s="83"/>
      <c r="AQ74" s="83"/>
      <c r="AR74" s="83"/>
      <c r="AS74" s="83"/>
      <c r="AT74" s="83"/>
      <c r="AU74" s="83"/>
      <c r="AV74" s="83"/>
      <c r="AW74" s="83"/>
      <c r="AX74" s="83"/>
      <c r="AY74" s="83"/>
      <c r="AZ74" s="83"/>
      <c r="BA74" s="83"/>
      <c r="BB74" s="83"/>
      <c r="BC74" s="83"/>
      <c r="BD74" s="83"/>
      <c r="BE74" s="83"/>
      <c r="BF74" s="83"/>
      <c r="BG74" s="83"/>
      <c r="BH74" s="83"/>
      <c r="BI74" s="83"/>
      <c r="BJ74" s="83"/>
      <c r="BK74" s="83"/>
      <c r="BL74" s="83"/>
      <c r="BM74" s="83"/>
      <c r="BN74" s="83"/>
      <c r="BO74" s="83"/>
      <c r="BP74" s="83"/>
      <c r="BQ74" s="83"/>
      <c r="BR74" s="83"/>
      <c r="BS74" s="83"/>
      <c r="BT74" s="83"/>
      <c r="BU74" s="83"/>
      <c r="BV74" s="83"/>
      <c r="BW74" s="83"/>
      <c r="BX74" s="84"/>
      <c r="BY74" s="84"/>
      <c r="BZ74" s="83"/>
      <c r="CA74" s="83"/>
      <c r="CB74" s="83"/>
      <c r="CC74" s="83"/>
      <c r="CD74" s="83"/>
      <c r="CE74" s="83"/>
      <c r="CF74" s="83"/>
      <c r="CG74" s="83"/>
      <c r="CH74" s="83"/>
      <c r="CI74" s="88"/>
      <c r="CJ74" s="90"/>
      <c r="CK74" s="90"/>
      <c r="CL74" s="90"/>
      <c r="CM74" s="90"/>
      <c r="CN74" s="90"/>
      <c r="CO74" s="90"/>
      <c r="CP74" s="97"/>
      <c r="CQ74" s="90"/>
      <c r="CR74" s="90"/>
      <c r="CS74" s="90"/>
      <c r="CT74" s="90"/>
      <c r="CU74" s="90"/>
      <c r="CV74" s="90"/>
      <c r="CW74" s="97"/>
      <c r="CX74" s="90"/>
      <c r="CY74" s="90"/>
      <c r="CZ74" s="90"/>
      <c r="DA74" s="90"/>
      <c r="DB74" s="90"/>
      <c r="DC74" s="90"/>
      <c r="DD74" s="97"/>
      <c r="DE74" s="90"/>
      <c r="DF74" s="90"/>
      <c r="DG74" s="90"/>
      <c r="DH74" s="90"/>
      <c r="DI74" s="90"/>
      <c r="DJ74" s="90"/>
      <c r="DK74" s="97"/>
      <c r="DL74" s="90"/>
      <c r="DM74" s="90"/>
      <c r="DN74" s="98"/>
      <c r="DO74" s="98"/>
      <c r="DP74" s="98"/>
      <c r="DQ74" s="98"/>
      <c r="DR74" s="98"/>
      <c r="DS74" s="98"/>
      <c r="DT74" s="98"/>
      <c r="DU74" s="98"/>
      <c r="DV74" s="98"/>
      <c r="DW74" s="98"/>
      <c r="DX74" s="100"/>
      <c r="DY74" s="100"/>
      <c r="DZ74" s="100"/>
      <c r="EA74" s="100"/>
      <c r="EB74" s="100"/>
      <c r="EC74" s="100"/>
      <c r="ED74" s="100"/>
      <c r="EE74" s="101"/>
      <c r="EF74" s="95"/>
      <c r="EG74" s="95"/>
      <c r="EH74" s="95"/>
      <c r="EI74" s="95"/>
      <c r="EJ74" s="95"/>
      <c r="EK74" s="102"/>
      <c r="EL74" s="94"/>
    </row>
    <row r="75" spans="2:142" ht="9" customHeight="1">
      <c r="B75" s="150"/>
      <c r="C75" s="163" t="s">
        <v>75</v>
      </c>
      <c r="D75" s="155"/>
      <c r="E75" s="173" t="s">
        <v>105</v>
      </c>
      <c r="F75" s="157"/>
      <c r="G75" s="165"/>
      <c r="H75" s="165">
        <v>43298</v>
      </c>
      <c r="I75" s="165">
        <v>43299</v>
      </c>
      <c r="J75" s="165">
        <v>43299</v>
      </c>
      <c r="K75" s="165">
        <v>43300</v>
      </c>
      <c r="L75" s="159"/>
      <c r="M75" s="161"/>
      <c r="N75" s="159"/>
      <c r="O75" s="161"/>
      <c r="P75" s="157"/>
      <c r="Q75" s="171"/>
      <c r="R75" s="183"/>
      <c r="S75" s="82"/>
      <c r="T75" s="85"/>
      <c r="U75" s="84"/>
      <c r="V75" s="84"/>
      <c r="W75" s="84"/>
      <c r="X75" s="84"/>
      <c r="Y75" s="84"/>
      <c r="Z75" s="84"/>
      <c r="AA75" s="84"/>
      <c r="AB75" s="84"/>
      <c r="AC75" s="84"/>
      <c r="AD75" s="84"/>
      <c r="AE75" s="84"/>
      <c r="AF75" s="84"/>
      <c r="AG75" s="84"/>
      <c r="AH75" s="108"/>
      <c r="AI75" s="108"/>
      <c r="AJ75" s="104"/>
      <c r="AK75" s="104"/>
      <c r="AL75" s="104"/>
      <c r="AM75" s="84"/>
      <c r="AN75" s="84"/>
      <c r="AO75" s="84"/>
      <c r="AP75" s="84"/>
      <c r="AQ75" s="84"/>
      <c r="AR75" s="84"/>
      <c r="AS75" s="84"/>
      <c r="AT75" s="84"/>
      <c r="AU75" s="84"/>
      <c r="AV75" s="84"/>
      <c r="AW75" s="84"/>
      <c r="AX75" s="84"/>
      <c r="AY75" s="84"/>
      <c r="AZ75" s="84"/>
      <c r="BA75" s="84"/>
      <c r="BB75" s="84"/>
      <c r="BC75" s="84"/>
      <c r="BD75" s="84"/>
      <c r="BE75" s="84"/>
      <c r="BF75" s="84"/>
      <c r="BG75" s="84"/>
      <c r="BH75" s="84"/>
      <c r="BI75" s="84"/>
      <c r="BJ75" s="84"/>
      <c r="BK75" s="84"/>
      <c r="BL75" s="84"/>
      <c r="BM75" s="84"/>
      <c r="BN75" s="84"/>
      <c r="BO75" s="84"/>
      <c r="BP75" s="84"/>
      <c r="BQ75" s="84"/>
      <c r="BR75" s="84"/>
      <c r="BS75" s="84"/>
      <c r="BT75" s="84"/>
      <c r="BU75" s="84"/>
      <c r="BV75" s="84"/>
      <c r="BW75" s="84"/>
      <c r="BX75" s="84"/>
      <c r="BY75" s="84"/>
      <c r="BZ75" s="84"/>
      <c r="CA75" s="84"/>
      <c r="CB75" s="84"/>
      <c r="CC75" s="84"/>
      <c r="CD75" s="84"/>
      <c r="CE75" s="84"/>
      <c r="CF75" s="84"/>
      <c r="CG75" s="84"/>
      <c r="CH75" s="84"/>
      <c r="CI75" s="89"/>
      <c r="CJ75" s="98"/>
      <c r="CK75" s="98"/>
      <c r="CL75" s="98"/>
      <c r="CM75" s="98"/>
      <c r="CN75" s="98"/>
      <c r="CO75" s="98"/>
      <c r="CP75" s="96"/>
      <c r="CQ75" s="98"/>
      <c r="CR75" s="98"/>
      <c r="CS75" s="98"/>
      <c r="CT75" s="98"/>
      <c r="CU75" s="98"/>
      <c r="CV75" s="98"/>
      <c r="CW75" s="96"/>
      <c r="CX75" s="98"/>
      <c r="CY75" s="98"/>
      <c r="CZ75" s="98"/>
      <c r="DA75" s="98"/>
      <c r="DB75" s="98"/>
      <c r="DC75" s="98"/>
      <c r="DD75" s="96"/>
      <c r="DE75" s="98"/>
      <c r="DF75" s="98"/>
      <c r="DG75" s="98"/>
      <c r="DH75" s="98"/>
      <c r="DI75" s="98"/>
      <c r="DJ75" s="98"/>
      <c r="DK75" s="96"/>
      <c r="DL75" s="98"/>
      <c r="DM75" s="98"/>
      <c r="DN75" s="90"/>
      <c r="DO75" s="90"/>
      <c r="DP75" s="90"/>
      <c r="DQ75" s="90"/>
      <c r="DR75" s="90"/>
      <c r="DS75" s="90"/>
      <c r="DT75" s="90"/>
      <c r="DU75" s="90"/>
      <c r="DV75" s="90"/>
      <c r="DW75" s="90"/>
      <c r="DX75" s="90"/>
      <c r="DY75" s="90"/>
      <c r="DZ75" s="90"/>
      <c r="EA75" s="90"/>
      <c r="EB75" s="90"/>
      <c r="EC75" s="90"/>
      <c r="ED75" s="90"/>
      <c r="EE75" s="90"/>
      <c r="EF75" s="90"/>
      <c r="EG75" s="90"/>
      <c r="EH75" s="90"/>
      <c r="EI75" s="90"/>
      <c r="EJ75" s="90"/>
      <c r="EK75" s="99"/>
      <c r="EL75" s="93"/>
    </row>
    <row r="76" spans="2:142" ht="9" customHeight="1">
      <c r="B76" s="151"/>
      <c r="C76" s="163"/>
      <c r="D76" s="156"/>
      <c r="E76" s="174"/>
      <c r="F76" s="158"/>
      <c r="G76" s="166"/>
      <c r="H76" s="166"/>
      <c r="I76" s="166"/>
      <c r="J76" s="166"/>
      <c r="K76" s="166"/>
      <c r="L76" s="160"/>
      <c r="M76" s="162"/>
      <c r="N76" s="160"/>
      <c r="O76" s="162"/>
      <c r="P76" s="158"/>
      <c r="Q76" s="172"/>
      <c r="R76" s="184"/>
      <c r="S76" s="82"/>
      <c r="T76" s="83"/>
      <c r="U76" s="83"/>
      <c r="V76" s="83"/>
      <c r="W76" s="83"/>
      <c r="X76" s="83"/>
      <c r="Y76" s="83"/>
      <c r="Z76" s="83"/>
      <c r="AA76" s="83"/>
      <c r="AB76" s="83"/>
      <c r="AC76" s="83"/>
      <c r="AD76" s="83"/>
      <c r="AE76" s="83"/>
      <c r="AF76" s="83"/>
      <c r="AG76" s="83"/>
      <c r="AH76" s="109"/>
      <c r="AI76" s="109"/>
      <c r="AJ76" s="103"/>
      <c r="AK76" s="103"/>
      <c r="AL76" s="103"/>
      <c r="AM76" s="83"/>
      <c r="AN76" s="83"/>
      <c r="AO76" s="83"/>
      <c r="AP76" s="83"/>
      <c r="AQ76" s="83"/>
      <c r="AR76" s="83"/>
      <c r="AS76" s="83"/>
      <c r="AT76" s="83"/>
      <c r="AU76" s="83"/>
      <c r="AV76" s="83"/>
      <c r="AW76" s="83"/>
      <c r="AX76" s="83"/>
      <c r="AY76" s="83"/>
      <c r="AZ76" s="83"/>
      <c r="BA76" s="83"/>
      <c r="BB76" s="83"/>
      <c r="BC76" s="83"/>
      <c r="BD76" s="83"/>
      <c r="BE76" s="83"/>
      <c r="BF76" s="83"/>
      <c r="BG76" s="83"/>
      <c r="BH76" s="83"/>
      <c r="BI76" s="83"/>
      <c r="BJ76" s="83"/>
      <c r="BK76" s="83"/>
      <c r="BL76" s="83"/>
      <c r="BM76" s="83"/>
      <c r="BN76" s="83"/>
      <c r="BO76" s="83"/>
      <c r="BP76" s="83"/>
      <c r="BQ76" s="83"/>
      <c r="BR76" s="83"/>
      <c r="BS76" s="83"/>
      <c r="BT76" s="83"/>
      <c r="BU76" s="83"/>
      <c r="BV76" s="83"/>
      <c r="BW76" s="83"/>
      <c r="BX76" s="84"/>
      <c r="BY76" s="84"/>
      <c r="BZ76" s="83"/>
      <c r="CA76" s="83"/>
      <c r="CB76" s="83"/>
      <c r="CC76" s="83"/>
      <c r="CD76" s="83"/>
      <c r="CE76" s="83"/>
      <c r="CF76" s="83"/>
      <c r="CG76" s="83"/>
      <c r="CH76" s="83"/>
      <c r="CI76" s="88"/>
      <c r="CJ76" s="90"/>
      <c r="CK76" s="90"/>
      <c r="CL76" s="90"/>
      <c r="CM76" s="90"/>
      <c r="CN76" s="90"/>
      <c r="CO76" s="90"/>
      <c r="CP76" s="97"/>
      <c r="CQ76" s="90"/>
      <c r="CR76" s="90"/>
      <c r="CS76" s="90"/>
      <c r="CT76" s="90"/>
      <c r="CU76" s="90"/>
      <c r="CV76" s="90"/>
      <c r="CW76" s="97"/>
      <c r="CX76" s="90"/>
      <c r="CY76" s="90"/>
      <c r="CZ76" s="90"/>
      <c r="DA76" s="90"/>
      <c r="DB76" s="90"/>
      <c r="DC76" s="90"/>
      <c r="DD76" s="97"/>
      <c r="DE76" s="90"/>
      <c r="DF76" s="90"/>
      <c r="DG76" s="90"/>
      <c r="DH76" s="90"/>
      <c r="DI76" s="90"/>
      <c r="DJ76" s="90"/>
      <c r="DK76" s="97"/>
      <c r="DL76" s="90"/>
      <c r="DM76" s="90"/>
      <c r="DN76" s="98"/>
      <c r="DO76" s="98"/>
      <c r="DP76" s="98"/>
      <c r="DQ76" s="98"/>
      <c r="DR76" s="98"/>
      <c r="DS76" s="98"/>
      <c r="DT76" s="98"/>
      <c r="DU76" s="98"/>
      <c r="DV76" s="98"/>
      <c r="DW76" s="98"/>
      <c r="DX76" s="100"/>
      <c r="DY76" s="100"/>
      <c r="DZ76" s="100"/>
      <c r="EA76" s="100"/>
      <c r="EB76" s="100"/>
      <c r="EC76" s="100"/>
      <c r="ED76" s="100"/>
      <c r="EE76" s="101"/>
      <c r="EF76" s="95"/>
      <c r="EG76" s="95"/>
      <c r="EH76" s="95"/>
      <c r="EI76" s="95"/>
      <c r="EJ76" s="95"/>
      <c r="EK76" s="102"/>
      <c r="EL76" s="94"/>
    </row>
    <row r="77" spans="2:142" ht="9" customHeight="1">
      <c r="B77" s="150"/>
      <c r="C77" s="152"/>
      <c r="D77" s="155"/>
      <c r="E77" s="173" t="s">
        <v>106</v>
      </c>
      <c r="F77" s="157"/>
      <c r="G77" s="165"/>
      <c r="H77" s="165">
        <v>43299</v>
      </c>
      <c r="I77" s="165">
        <v>43300</v>
      </c>
      <c r="J77" s="165">
        <v>43300</v>
      </c>
      <c r="K77" s="165">
        <v>43301</v>
      </c>
      <c r="L77" s="159"/>
      <c r="M77" s="161"/>
      <c r="N77" s="159"/>
      <c r="O77" s="161"/>
      <c r="P77" s="157"/>
      <c r="Q77" s="171"/>
      <c r="R77" s="183"/>
      <c r="S77" s="82"/>
      <c r="T77" s="85"/>
      <c r="U77" s="84"/>
      <c r="V77" s="84"/>
      <c r="W77" s="84"/>
      <c r="X77" s="84"/>
      <c r="Y77" s="84"/>
      <c r="Z77" s="84"/>
      <c r="AA77" s="84"/>
      <c r="AB77" s="84"/>
      <c r="AC77" s="84"/>
      <c r="AD77" s="84"/>
      <c r="AE77" s="84"/>
      <c r="AF77" s="84"/>
      <c r="AG77" s="84"/>
      <c r="AH77" s="108"/>
      <c r="AI77" s="108"/>
      <c r="AJ77" s="104"/>
      <c r="AK77" s="104"/>
      <c r="AL77" s="104"/>
      <c r="AM77" s="84"/>
      <c r="AN77" s="84"/>
      <c r="AO77" s="84"/>
      <c r="AP77" s="84"/>
      <c r="AQ77" s="84"/>
      <c r="AR77" s="84"/>
      <c r="AS77" s="84"/>
      <c r="AT77" s="84"/>
      <c r="AU77" s="84"/>
      <c r="AV77" s="84"/>
      <c r="AW77" s="84"/>
      <c r="AX77" s="84"/>
      <c r="AY77" s="84"/>
      <c r="AZ77" s="84"/>
      <c r="BA77" s="84"/>
      <c r="BB77" s="84"/>
      <c r="BC77" s="84"/>
      <c r="BD77" s="84"/>
      <c r="BE77" s="84"/>
      <c r="BF77" s="84"/>
      <c r="BG77" s="84"/>
      <c r="BH77" s="84"/>
      <c r="BI77" s="84"/>
      <c r="BJ77" s="84"/>
      <c r="BK77" s="84"/>
      <c r="BL77" s="84"/>
      <c r="BM77" s="84"/>
      <c r="BN77" s="84"/>
      <c r="BO77" s="84"/>
      <c r="BP77" s="84"/>
      <c r="BQ77" s="84"/>
      <c r="BR77" s="84"/>
      <c r="BS77" s="84"/>
      <c r="BT77" s="84"/>
      <c r="BU77" s="84"/>
      <c r="BV77" s="84"/>
      <c r="BW77" s="84"/>
      <c r="BX77" s="84"/>
      <c r="BY77" s="84"/>
      <c r="BZ77" s="84"/>
      <c r="CA77" s="84"/>
      <c r="CB77" s="84"/>
      <c r="CC77" s="84"/>
      <c r="CD77" s="84"/>
      <c r="CE77" s="84"/>
      <c r="CF77" s="84"/>
      <c r="CG77" s="84"/>
      <c r="CH77" s="84"/>
      <c r="CI77" s="89"/>
      <c r="CJ77" s="98"/>
      <c r="CK77" s="98"/>
      <c r="CL77" s="98"/>
      <c r="CM77" s="98"/>
      <c r="CN77" s="98"/>
      <c r="CO77" s="98"/>
      <c r="CP77" s="96"/>
      <c r="CQ77" s="98"/>
      <c r="CR77" s="98"/>
      <c r="CS77" s="98"/>
      <c r="CT77" s="98"/>
      <c r="CU77" s="98"/>
      <c r="CV77" s="98"/>
      <c r="CW77" s="96"/>
      <c r="CX77" s="98"/>
      <c r="CY77" s="98"/>
      <c r="CZ77" s="98"/>
      <c r="DA77" s="98"/>
      <c r="DB77" s="98"/>
      <c r="DC77" s="98"/>
      <c r="DD77" s="96"/>
      <c r="DE77" s="98"/>
      <c r="DF77" s="98"/>
      <c r="DG77" s="98"/>
      <c r="DH77" s="98"/>
      <c r="DI77" s="98"/>
      <c r="DJ77" s="98"/>
      <c r="DK77" s="96"/>
      <c r="DL77" s="98"/>
      <c r="DM77" s="98"/>
      <c r="DN77" s="90"/>
      <c r="DO77" s="90"/>
      <c r="DP77" s="90"/>
      <c r="DQ77" s="90"/>
      <c r="DR77" s="90"/>
      <c r="DS77" s="90"/>
      <c r="DT77" s="90"/>
      <c r="DU77" s="90"/>
      <c r="DV77" s="90"/>
      <c r="DW77" s="90"/>
      <c r="DX77" s="90"/>
      <c r="DY77" s="90"/>
      <c r="DZ77" s="90"/>
      <c r="EA77" s="90"/>
      <c r="EB77" s="90"/>
      <c r="EC77" s="90"/>
      <c r="ED77" s="90"/>
      <c r="EE77" s="90"/>
      <c r="EF77" s="90"/>
      <c r="EG77" s="90"/>
      <c r="EH77" s="90"/>
      <c r="EI77" s="90"/>
      <c r="EJ77" s="90"/>
      <c r="EK77" s="99"/>
      <c r="EL77" s="93"/>
    </row>
    <row r="78" spans="2:142" ht="9" customHeight="1">
      <c r="B78" s="151"/>
      <c r="C78" s="152"/>
      <c r="D78" s="156"/>
      <c r="E78" s="174"/>
      <c r="F78" s="158"/>
      <c r="G78" s="166"/>
      <c r="H78" s="166"/>
      <c r="I78" s="166"/>
      <c r="J78" s="166"/>
      <c r="K78" s="166"/>
      <c r="L78" s="160"/>
      <c r="M78" s="162"/>
      <c r="N78" s="160"/>
      <c r="O78" s="162"/>
      <c r="P78" s="158"/>
      <c r="Q78" s="172"/>
      <c r="R78" s="184"/>
      <c r="S78" s="82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83"/>
      <c r="AH78" s="109"/>
      <c r="AI78" s="109"/>
      <c r="AJ78" s="103"/>
      <c r="AK78" s="103"/>
      <c r="AL78" s="103"/>
      <c r="AM78" s="83"/>
      <c r="AN78" s="83"/>
      <c r="AO78" s="83"/>
      <c r="AP78" s="83"/>
      <c r="AQ78" s="83"/>
      <c r="AR78" s="83"/>
      <c r="AS78" s="83"/>
      <c r="AT78" s="83"/>
      <c r="AU78" s="83"/>
      <c r="AV78" s="83"/>
      <c r="AW78" s="83"/>
      <c r="AX78" s="83"/>
      <c r="AY78" s="83"/>
      <c r="AZ78" s="83"/>
      <c r="BA78" s="83"/>
      <c r="BB78" s="83"/>
      <c r="BC78" s="83"/>
      <c r="BD78" s="83"/>
      <c r="BE78" s="83"/>
      <c r="BF78" s="83"/>
      <c r="BG78" s="83"/>
      <c r="BH78" s="83"/>
      <c r="BI78" s="83"/>
      <c r="BJ78" s="83"/>
      <c r="BK78" s="83"/>
      <c r="BL78" s="83"/>
      <c r="BM78" s="83"/>
      <c r="BN78" s="83"/>
      <c r="BO78" s="83"/>
      <c r="BP78" s="83"/>
      <c r="BQ78" s="83"/>
      <c r="BR78" s="83"/>
      <c r="BS78" s="83"/>
      <c r="BT78" s="83"/>
      <c r="BU78" s="83"/>
      <c r="BV78" s="83"/>
      <c r="BW78" s="83"/>
      <c r="BX78" s="84"/>
      <c r="BY78" s="84"/>
      <c r="BZ78" s="83"/>
      <c r="CA78" s="83"/>
      <c r="CB78" s="83"/>
      <c r="CC78" s="83"/>
      <c r="CD78" s="83"/>
      <c r="CE78" s="83"/>
      <c r="CF78" s="83"/>
      <c r="CG78" s="83"/>
      <c r="CH78" s="83"/>
      <c r="CI78" s="88"/>
      <c r="CJ78" s="90"/>
      <c r="CK78" s="90"/>
      <c r="CL78" s="90"/>
      <c r="CM78" s="90"/>
      <c r="CN78" s="90"/>
      <c r="CO78" s="90"/>
      <c r="CP78" s="97"/>
      <c r="CQ78" s="90"/>
      <c r="CR78" s="90"/>
      <c r="CS78" s="90"/>
      <c r="CT78" s="90"/>
      <c r="CU78" s="90"/>
      <c r="CV78" s="90"/>
      <c r="CW78" s="97"/>
      <c r="CX78" s="90"/>
      <c r="CY78" s="90"/>
      <c r="CZ78" s="90"/>
      <c r="DA78" s="90"/>
      <c r="DB78" s="90"/>
      <c r="DC78" s="90"/>
      <c r="DD78" s="97"/>
      <c r="DE78" s="90"/>
      <c r="DF78" s="90"/>
      <c r="DG78" s="90"/>
      <c r="DH78" s="90"/>
      <c r="DI78" s="90"/>
      <c r="DJ78" s="90"/>
      <c r="DK78" s="97"/>
      <c r="DL78" s="90"/>
      <c r="DM78" s="90"/>
      <c r="DN78" s="98"/>
      <c r="DO78" s="98"/>
      <c r="DP78" s="98"/>
      <c r="DQ78" s="98"/>
      <c r="DR78" s="98"/>
      <c r="DS78" s="98"/>
      <c r="DT78" s="98"/>
      <c r="DU78" s="98"/>
      <c r="DV78" s="98"/>
      <c r="DW78" s="98"/>
      <c r="DX78" s="100"/>
      <c r="DY78" s="100"/>
      <c r="DZ78" s="100"/>
      <c r="EA78" s="100"/>
      <c r="EB78" s="100"/>
      <c r="EC78" s="100"/>
      <c r="ED78" s="100"/>
      <c r="EE78" s="101"/>
      <c r="EF78" s="95"/>
      <c r="EG78" s="95"/>
      <c r="EH78" s="95"/>
      <c r="EI78" s="95"/>
      <c r="EJ78" s="95"/>
      <c r="EK78" s="102"/>
      <c r="EL78" s="94"/>
    </row>
    <row r="79" spans="2:142" ht="9" customHeight="1">
      <c r="B79" s="150"/>
      <c r="C79" s="152"/>
      <c r="D79" s="155"/>
      <c r="E79" s="173" t="s">
        <v>107</v>
      </c>
      <c r="F79" s="157"/>
      <c r="G79" s="165"/>
      <c r="H79" s="165">
        <v>43300</v>
      </c>
      <c r="I79" s="165">
        <v>43301</v>
      </c>
      <c r="J79" s="165">
        <v>43302</v>
      </c>
      <c r="K79" s="165">
        <v>43303</v>
      </c>
      <c r="L79" s="159"/>
      <c r="M79" s="161"/>
      <c r="N79" s="159"/>
      <c r="O79" s="161"/>
      <c r="P79" s="157"/>
      <c r="Q79" s="171"/>
      <c r="R79" s="183"/>
      <c r="S79" s="82"/>
      <c r="T79" s="85"/>
      <c r="U79" s="84"/>
      <c r="V79" s="84"/>
      <c r="W79" s="84"/>
      <c r="X79" s="84"/>
      <c r="Y79" s="84"/>
      <c r="Z79" s="84"/>
      <c r="AA79" s="84"/>
      <c r="AB79" s="84"/>
      <c r="AC79" s="84"/>
      <c r="AD79" s="84"/>
      <c r="AE79" s="84"/>
      <c r="AF79" s="84"/>
      <c r="AG79" s="84"/>
      <c r="AH79" s="108"/>
      <c r="AI79" s="108"/>
      <c r="AJ79" s="104"/>
      <c r="AK79" s="104"/>
      <c r="AL79" s="104"/>
      <c r="AM79" s="84"/>
      <c r="AN79" s="84"/>
      <c r="AO79" s="84"/>
      <c r="AP79" s="84"/>
      <c r="AQ79" s="84"/>
      <c r="AR79" s="84"/>
      <c r="AS79" s="84"/>
      <c r="AT79" s="84"/>
      <c r="AU79" s="84"/>
      <c r="AV79" s="84"/>
      <c r="AW79" s="84"/>
      <c r="AX79" s="84"/>
      <c r="AY79" s="84"/>
      <c r="AZ79" s="84"/>
      <c r="BA79" s="84"/>
      <c r="BB79" s="84"/>
      <c r="BC79" s="84"/>
      <c r="BD79" s="84"/>
      <c r="BE79" s="84"/>
      <c r="BF79" s="84"/>
      <c r="BG79" s="84"/>
      <c r="BH79" s="84"/>
      <c r="BI79" s="84"/>
      <c r="BJ79" s="84"/>
      <c r="BK79" s="84"/>
      <c r="BL79" s="84"/>
      <c r="BM79" s="84"/>
      <c r="BN79" s="84"/>
      <c r="BO79" s="84"/>
      <c r="BP79" s="84"/>
      <c r="BQ79" s="84"/>
      <c r="BR79" s="84"/>
      <c r="BS79" s="84"/>
      <c r="BT79" s="84"/>
      <c r="BU79" s="84"/>
      <c r="BV79" s="84"/>
      <c r="BW79" s="84"/>
      <c r="BX79" s="84"/>
      <c r="BY79" s="84"/>
      <c r="BZ79" s="84"/>
      <c r="CA79" s="84"/>
      <c r="CB79" s="84"/>
      <c r="CC79" s="84"/>
      <c r="CD79" s="84"/>
      <c r="CE79" s="84"/>
      <c r="CF79" s="84"/>
      <c r="CG79" s="84"/>
      <c r="CH79" s="84"/>
      <c r="CI79" s="89"/>
      <c r="CJ79" s="98"/>
      <c r="CK79" s="98"/>
      <c r="CL79" s="98"/>
      <c r="CM79" s="98"/>
      <c r="CN79" s="98"/>
      <c r="CO79" s="98"/>
      <c r="CP79" s="96"/>
      <c r="CQ79" s="98"/>
      <c r="CR79" s="98"/>
      <c r="CS79" s="98"/>
      <c r="CT79" s="98"/>
      <c r="CU79" s="98"/>
      <c r="CV79" s="98"/>
      <c r="CW79" s="96"/>
      <c r="CX79" s="98"/>
      <c r="CY79" s="98"/>
      <c r="CZ79" s="98"/>
      <c r="DA79" s="98"/>
      <c r="DB79" s="98"/>
      <c r="DC79" s="98"/>
      <c r="DD79" s="96"/>
      <c r="DE79" s="98"/>
      <c r="DF79" s="98"/>
      <c r="DG79" s="98"/>
      <c r="DH79" s="98"/>
      <c r="DI79" s="98"/>
      <c r="DJ79" s="98"/>
      <c r="DK79" s="96"/>
      <c r="DL79" s="98"/>
      <c r="DM79" s="98"/>
      <c r="DN79" s="90"/>
      <c r="DO79" s="90"/>
      <c r="DP79" s="90"/>
      <c r="DQ79" s="90"/>
      <c r="DR79" s="90"/>
      <c r="DS79" s="90"/>
      <c r="DT79" s="90"/>
      <c r="DU79" s="90"/>
      <c r="DV79" s="90"/>
      <c r="DW79" s="90"/>
      <c r="DX79" s="90"/>
      <c r="DY79" s="90"/>
      <c r="DZ79" s="90"/>
      <c r="EA79" s="90"/>
      <c r="EB79" s="90"/>
      <c r="EC79" s="90"/>
      <c r="ED79" s="90"/>
      <c r="EE79" s="90"/>
      <c r="EF79" s="90"/>
      <c r="EG79" s="90"/>
      <c r="EH79" s="90"/>
      <c r="EI79" s="90"/>
      <c r="EJ79" s="90"/>
      <c r="EK79" s="99"/>
      <c r="EL79" s="93"/>
    </row>
    <row r="80" spans="2:142" ht="9" customHeight="1">
      <c r="B80" s="151"/>
      <c r="C80" s="152"/>
      <c r="D80" s="156"/>
      <c r="E80" s="174"/>
      <c r="F80" s="158"/>
      <c r="G80" s="166"/>
      <c r="H80" s="166"/>
      <c r="I80" s="166"/>
      <c r="J80" s="166"/>
      <c r="K80" s="166"/>
      <c r="L80" s="160"/>
      <c r="M80" s="162"/>
      <c r="N80" s="160"/>
      <c r="O80" s="162"/>
      <c r="P80" s="158"/>
      <c r="Q80" s="172"/>
      <c r="R80" s="184"/>
      <c r="S80" s="82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109"/>
      <c r="AI80" s="109"/>
      <c r="AJ80" s="103"/>
      <c r="AK80" s="103"/>
      <c r="AL80" s="103"/>
      <c r="AM80" s="83"/>
      <c r="AN80" s="83"/>
      <c r="AO80" s="83"/>
      <c r="AP80" s="83"/>
      <c r="AQ80" s="83"/>
      <c r="AR80" s="83"/>
      <c r="AS80" s="83"/>
      <c r="AT80" s="83"/>
      <c r="AU80" s="83"/>
      <c r="AV80" s="83"/>
      <c r="AW80" s="83"/>
      <c r="AX80" s="83"/>
      <c r="AY80" s="83"/>
      <c r="AZ80" s="83"/>
      <c r="BA80" s="83"/>
      <c r="BB80" s="83"/>
      <c r="BC80" s="83"/>
      <c r="BD80" s="83"/>
      <c r="BE80" s="83"/>
      <c r="BF80" s="83"/>
      <c r="BG80" s="83"/>
      <c r="BH80" s="83"/>
      <c r="BI80" s="83"/>
      <c r="BJ80" s="83"/>
      <c r="BK80" s="83"/>
      <c r="BL80" s="83"/>
      <c r="BM80" s="83"/>
      <c r="BN80" s="83"/>
      <c r="BO80" s="83"/>
      <c r="BP80" s="83"/>
      <c r="BQ80" s="83"/>
      <c r="BR80" s="83"/>
      <c r="BS80" s="83"/>
      <c r="BT80" s="83"/>
      <c r="BU80" s="83"/>
      <c r="BV80" s="83"/>
      <c r="BW80" s="83"/>
      <c r="BX80" s="84"/>
      <c r="BY80" s="84"/>
      <c r="BZ80" s="83"/>
      <c r="CA80" s="83"/>
      <c r="CB80" s="83"/>
      <c r="CC80" s="83"/>
      <c r="CD80" s="83"/>
      <c r="CE80" s="83"/>
      <c r="CF80" s="83"/>
      <c r="CG80" s="83"/>
      <c r="CH80" s="83"/>
      <c r="CI80" s="88"/>
      <c r="CJ80" s="90"/>
      <c r="CK80" s="90"/>
      <c r="CL80" s="90"/>
      <c r="CM80" s="90"/>
      <c r="CN80" s="90"/>
      <c r="CO80" s="90"/>
      <c r="CP80" s="97"/>
      <c r="CQ80" s="90"/>
      <c r="CR80" s="90"/>
      <c r="CS80" s="90"/>
      <c r="CT80" s="90"/>
      <c r="CU80" s="90"/>
      <c r="CV80" s="90"/>
      <c r="CW80" s="97"/>
      <c r="CX80" s="90"/>
      <c r="CY80" s="90"/>
      <c r="CZ80" s="90"/>
      <c r="DA80" s="90"/>
      <c r="DB80" s="90"/>
      <c r="DC80" s="90"/>
      <c r="DD80" s="97"/>
      <c r="DE80" s="90"/>
      <c r="DF80" s="90"/>
      <c r="DG80" s="90"/>
      <c r="DH80" s="90"/>
      <c r="DI80" s="90"/>
      <c r="DJ80" s="90"/>
      <c r="DK80" s="97"/>
      <c r="DL80" s="90"/>
      <c r="DM80" s="90"/>
      <c r="DN80" s="98"/>
      <c r="DO80" s="98"/>
      <c r="DP80" s="98"/>
      <c r="DQ80" s="98"/>
      <c r="DR80" s="98"/>
      <c r="DS80" s="98"/>
      <c r="DT80" s="98"/>
      <c r="DU80" s="98"/>
      <c r="DV80" s="98"/>
      <c r="DW80" s="98"/>
      <c r="DX80" s="100"/>
      <c r="DY80" s="100"/>
      <c r="DZ80" s="100"/>
      <c r="EA80" s="100"/>
      <c r="EB80" s="100"/>
      <c r="EC80" s="100"/>
      <c r="ED80" s="100"/>
      <c r="EE80" s="101"/>
      <c r="EF80" s="95"/>
      <c r="EG80" s="95"/>
      <c r="EH80" s="95"/>
      <c r="EI80" s="95"/>
      <c r="EJ80" s="95"/>
      <c r="EK80" s="102"/>
      <c r="EL80" s="94"/>
    </row>
    <row r="81" spans="2:142" ht="9" customHeight="1">
      <c r="B81" s="150"/>
      <c r="C81" s="164" t="s">
        <v>50</v>
      </c>
      <c r="D81" s="155"/>
      <c r="E81" s="153"/>
      <c r="F81" s="157"/>
      <c r="G81" s="165"/>
      <c r="H81" s="165">
        <v>43302</v>
      </c>
      <c r="I81" s="165">
        <v>43303</v>
      </c>
      <c r="J81" s="165">
        <v>43298</v>
      </c>
      <c r="K81" s="165">
        <v>43304</v>
      </c>
      <c r="L81" s="159"/>
      <c r="M81" s="161"/>
      <c r="N81" s="159"/>
      <c r="O81" s="161"/>
      <c r="P81" s="169" t="s">
        <v>64</v>
      </c>
      <c r="Q81" s="171">
        <v>10</v>
      </c>
      <c r="R81" s="183">
        <v>10</v>
      </c>
      <c r="S81" s="82"/>
      <c r="T81" s="85"/>
      <c r="U81" s="84"/>
      <c r="V81" s="84"/>
      <c r="W81" s="84"/>
      <c r="X81" s="84"/>
      <c r="Y81" s="84"/>
      <c r="Z81" s="84"/>
      <c r="AA81" s="84"/>
      <c r="AB81" s="84"/>
      <c r="AC81" s="84"/>
      <c r="AD81" s="84"/>
      <c r="AE81" s="84"/>
      <c r="AF81" s="84"/>
      <c r="AG81" s="84"/>
      <c r="AH81" s="108"/>
      <c r="AI81" s="108"/>
      <c r="AJ81" s="104"/>
      <c r="AK81" s="104"/>
      <c r="AL81" s="104"/>
      <c r="AM81" s="84"/>
      <c r="AN81" s="84"/>
      <c r="AO81" s="84"/>
      <c r="AP81" s="84"/>
      <c r="AQ81" s="84"/>
      <c r="AR81" s="84"/>
      <c r="AS81" s="84"/>
      <c r="AT81" s="84"/>
      <c r="AU81" s="84"/>
      <c r="AV81" s="84"/>
      <c r="AW81" s="84"/>
      <c r="AX81" s="84"/>
      <c r="AY81" s="84"/>
      <c r="AZ81" s="84"/>
      <c r="BA81" s="84"/>
      <c r="BB81" s="84"/>
      <c r="BC81" s="84"/>
      <c r="BD81" s="84"/>
      <c r="BE81" s="84"/>
      <c r="BF81" s="84"/>
      <c r="BG81" s="84"/>
      <c r="BH81" s="84"/>
      <c r="BI81" s="84"/>
      <c r="BJ81" s="84"/>
      <c r="BK81" s="84"/>
      <c r="BL81" s="84"/>
      <c r="BM81" s="84"/>
      <c r="BN81" s="84"/>
      <c r="BO81" s="84"/>
      <c r="BP81" s="84"/>
      <c r="BQ81" s="84"/>
      <c r="BR81" s="84"/>
      <c r="BS81" s="84"/>
      <c r="BT81" s="84"/>
      <c r="BU81" s="84"/>
      <c r="BV81" s="84"/>
      <c r="BW81" s="84"/>
      <c r="BX81" s="84"/>
      <c r="BY81" s="84"/>
      <c r="BZ81" s="84"/>
      <c r="CA81" s="84"/>
      <c r="CB81" s="84"/>
      <c r="CC81" s="84"/>
      <c r="CD81" s="84"/>
      <c r="CE81" s="84"/>
      <c r="CF81" s="84"/>
      <c r="CG81" s="84"/>
      <c r="CH81" s="84"/>
      <c r="CI81" s="89"/>
      <c r="CJ81" s="98"/>
      <c r="CK81" s="98"/>
      <c r="CL81" s="98"/>
      <c r="CM81" s="98"/>
      <c r="CN81" s="98"/>
      <c r="CO81" s="98"/>
      <c r="CP81" s="96"/>
      <c r="CQ81" s="98"/>
      <c r="CR81" s="98"/>
      <c r="CS81" s="98"/>
      <c r="CT81" s="98"/>
      <c r="CU81" s="98"/>
      <c r="CV81" s="98"/>
      <c r="CW81" s="96"/>
      <c r="CX81" s="98"/>
      <c r="CY81" s="98"/>
      <c r="CZ81" s="98"/>
      <c r="DA81" s="98"/>
      <c r="DB81" s="98"/>
      <c r="DC81" s="98"/>
      <c r="DD81" s="96"/>
      <c r="DE81" s="98"/>
      <c r="DF81" s="98"/>
      <c r="DG81" s="98"/>
      <c r="DH81" s="98"/>
      <c r="DI81" s="98"/>
      <c r="DJ81" s="98"/>
      <c r="DK81" s="96"/>
      <c r="DL81" s="98"/>
      <c r="DM81" s="98"/>
      <c r="DN81" s="90"/>
      <c r="DO81" s="90"/>
      <c r="DP81" s="90"/>
      <c r="DQ81" s="90"/>
      <c r="DR81" s="90"/>
      <c r="DS81" s="90"/>
      <c r="DT81" s="90"/>
      <c r="DU81" s="90"/>
      <c r="DV81" s="90"/>
      <c r="DW81" s="90"/>
      <c r="DX81" s="90"/>
      <c r="DY81" s="90"/>
      <c r="DZ81" s="90"/>
      <c r="EA81" s="90"/>
      <c r="EB81" s="90"/>
      <c r="EC81" s="90"/>
      <c r="ED81" s="90"/>
      <c r="EE81" s="90"/>
      <c r="EF81" s="90"/>
      <c r="EG81" s="90"/>
      <c r="EH81" s="90"/>
      <c r="EI81" s="90"/>
      <c r="EJ81" s="90"/>
      <c r="EK81" s="99"/>
      <c r="EL81" s="93"/>
    </row>
    <row r="82" spans="2:142" ht="9" customHeight="1">
      <c r="B82" s="151"/>
      <c r="C82" s="164"/>
      <c r="D82" s="156"/>
      <c r="E82" s="154"/>
      <c r="F82" s="158"/>
      <c r="G82" s="166"/>
      <c r="H82" s="166"/>
      <c r="I82" s="166"/>
      <c r="J82" s="166"/>
      <c r="K82" s="166"/>
      <c r="L82" s="160"/>
      <c r="M82" s="162"/>
      <c r="N82" s="160"/>
      <c r="O82" s="162"/>
      <c r="P82" s="170"/>
      <c r="Q82" s="172"/>
      <c r="R82" s="184"/>
      <c r="S82" s="82"/>
      <c r="T82" s="83"/>
      <c r="U82" s="83"/>
      <c r="V82" s="83"/>
      <c r="W82" s="83"/>
      <c r="X82" s="83"/>
      <c r="Y82" s="83"/>
      <c r="Z82" s="83"/>
      <c r="AA82" s="83"/>
      <c r="AB82" s="83"/>
      <c r="AC82" s="83"/>
      <c r="AD82" s="83"/>
      <c r="AE82" s="83"/>
      <c r="AF82" s="83"/>
      <c r="AG82" s="83"/>
      <c r="AH82" s="109"/>
      <c r="AI82" s="109"/>
      <c r="AJ82" s="103"/>
      <c r="AK82" s="103"/>
      <c r="AL82" s="103"/>
      <c r="AM82" s="83"/>
      <c r="AN82" s="83"/>
      <c r="AO82" s="83"/>
      <c r="AP82" s="83"/>
      <c r="AQ82" s="83"/>
      <c r="AR82" s="83"/>
      <c r="AS82" s="83"/>
      <c r="AT82" s="83"/>
      <c r="AU82" s="83"/>
      <c r="AV82" s="83"/>
      <c r="AW82" s="83"/>
      <c r="AX82" s="83"/>
      <c r="AY82" s="83"/>
      <c r="AZ82" s="83"/>
      <c r="BA82" s="83"/>
      <c r="BB82" s="83"/>
      <c r="BC82" s="83"/>
      <c r="BD82" s="83"/>
      <c r="BE82" s="83"/>
      <c r="BF82" s="83"/>
      <c r="BG82" s="83"/>
      <c r="BH82" s="83"/>
      <c r="BI82" s="83"/>
      <c r="BJ82" s="83"/>
      <c r="BK82" s="83"/>
      <c r="BL82" s="83"/>
      <c r="BM82" s="83"/>
      <c r="BN82" s="83"/>
      <c r="BO82" s="83"/>
      <c r="BP82" s="83"/>
      <c r="BQ82" s="83"/>
      <c r="BR82" s="83"/>
      <c r="BS82" s="83"/>
      <c r="BT82" s="83"/>
      <c r="BU82" s="83"/>
      <c r="BV82" s="83"/>
      <c r="BW82" s="83"/>
      <c r="BX82" s="84"/>
      <c r="BY82" s="84"/>
      <c r="BZ82" s="83"/>
      <c r="CA82" s="83"/>
      <c r="CB82" s="83"/>
      <c r="CC82" s="83"/>
      <c r="CD82" s="83"/>
      <c r="CE82" s="83"/>
      <c r="CF82" s="83"/>
      <c r="CG82" s="83"/>
      <c r="CH82" s="83"/>
      <c r="CI82" s="88"/>
      <c r="CJ82" s="90"/>
      <c r="CK82" s="90"/>
      <c r="CL82" s="90"/>
      <c r="CM82" s="90"/>
      <c r="CN82" s="90"/>
      <c r="CO82" s="90"/>
      <c r="CP82" s="97"/>
      <c r="CQ82" s="90"/>
      <c r="CR82" s="90"/>
      <c r="CS82" s="90"/>
      <c r="CT82" s="90"/>
      <c r="CU82" s="90"/>
      <c r="CV82" s="90"/>
      <c r="CW82" s="97"/>
      <c r="CX82" s="90"/>
      <c r="CY82" s="90"/>
      <c r="CZ82" s="90"/>
      <c r="DA82" s="90"/>
      <c r="DB82" s="90"/>
      <c r="DC82" s="90"/>
      <c r="DD82" s="97"/>
      <c r="DE82" s="90"/>
      <c r="DF82" s="90"/>
      <c r="DG82" s="90"/>
      <c r="DH82" s="90"/>
      <c r="DI82" s="90"/>
      <c r="DJ82" s="90"/>
      <c r="DK82" s="97"/>
      <c r="DL82" s="90"/>
      <c r="DM82" s="90"/>
      <c r="DN82" s="98"/>
      <c r="DO82" s="98"/>
      <c r="DP82" s="98"/>
      <c r="DQ82" s="98"/>
      <c r="DR82" s="98"/>
      <c r="DS82" s="98"/>
      <c r="DT82" s="98"/>
      <c r="DU82" s="98"/>
      <c r="DV82" s="98"/>
      <c r="DW82" s="98"/>
      <c r="DX82" s="100"/>
      <c r="DY82" s="100"/>
      <c r="DZ82" s="100"/>
      <c r="EA82" s="100"/>
      <c r="EB82" s="100"/>
      <c r="EC82" s="100"/>
      <c r="ED82" s="100"/>
      <c r="EE82" s="101"/>
      <c r="EF82" s="95"/>
      <c r="EG82" s="95"/>
      <c r="EH82" s="95"/>
      <c r="EI82" s="95"/>
      <c r="EJ82" s="95"/>
      <c r="EK82" s="102"/>
      <c r="EL82" s="94"/>
    </row>
    <row r="83" spans="2:142" ht="9" customHeight="1">
      <c r="B83" s="150"/>
      <c r="C83" s="164" t="s">
        <v>108</v>
      </c>
      <c r="D83" s="155"/>
      <c r="E83" s="153"/>
      <c r="F83" s="169" t="s">
        <v>52</v>
      </c>
      <c r="G83" s="165"/>
      <c r="H83" s="165">
        <v>43309</v>
      </c>
      <c r="I83" s="165">
        <v>43309</v>
      </c>
      <c r="J83" s="165">
        <v>43309</v>
      </c>
      <c r="K83" s="165">
        <v>43311</v>
      </c>
      <c r="L83" s="159"/>
      <c r="M83" s="161"/>
      <c r="N83" s="159"/>
      <c r="O83" s="161"/>
      <c r="P83" s="169" t="s">
        <v>64</v>
      </c>
      <c r="Q83" s="171"/>
      <c r="R83" s="183"/>
      <c r="S83" s="82"/>
      <c r="T83" s="85"/>
      <c r="U83" s="84"/>
      <c r="V83" s="84"/>
      <c r="W83" s="84"/>
      <c r="X83" s="84"/>
      <c r="Y83" s="84"/>
      <c r="Z83" s="84"/>
      <c r="AA83" s="84"/>
      <c r="AB83" s="84"/>
      <c r="AC83" s="84"/>
      <c r="AD83" s="84"/>
      <c r="AE83" s="84"/>
      <c r="AF83" s="84"/>
      <c r="AG83" s="84"/>
      <c r="AH83" s="108"/>
      <c r="AI83" s="108"/>
      <c r="AJ83" s="104"/>
      <c r="AK83" s="104"/>
      <c r="AL83" s="104"/>
      <c r="AM83" s="84"/>
      <c r="AN83" s="84"/>
      <c r="AO83" s="84"/>
      <c r="AP83" s="84"/>
      <c r="AQ83" s="84"/>
      <c r="AR83" s="84"/>
      <c r="AS83" s="84"/>
      <c r="AT83" s="84"/>
      <c r="AU83" s="84"/>
      <c r="AV83" s="84"/>
      <c r="AW83" s="84"/>
      <c r="AX83" s="84"/>
      <c r="AY83" s="84"/>
      <c r="AZ83" s="84"/>
      <c r="BA83" s="84"/>
      <c r="BB83" s="84"/>
      <c r="BC83" s="84"/>
      <c r="BD83" s="84"/>
      <c r="BE83" s="84"/>
      <c r="BF83" s="84"/>
      <c r="BG83" s="84"/>
      <c r="BH83" s="84"/>
      <c r="BI83" s="84"/>
      <c r="BJ83" s="84"/>
      <c r="BK83" s="84"/>
      <c r="BL83" s="84"/>
      <c r="BM83" s="84"/>
      <c r="BN83" s="84"/>
      <c r="BO83" s="84"/>
      <c r="BP83" s="84"/>
      <c r="BQ83" s="84"/>
      <c r="BR83" s="84"/>
      <c r="BS83" s="84"/>
      <c r="BT83" s="84"/>
      <c r="BU83" s="84"/>
      <c r="BV83" s="84"/>
      <c r="BW83" s="84"/>
      <c r="BX83" s="84"/>
      <c r="BY83" s="84"/>
      <c r="BZ83" s="84"/>
      <c r="CA83" s="84"/>
      <c r="CB83" s="84"/>
      <c r="CC83" s="84"/>
      <c r="CD83" s="84"/>
      <c r="CE83" s="84"/>
      <c r="CF83" s="84"/>
      <c r="CG83" s="84"/>
      <c r="CH83" s="84"/>
      <c r="CI83" s="89"/>
      <c r="CJ83" s="98"/>
      <c r="CK83" s="98"/>
      <c r="CL83" s="98"/>
      <c r="CM83" s="98"/>
      <c r="CN83" s="98"/>
      <c r="CO83" s="98"/>
      <c r="CP83" s="96"/>
      <c r="CQ83" s="98"/>
      <c r="CR83" s="98"/>
      <c r="CS83" s="98"/>
      <c r="CT83" s="98"/>
      <c r="CU83" s="98"/>
      <c r="CV83" s="98"/>
      <c r="CW83" s="96"/>
      <c r="CX83" s="98"/>
      <c r="CY83" s="98"/>
      <c r="CZ83" s="98"/>
      <c r="DA83" s="98"/>
      <c r="DB83" s="98"/>
      <c r="DC83" s="98"/>
      <c r="DD83" s="96"/>
      <c r="DE83" s="98"/>
      <c r="DF83" s="98"/>
      <c r="DG83" s="98"/>
      <c r="DH83" s="98"/>
      <c r="DI83" s="98"/>
      <c r="DJ83" s="98"/>
      <c r="DK83" s="96"/>
      <c r="DL83" s="98"/>
      <c r="DM83" s="98"/>
      <c r="DN83" s="90"/>
      <c r="DO83" s="90"/>
      <c r="DP83" s="90"/>
      <c r="DQ83" s="90"/>
      <c r="DR83" s="90"/>
      <c r="DS83" s="90"/>
      <c r="DT83" s="90"/>
      <c r="DU83" s="90"/>
      <c r="DV83" s="90"/>
      <c r="DW83" s="90"/>
      <c r="DX83" s="90"/>
      <c r="DY83" s="90"/>
      <c r="DZ83" s="90"/>
      <c r="EA83" s="90"/>
      <c r="EB83" s="90"/>
      <c r="EC83" s="90"/>
      <c r="ED83" s="90"/>
      <c r="EE83" s="90"/>
      <c r="EF83" s="90"/>
      <c r="EG83" s="90"/>
      <c r="EH83" s="90"/>
      <c r="EI83" s="90"/>
      <c r="EJ83" s="90"/>
      <c r="EK83" s="99"/>
      <c r="EL83" s="93"/>
    </row>
    <row r="84" spans="2:142" ht="9" customHeight="1">
      <c r="B84" s="151"/>
      <c r="C84" s="164"/>
      <c r="D84" s="156"/>
      <c r="E84" s="154"/>
      <c r="F84" s="170"/>
      <c r="G84" s="166"/>
      <c r="H84" s="166"/>
      <c r="I84" s="166"/>
      <c r="J84" s="166"/>
      <c r="K84" s="166"/>
      <c r="L84" s="160"/>
      <c r="M84" s="162"/>
      <c r="N84" s="160"/>
      <c r="O84" s="162"/>
      <c r="P84" s="170"/>
      <c r="Q84" s="172"/>
      <c r="R84" s="184"/>
      <c r="S84" s="82"/>
      <c r="T84" s="83"/>
      <c r="U84" s="83"/>
      <c r="V84" s="83"/>
      <c r="W84" s="83"/>
      <c r="X84" s="83"/>
      <c r="Y84" s="83"/>
      <c r="Z84" s="83"/>
      <c r="AA84" s="83"/>
      <c r="AB84" s="83"/>
      <c r="AC84" s="83"/>
      <c r="AD84" s="83"/>
      <c r="AE84" s="83"/>
      <c r="AF84" s="83"/>
      <c r="AG84" s="83"/>
      <c r="AH84" s="109"/>
      <c r="AI84" s="109"/>
      <c r="AJ84" s="103"/>
      <c r="AK84" s="103"/>
      <c r="AL84" s="103"/>
      <c r="AM84" s="83"/>
      <c r="AN84" s="83"/>
      <c r="AO84" s="83"/>
      <c r="AP84" s="83"/>
      <c r="AQ84" s="83"/>
      <c r="AR84" s="83"/>
      <c r="AS84" s="83"/>
      <c r="AT84" s="83"/>
      <c r="AU84" s="83"/>
      <c r="AV84" s="83"/>
      <c r="AW84" s="83"/>
      <c r="AX84" s="83"/>
      <c r="AY84" s="83"/>
      <c r="AZ84" s="83"/>
      <c r="BA84" s="83"/>
      <c r="BB84" s="83"/>
      <c r="BC84" s="83"/>
      <c r="BD84" s="83"/>
      <c r="BE84" s="83"/>
      <c r="BF84" s="83"/>
      <c r="BG84" s="83"/>
      <c r="BH84" s="83"/>
      <c r="BI84" s="83"/>
      <c r="BJ84" s="83"/>
      <c r="BK84" s="83"/>
      <c r="BL84" s="83"/>
      <c r="BM84" s="83"/>
      <c r="BN84" s="83"/>
      <c r="BO84" s="83"/>
      <c r="BP84" s="83"/>
      <c r="BQ84" s="83"/>
      <c r="BR84" s="83"/>
      <c r="BS84" s="83"/>
      <c r="BT84" s="83"/>
      <c r="BU84" s="83"/>
      <c r="BV84" s="83"/>
      <c r="BW84" s="83"/>
      <c r="BX84" s="84"/>
      <c r="BY84" s="84"/>
      <c r="BZ84" s="83"/>
      <c r="CA84" s="83"/>
      <c r="CB84" s="83"/>
      <c r="CC84" s="83"/>
      <c r="CD84" s="83"/>
      <c r="CE84" s="83"/>
      <c r="CF84" s="83"/>
      <c r="CG84" s="83"/>
      <c r="CH84" s="83"/>
      <c r="CI84" s="88"/>
      <c r="CJ84" s="90"/>
      <c r="CK84" s="90"/>
      <c r="CL84" s="90"/>
      <c r="CM84" s="90"/>
      <c r="CN84" s="90"/>
      <c r="CO84" s="90"/>
      <c r="CP84" s="97"/>
      <c r="CQ84" s="90"/>
      <c r="CR84" s="90"/>
      <c r="CS84" s="90"/>
      <c r="CT84" s="90"/>
      <c r="CU84" s="90"/>
      <c r="CV84" s="90"/>
      <c r="CW84" s="97"/>
      <c r="CX84" s="90"/>
      <c r="CY84" s="90"/>
      <c r="CZ84" s="90"/>
      <c r="DA84" s="90"/>
      <c r="DB84" s="90"/>
      <c r="DC84" s="90"/>
      <c r="DD84" s="97"/>
      <c r="DE84" s="90"/>
      <c r="DF84" s="90"/>
      <c r="DG84" s="90"/>
      <c r="DH84" s="90"/>
      <c r="DI84" s="90"/>
      <c r="DJ84" s="90"/>
      <c r="DK84" s="97"/>
      <c r="DL84" s="90"/>
      <c r="DM84" s="90"/>
      <c r="DN84" s="98"/>
      <c r="DO84" s="98"/>
      <c r="DP84" s="98"/>
      <c r="DQ84" s="98"/>
      <c r="DR84" s="98"/>
      <c r="DS84" s="98"/>
      <c r="DT84" s="98"/>
      <c r="DU84" s="98"/>
      <c r="DV84" s="98"/>
      <c r="DW84" s="98"/>
      <c r="DX84" s="100"/>
      <c r="DY84" s="100"/>
      <c r="DZ84" s="100"/>
      <c r="EA84" s="100"/>
      <c r="EB84" s="100"/>
      <c r="EC84" s="100"/>
      <c r="ED84" s="100"/>
      <c r="EE84" s="101"/>
      <c r="EF84" s="95"/>
      <c r="EG84" s="95"/>
      <c r="EH84" s="95"/>
      <c r="EI84" s="95"/>
      <c r="EJ84" s="95"/>
      <c r="EK84" s="102"/>
      <c r="EL84" s="94"/>
    </row>
    <row r="85" spans="2:142" ht="9" customHeight="1">
      <c r="B85" s="150"/>
      <c r="C85" s="152"/>
      <c r="D85" s="155"/>
      <c r="E85" s="153"/>
      <c r="F85" s="169" t="s">
        <v>110</v>
      </c>
      <c r="G85" s="165"/>
      <c r="H85" s="165">
        <v>43309</v>
      </c>
      <c r="I85" s="165">
        <v>43310</v>
      </c>
      <c r="J85" s="165">
        <v>43309</v>
      </c>
      <c r="K85" s="165">
        <v>43311</v>
      </c>
      <c r="L85" s="159"/>
      <c r="M85" s="161"/>
      <c r="N85" s="159"/>
      <c r="O85" s="161"/>
      <c r="P85" s="169" t="s">
        <v>64</v>
      </c>
      <c r="Q85" s="171"/>
      <c r="R85" s="183"/>
      <c r="S85" s="82"/>
      <c r="T85" s="85"/>
      <c r="U85" s="84"/>
      <c r="V85" s="84"/>
      <c r="W85" s="84"/>
      <c r="X85" s="84"/>
      <c r="Y85" s="84"/>
      <c r="Z85" s="84"/>
      <c r="AA85" s="84"/>
      <c r="AB85" s="84"/>
      <c r="AC85" s="84"/>
      <c r="AD85" s="84"/>
      <c r="AE85" s="84"/>
      <c r="AF85" s="84"/>
      <c r="AG85" s="84"/>
      <c r="AH85" s="108"/>
      <c r="AI85" s="108"/>
      <c r="AJ85" s="104"/>
      <c r="AK85" s="104"/>
      <c r="AL85" s="104"/>
      <c r="AM85" s="84"/>
      <c r="AN85" s="84"/>
      <c r="AO85" s="84"/>
      <c r="AP85" s="84"/>
      <c r="AQ85" s="84"/>
      <c r="AR85" s="84"/>
      <c r="AS85" s="84"/>
      <c r="AT85" s="84"/>
      <c r="AU85" s="84"/>
      <c r="AV85" s="84"/>
      <c r="AW85" s="84"/>
      <c r="AX85" s="84"/>
      <c r="AY85" s="84"/>
      <c r="AZ85" s="84"/>
      <c r="BA85" s="84"/>
      <c r="BB85" s="84"/>
      <c r="BC85" s="84"/>
      <c r="BD85" s="84"/>
      <c r="BE85" s="84"/>
      <c r="BF85" s="84"/>
      <c r="BG85" s="84"/>
      <c r="BH85" s="84"/>
      <c r="BI85" s="84"/>
      <c r="BJ85" s="84"/>
      <c r="BK85" s="84"/>
      <c r="BL85" s="84"/>
      <c r="BM85" s="84"/>
      <c r="BN85" s="84"/>
      <c r="BO85" s="84"/>
      <c r="BP85" s="84"/>
      <c r="BQ85" s="84"/>
      <c r="BR85" s="84"/>
      <c r="BS85" s="84"/>
      <c r="BT85" s="84"/>
      <c r="BU85" s="84"/>
      <c r="BV85" s="84"/>
      <c r="BW85" s="84"/>
      <c r="BX85" s="84"/>
      <c r="BY85" s="84"/>
      <c r="BZ85" s="84"/>
      <c r="CA85" s="84"/>
      <c r="CB85" s="84"/>
      <c r="CC85" s="84"/>
      <c r="CD85" s="84"/>
      <c r="CE85" s="84"/>
      <c r="CF85" s="84"/>
      <c r="CG85" s="84"/>
      <c r="CH85" s="84"/>
      <c r="CI85" s="89"/>
      <c r="CJ85" s="98"/>
      <c r="CK85" s="98"/>
      <c r="CL85" s="98"/>
      <c r="CM85" s="98"/>
      <c r="CN85" s="98"/>
      <c r="CO85" s="98"/>
      <c r="CP85" s="96"/>
      <c r="CQ85" s="98"/>
      <c r="CR85" s="98"/>
      <c r="CS85" s="98"/>
      <c r="CT85" s="98"/>
      <c r="CU85" s="98"/>
      <c r="CV85" s="98"/>
      <c r="CW85" s="96"/>
      <c r="CX85" s="98"/>
      <c r="CY85" s="98"/>
      <c r="CZ85" s="98"/>
      <c r="DA85" s="98"/>
      <c r="DB85" s="98"/>
      <c r="DC85" s="98"/>
      <c r="DD85" s="96"/>
      <c r="DE85" s="98"/>
      <c r="DF85" s="98"/>
      <c r="DG85" s="98"/>
      <c r="DH85" s="98"/>
      <c r="DI85" s="98"/>
      <c r="DJ85" s="98"/>
      <c r="DK85" s="96"/>
      <c r="DL85" s="98"/>
      <c r="DM85" s="98"/>
      <c r="DN85" s="90"/>
      <c r="DO85" s="90"/>
      <c r="DP85" s="90"/>
      <c r="DQ85" s="90"/>
      <c r="DR85" s="90"/>
      <c r="DS85" s="90"/>
      <c r="DT85" s="90"/>
      <c r="DU85" s="90"/>
      <c r="DV85" s="90"/>
      <c r="DW85" s="90"/>
      <c r="DX85" s="90"/>
      <c r="DY85" s="90"/>
      <c r="DZ85" s="90"/>
      <c r="EA85" s="90"/>
      <c r="EB85" s="90"/>
      <c r="EC85" s="90"/>
      <c r="ED85" s="90"/>
      <c r="EE85" s="90"/>
      <c r="EF85" s="90"/>
      <c r="EG85" s="90"/>
      <c r="EH85" s="90"/>
      <c r="EI85" s="90"/>
      <c r="EJ85" s="90"/>
      <c r="EK85" s="99"/>
      <c r="EL85" s="93"/>
    </row>
    <row r="86" spans="2:142" ht="9" customHeight="1">
      <c r="B86" s="151"/>
      <c r="C86" s="152"/>
      <c r="D86" s="156"/>
      <c r="E86" s="154"/>
      <c r="F86" s="170"/>
      <c r="G86" s="166"/>
      <c r="H86" s="166"/>
      <c r="I86" s="166"/>
      <c r="J86" s="166"/>
      <c r="K86" s="166"/>
      <c r="L86" s="160"/>
      <c r="M86" s="162"/>
      <c r="N86" s="160"/>
      <c r="O86" s="162"/>
      <c r="P86" s="170"/>
      <c r="Q86" s="172"/>
      <c r="R86" s="184"/>
      <c r="S86" s="82"/>
      <c r="T86" s="83"/>
      <c r="U86" s="83"/>
      <c r="V86" s="83"/>
      <c r="W86" s="83"/>
      <c r="X86" s="83"/>
      <c r="Y86" s="83"/>
      <c r="Z86" s="83"/>
      <c r="AA86" s="83"/>
      <c r="AB86" s="83"/>
      <c r="AC86" s="83"/>
      <c r="AD86" s="83"/>
      <c r="AE86" s="83"/>
      <c r="AF86" s="83"/>
      <c r="AG86" s="83"/>
      <c r="AH86" s="109"/>
      <c r="AI86" s="109"/>
      <c r="AJ86" s="103"/>
      <c r="AK86" s="103"/>
      <c r="AL86" s="103"/>
      <c r="AM86" s="83"/>
      <c r="AN86" s="83"/>
      <c r="AO86" s="83"/>
      <c r="AP86" s="83"/>
      <c r="AQ86" s="83"/>
      <c r="AR86" s="83"/>
      <c r="AS86" s="83"/>
      <c r="AT86" s="83"/>
      <c r="AU86" s="83"/>
      <c r="AV86" s="83"/>
      <c r="AW86" s="83"/>
      <c r="AX86" s="83"/>
      <c r="AY86" s="83"/>
      <c r="AZ86" s="83"/>
      <c r="BA86" s="83"/>
      <c r="BB86" s="83"/>
      <c r="BC86" s="83"/>
      <c r="BD86" s="83"/>
      <c r="BE86" s="83"/>
      <c r="BF86" s="83"/>
      <c r="BG86" s="83"/>
      <c r="BH86" s="83"/>
      <c r="BI86" s="83"/>
      <c r="BJ86" s="83"/>
      <c r="BK86" s="83"/>
      <c r="BL86" s="83"/>
      <c r="BM86" s="83"/>
      <c r="BN86" s="83"/>
      <c r="BO86" s="83"/>
      <c r="BP86" s="83"/>
      <c r="BQ86" s="83"/>
      <c r="BR86" s="83"/>
      <c r="BS86" s="83"/>
      <c r="BT86" s="83"/>
      <c r="BU86" s="83"/>
      <c r="BV86" s="83"/>
      <c r="BW86" s="83"/>
      <c r="BX86" s="84"/>
      <c r="BY86" s="84"/>
      <c r="BZ86" s="83"/>
      <c r="CA86" s="83"/>
      <c r="CB86" s="83"/>
      <c r="CC86" s="83"/>
      <c r="CD86" s="83"/>
      <c r="CE86" s="83"/>
      <c r="CF86" s="83"/>
      <c r="CG86" s="83"/>
      <c r="CH86" s="83"/>
      <c r="CI86" s="88"/>
      <c r="CJ86" s="90"/>
      <c r="CK86" s="90"/>
      <c r="CL86" s="90"/>
      <c r="CM86" s="90"/>
      <c r="CN86" s="90"/>
      <c r="CO86" s="90"/>
      <c r="CP86" s="97"/>
      <c r="CQ86" s="90"/>
      <c r="CR86" s="90"/>
      <c r="CS86" s="90"/>
      <c r="CT86" s="90"/>
      <c r="CU86" s="90"/>
      <c r="CV86" s="90"/>
      <c r="CW86" s="97"/>
      <c r="CX86" s="90"/>
      <c r="CY86" s="90"/>
      <c r="CZ86" s="90"/>
      <c r="DA86" s="90"/>
      <c r="DB86" s="90"/>
      <c r="DC86" s="90"/>
      <c r="DD86" s="97"/>
      <c r="DE86" s="90"/>
      <c r="DF86" s="90"/>
      <c r="DG86" s="90"/>
      <c r="DH86" s="90"/>
      <c r="DI86" s="90"/>
      <c r="DJ86" s="90"/>
      <c r="DK86" s="97"/>
      <c r="DL86" s="90"/>
      <c r="DM86" s="90"/>
      <c r="DN86" s="98"/>
      <c r="DO86" s="98"/>
      <c r="DP86" s="98"/>
      <c r="DQ86" s="98"/>
      <c r="DR86" s="98"/>
      <c r="DS86" s="98"/>
      <c r="DT86" s="98"/>
      <c r="DU86" s="98"/>
      <c r="DV86" s="98"/>
      <c r="DW86" s="98"/>
      <c r="DX86" s="100"/>
      <c r="DY86" s="100"/>
      <c r="DZ86" s="100"/>
      <c r="EA86" s="100"/>
      <c r="EB86" s="100"/>
      <c r="EC86" s="100"/>
      <c r="ED86" s="100"/>
      <c r="EE86" s="101"/>
      <c r="EF86" s="95"/>
      <c r="EG86" s="95"/>
      <c r="EH86" s="95"/>
      <c r="EI86" s="95"/>
      <c r="EJ86" s="95"/>
      <c r="EK86" s="102"/>
      <c r="EL86" s="94"/>
    </row>
    <row r="87" spans="2:142" ht="9" customHeight="1">
      <c r="B87" s="150"/>
      <c r="C87" s="152"/>
      <c r="D87" s="155"/>
      <c r="E87" s="153"/>
      <c r="F87" s="169" t="s">
        <v>109</v>
      </c>
      <c r="G87" s="165"/>
      <c r="H87" s="165">
        <v>43311</v>
      </c>
      <c r="I87" s="165">
        <v>43312</v>
      </c>
      <c r="J87" s="165">
        <v>43311</v>
      </c>
      <c r="K87" s="165">
        <v>43312</v>
      </c>
      <c r="L87" s="159"/>
      <c r="M87" s="161"/>
      <c r="N87" s="159"/>
      <c r="O87" s="161"/>
      <c r="P87" s="169" t="s">
        <v>64</v>
      </c>
      <c r="Q87" s="171"/>
      <c r="R87" s="183"/>
      <c r="S87" s="82"/>
      <c r="T87" s="85"/>
      <c r="U87" s="84"/>
      <c r="V87" s="84"/>
      <c r="W87" s="84"/>
      <c r="X87" s="84"/>
      <c r="Y87" s="84"/>
      <c r="Z87" s="84"/>
      <c r="AA87" s="84"/>
      <c r="AB87" s="84"/>
      <c r="AC87" s="84"/>
      <c r="AD87" s="84"/>
      <c r="AE87" s="84"/>
      <c r="AF87" s="84"/>
      <c r="AG87" s="84"/>
      <c r="AH87" s="108"/>
      <c r="AI87" s="108"/>
      <c r="AJ87" s="104"/>
      <c r="AK87" s="104"/>
      <c r="AL87" s="104"/>
      <c r="AM87" s="84"/>
      <c r="AN87" s="84"/>
      <c r="AO87" s="84"/>
      <c r="AP87" s="84"/>
      <c r="AQ87" s="84"/>
      <c r="AR87" s="84"/>
      <c r="AS87" s="84"/>
      <c r="AT87" s="84"/>
      <c r="AU87" s="84"/>
      <c r="AV87" s="84"/>
      <c r="AW87" s="84"/>
      <c r="AX87" s="84"/>
      <c r="AY87" s="84"/>
      <c r="AZ87" s="84"/>
      <c r="BA87" s="84"/>
      <c r="BB87" s="84"/>
      <c r="BC87" s="84"/>
      <c r="BD87" s="84"/>
      <c r="BE87" s="84"/>
      <c r="BF87" s="84"/>
      <c r="BG87" s="84"/>
      <c r="BH87" s="84"/>
      <c r="BI87" s="84"/>
      <c r="BJ87" s="84"/>
      <c r="BK87" s="84"/>
      <c r="BL87" s="84"/>
      <c r="BM87" s="84"/>
      <c r="BN87" s="84"/>
      <c r="BO87" s="84"/>
      <c r="BP87" s="84"/>
      <c r="BQ87" s="84"/>
      <c r="BR87" s="84"/>
      <c r="BS87" s="84"/>
      <c r="BT87" s="84"/>
      <c r="BU87" s="84"/>
      <c r="BV87" s="84"/>
      <c r="BW87" s="84"/>
      <c r="BX87" s="84"/>
      <c r="BY87" s="84"/>
      <c r="BZ87" s="84"/>
      <c r="CA87" s="84"/>
      <c r="CB87" s="84"/>
      <c r="CC87" s="84"/>
      <c r="CD87" s="84"/>
      <c r="CE87" s="84"/>
      <c r="CF87" s="84"/>
      <c r="CG87" s="84"/>
      <c r="CH87" s="84"/>
      <c r="CI87" s="89"/>
      <c r="CJ87" s="98"/>
      <c r="CK87" s="98"/>
      <c r="CL87" s="98"/>
      <c r="CM87" s="98"/>
      <c r="CN87" s="98"/>
      <c r="CO87" s="98"/>
      <c r="CP87" s="96"/>
      <c r="CQ87" s="98"/>
      <c r="CR87" s="98"/>
      <c r="CS87" s="98"/>
      <c r="CT87" s="98"/>
      <c r="CU87" s="98"/>
      <c r="CV87" s="98"/>
      <c r="CW87" s="96"/>
      <c r="CX87" s="98"/>
      <c r="CY87" s="98"/>
      <c r="CZ87" s="98"/>
      <c r="DA87" s="98"/>
      <c r="DB87" s="98"/>
      <c r="DC87" s="98"/>
      <c r="DD87" s="96"/>
      <c r="DE87" s="98"/>
      <c r="DF87" s="98"/>
      <c r="DG87" s="98"/>
      <c r="DH87" s="98"/>
      <c r="DI87" s="98"/>
      <c r="DJ87" s="98"/>
      <c r="DK87" s="96"/>
      <c r="DL87" s="98"/>
      <c r="DM87" s="98"/>
      <c r="DN87" s="90"/>
      <c r="DO87" s="90"/>
      <c r="DP87" s="90"/>
      <c r="DQ87" s="90"/>
      <c r="DR87" s="90"/>
      <c r="DS87" s="90"/>
      <c r="DT87" s="90"/>
      <c r="DU87" s="90"/>
      <c r="DV87" s="90"/>
      <c r="DW87" s="90"/>
      <c r="DX87" s="90"/>
      <c r="DY87" s="90"/>
      <c r="DZ87" s="90"/>
      <c r="EA87" s="90"/>
      <c r="EB87" s="90"/>
      <c r="EC87" s="90"/>
      <c r="ED87" s="90"/>
      <c r="EE87" s="90"/>
      <c r="EF87" s="90"/>
      <c r="EG87" s="90"/>
      <c r="EH87" s="90"/>
      <c r="EI87" s="90"/>
      <c r="EJ87" s="90"/>
      <c r="EK87" s="99"/>
      <c r="EL87" s="93"/>
    </row>
    <row r="88" spans="2:142" ht="9" customHeight="1">
      <c r="B88" s="151"/>
      <c r="C88" s="152"/>
      <c r="D88" s="156"/>
      <c r="E88" s="154"/>
      <c r="F88" s="170"/>
      <c r="G88" s="166"/>
      <c r="H88" s="166"/>
      <c r="I88" s="166"/>
      <c r="J88" s="166"/>
      <c r="K88" s="166"/>
      <c r="L88" s="160"/>
      <c r="M88" s="162"/>
      <c r="N88" s="160"/>
      <c r="O88" s="162"/>
      <c r="P88" s="170"/>
      <c r="Q88" s="172"/>
      <c r="R88" s="184"/>
      <c r="S88" s="82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109"/>
      <c r="AI88" s="109"/>
      <c r="AJ88" s="103"/>
      <c r="AK88" s="103"/>
      <c r="AL88" s="103"/>
      <c r="AM88" s="83"/>
      <c r="AN88" s="83"/>
      <c r="AO88" s="83"/>
      <c r="AP88" s="83"/>
      <c r="AQ88" s="83"/>
      <c r="AR88" s="83"/>
      <c r="AS88" s="83"/>
      <c r="AT88" s="83"/>
      <c r="AU88" s="83"/>
      <c r="AV88" s="83"/>
      <c r="AW88" s="83"/>
      <c r="AX88" s="83"/>
      <c r="AY88" s="83"/>
      <c r="AZ88" s="83"/>
      <c r="BA88" s="83"/>
      <c r="BB88" s="83"/>
      <c r="BC88" s="83"/>
      <c r="BD88" s="83"/>
      <c r="BE88" s="83"/>
      <c r="BF88" s="83"/>
      <c r="BG88" s="83"/>
      <c r="BH88" s="83"/>
      <c r="BI88" s="83"/>
      <c r="BJ88" s="83"/>
      <c r="BK88" s="83"/>
      <c r="BL88" s="83"/>
      <c r="BM88" s="83"/>
      <c r="BN88" s="83"/>
      <c r="BO88" s="83"/>
      <c r="BP88" s="83"/>
      <c r="BQ88" s="83"/>
      <c r="BR88" s="83"/>
      <c r="BS88" s="83"/>
      <c r="BT88" s="83"/>
      <c r="BU88" s="83"/>
      <c r="BV88" s="83"/>
      <c r="BW88" s="83"/>
      <c r="BX88" s="84"/>
      <c r="BY88" s="84"/>
      <c r="BZ88" s="83"/>
      <c r="CA88" s="83"/>
      <c r="CB88" s="83"/>
      <c r="CC88" s="83"/>
      <c r="CD88" s="83"/>
      <c r="CE88" s="83"/>
      <c r="CF88" s="83"/>
      <c r="CG88" s="83"/>
      <c r="CH88" s="83"/>
      <c r="CI88" s="88"/>
      <c r="CJ88" s="90"/>
      <c r="CK88" s="90"/>
      <c r="CL88" s="90"/>
      <c r="CM88" s="90"/>
      <c r="CN88" s="90"/>
      <c r="CO88" s="90"/>
      <c r="CP88" s="97"/>
      <c r="CQ88" s="90"/>
      <c r="CR88" s="90"/>
      <c r="CS88" s="90"/>
      <c r="CT88" s="90"/>
      <c r="CU88" s="90"/>
      <c r="CV88" s="90"/>
      <c r="CW88" s="97"/>
      <c r="CX88" s="90"/>
      <c r="CY88" s="90"/>
      <c r="CZ88" s="90"/>
      <c r="DA88" s="90"/>
      <c r="DB88" s="90"/>
      <c r="DC88" s="90"/>
      <c r="DD88" s="97"/>
      <c r="DE88" s="90"/>
      <c r="DF88" s="90"/>
      <c r="DG88" s="90"/>
      <c r="DH88" s="90"/>
      <c r="DI88" s="90"/>
      <c r="DJ88" s="90"/>
      <c r="DK88" s="97"/>
      <c r="DL88" s="90"/>
      <c r="DM88" s="90"/>
      <c r="DN88" s="98"/>
      <c r="DO88" s="98"/>
      <c r="DP88" s="98"/>
      <c r="DQ88" s="98"/>
      <c r="DR88" s="98"/>
      <c r="DS88" s="98"/>
      <c r="DT88" s="98"/>
      <c r="DU88" s="98"/>
      <c r="DV88" s="98"/>
      <c r="DW88" s="98"/>
      <c r="DX88" s="100"/>
      <c r="DY88" s="100"/>
      <c r="DZ88" s="100"/>
      <c r="EA88" s="100"/>
      <c r="EB88" s="100"/>
      <c r="EC88" s="100"/>
      <c r="ED88" s="100"/>
      <c r="EE88" s="101"/>
      <c r="EF88" s="95"/>
      <c r="EG88" s="95"/>
      <c r="EH88" s="95"/>
      <c r="EI88" s="95"/>
      <c r="EJ88" s="95"/>
      <c r="EK88" s="102"/>
      <c r="EL88" s="94"/>
    </row>
    <row r="89" spans="2:142" ht="9" customHeight="1">
      <c r="B89" s="150"/>
      <c r="C89" s="152"/>
      <c r="D89" s="155"/>
      <c r="E89" s="153"/>
      <c r="F89" s="169" t="s">
        <v>54</v>
      </c>
      <c r="G89" s="165"/>
      <c r="H89" s="165">
        <v>43311</v>
      </c>
      <c r="I89" s="165">
        <v>43312</v>
      </c>
      <c r="J89" s="165">
        <v>43312</v>
      </c>
      <c r="K89" s="165">
        <v>43313</v>
      </c>
      <c r="L89" s="159"/>
      <c r="M89" s="161"/>
      <c r="N89" s="159"/>
      <c r="O89" s="161"/>
      <c r="P89" s="169" t="s">
        <v>64</v>
      </c>
      <c r="Q89" s="171"/>
      <c r="R89" s="183"/>
      <c r="S89" s="82"/>
      <c r="T89" s="85"/>
      <c r="U89" s="84"/>
      <c r="V89" s="84"/>
      <c r="W89" s="84"/>
      <c r="X89" s="84"/>
      <c r="Y89" s="84"/>
      <c r="Z89" s="84"/>
      <c r="AA89" s="84"/>
      <c r="AB89" s="84"/>
      <c r="AC89" s="84"/>
      <c r="AD89" s="84"/>
      <c r="AE89" s="84"/>
      <c r="AF89" s="84"/>
      <c r="AG89" s="84"/>
      <c r="AH89" s="108"/>
      <c r="AI89" s="108"/>
      <c r="AJ89" s="104"/>
      <c r="AK89" s="104"/>
      <c r="AL89" s="104"/>
      <c r="AM89" s="84"/>
      <c r="AN89" s="84"/>
      <c r="AO89" s="84"/>
      <c r="AP89" s="84"/>
      <c r="AQ89" s="84"/>
      <c r="AR89" s="84"/>
      <c r="AS89" s="84"/>
      <c r="AT89" s="84"/>
      <c r="AU89" s="84"/>
      <c r="AV89" s="84"/>
      <c r="AW89" s="84"/>
      <c r="AX89" s="84"/>
      <c r="AY89" s="84"/>
      <c r="AZ89" s="84"/>
      <c r="BA89" s="84"/>
      <c r="BB89" s="84"/>
      <c r="BC89" s="84"/>
      <c r="BD89" s="84"/>
      <c r="BE89" s="84"/>
      <c r="BF89" s="84"/>
      <c r="BG89" s="84"/>
      <c r="BH89" s="84"/>
      <c r="BI89" s="84"/>
      <c r="BJ89" s="84"/>
      <c r="BK89" s="84"/>
      <c r="BL89" s="84"/>
      <c r="BM89" s="84"/>
      <c r="BN89" s="84"/>
      <c r="BO89" s="84"/>
      <c r="BP89" s="84"/>
      <c r="BQ89" s="84"/>
      <c r="BR89" s="84"/>
      <c r="BS89" s="84"/>
      <c r="BT89" s="84"/>
      <c r="BU89" s="84"/>
      <c r="BV89" s="84"/>
      <c r="BW89" s="84"/>
      <c r="BX89" s="84"/>
      <c r="BY89" s="84"/>
      <c r="BZ89" s="84"/>
      <c r="CA89" s="84"/>
      <c r="CB89" s="84"/>
      <c r="CC89" s="84"/>
      <c r="CD89" s="84"/>
      <c r="CE89" s="84"/>
      <c r="CF89" s="84"/>
      <c r="CG89" s="84"/>
      <c r="CH89" s="84"/>
      <c r="CI89" s="89"/>
      <c r="CJ89" s="98"/>
      <c r="CK89" s="98"/>
      <c r="CL89" s="98"/>
      <c r="CM89" s="98"/>
      <c r="CN89" s="98"/>
      <c r="CO89" s="98"/>
      <c r="CP89" s="96"/>
      <c r="CQ89" s="98"/>
      <c r="CR89" s="98"/>
      <c r="CS89" s="98"/>
      <c r="CT89" s="98"/>
      <c r="CU89" s="98"/>
      <c r="CV89" s="98"/>
      <c r="CW89" s="96"/>
      <c r="CX89" s="98"/>
      <c r="CY89" s="98"/>
      <c r="CZ89" s="98"/>
      <c r="DA89" s="98"/>
      <c r="DB89" s="98"/>
      <c r="DC89" s="98"/>
      <c r="DD89" s="96"/>
      <c r="DE89" s="98"/>
      <c r="DF89" s="98"/>
      <c r="DG89" s="98"/>
      <c r="DH89" s="98"/>
      <c r="DI89" s="98"/>
      <c r="DJ89" s="98"/>
      <c r="DK89" s="96"/>
      <c r="DL89" s="98"/>
      <c r="DM89" s="98"/>
      <c r="DN89" s="90"/>
      <c r="DO89" s="90"/>
      <c r="DP89" s="90"/>
      <c r="DQ89" s="90"/>
      <c r="DR89" s="90"/>
      <c r="DS89" s="90"/>
      <c r="DT89" s="90"/>
      <c r="DU89" s="90"/>
      <c r="DV89" s="90"/>
      <c r="DW89" s="90"/>
      <c r="DX89" s="90"/>
      <c r="DY89" s="90"/>
      <c r="DZ89" s="90"/>
      <c r="EA89" s="90"/>
      <c r="EB89" s="90"/>
      <c r="EC89" s="90"/>
      <c r="ED89" s="90"/>
      <c r="EE89" s="90"/>
      <c r="EF89" s="90"/>
      <c r="EG89" s="90"/>
      <c r="EH89" s="90"/>
      <c r="EI89" s="90"/>
      <c r="EJ89" s="90"/>
      <c r="EK89" s="99"/>
      <c r="EL89" s="93"/>
    </row>
    <row r="90" spans="2:142" ht="9" customHeight="1">
      <c r="B90" s="151"/>
      <c r="C90" s="152"/>
      <c r="D90" s="156"/>
      <c r="E90" s="154"/>
      <c r="F90" s="170"/>
      <c r="G90" s="166"/>
      <c r="H90" s="166"/>
      <c r="I90" s="166"/>
      <c r="J90" s="166"/>
      <c r="K90" s="166"/>
      <c r="L90" s="160"/>
      <c r="M90" s="162"/>
      <c r="N90" s="160"/>
      <c r="O90" s="162"/>
      <c r="P90" s="170"/>
      <c r="Q90" s="172"/>
      <c r="R90" s="184"/>
      <c r="S90" s="82"/>
      <c r="T90" s="83"/>
      <c r="U90" s="83"/>
      <c r="V90" s="83"/>
      <c r="W90" s="83"/>
      <c r="X90" s="83"/>
      <c r="Y90" s="83"/>
      <c r="Z90" s="83"/>
      <c r="AA90" s="83"/>
      <c r="AB90" s="83"/>
      <c r="AC90" s="83"/>
      <c r="AD90" s="83"/>
      <c r="AE90" s="83"/>
      <c r="AF90" s="83"/>
      <c r="AG90" s="83"/>
      <c r="AH90" s="109"/>
      <c r="AI90" s="109"/>
      <c r="AJ90" s="103"/>
      <c r="AK90" s="103"/>
      <c r="AL90" s="103"/>
      <c r="AM90" s="83"/>
      <c r="AN90" s="83"/>
      <c r="AO90" s="83"/>
      <c r="AP90" s="83"/>
      <c r="AQ90" s="83"/>
      <c r="AR90" s="83"/>
      <c r="AS90" s="83"/>
      <c r="AT90" s="83"/>
      <c r="AU90" s="83"/>
      <c r="AV90" s="83"/>
      <c r="AW90" s="83"/>
      <c r="AX90" s="83"/>
      <c r="AY90" s="83"/>
      <c r="AZ90" s="83"/>
      <c r="BA90" s="83"/>
      <c r="BB90" s="83"/>
      <c r="BC90" s="83"/>
      <c r="BD90" s="83"/>
      <c r="BE90" s="83"/>
      <c r="BF90" s="83"/>
      <c r="BG90" s="83"/>
      <c r="BH90" s="83"/>
      <c r="BI90" s="83"/>
      <c r="BJ90" s="83"/>
      <c r="BK90" s="83"/>
      <c r="BL90" s="83"/>
      <c r="BM90" s="83"/>
      <c r="BN90" s="83"/>
      <c r="BO90" s="83"/>
      <c r="BP90" s="83"/>
      <c r="BQ90" s="83"/>
      <c r="BR90" s="83"/>
      <c r="BS90" s="83"/>
      <c r="BT90" s="83"/>
      <c r="BU90" s="83"/>
      <c r="BV90" s="83"/>
      <c r="BW90" s="83"/>
      <c r="BX90" s="84"/>
      <c r="BY90" s="84"/>
      <c r="BZ90" s="83"/>
      <c r="CA90" s="83"/>
      <c r="CB90" s="83"/>
      <c r="CC90" s="83"/>
      <c r="CD90" s="83"/>
      <c r="CE90" s="83"/>
      <c r="CF90" s="83"/>
      <c r="CG90" s="83"/>
      <c r="CH90" s="83"/>
      <c r="CI90" s="88"/>
      <c r="CJ90" s="90"/>
      <c r="CK90" s="90"/>
      <c r="CL90" s="90"/>
      <c r="CM90" s="90"/>
      <c r="CN90" s="90"/>
      <c r="CO90" s="90"/>
      <c r="CP90" s="97"/>
      <c r="CQ90" s="90"/>
      <c r="CR90" s="90"/>
      <c r="CS90" s="90"/>
      <c r="CT90" s="90"/>
      <c r="CU90" s="90"/>
      <c r="CV90" s="90"/>
      <c r="CW90" s="97"/>
      <c r="CX90" s="90"/>
      <c r="CY90" s="90"/>
      <c r="CZ90" s="90"/>
      <c r="DA90" s="90"/>
      <c r="DB90" s="90"/>
      <c r="DC90" s="90"/>
      <c r="DD90" s="97"/>
      <c r="DE90" s="90"/>
      <c r="DF90" s="90"/>
      <c r="DG90" s="90"/>
      <c r="DH90" s="90"/>
      <c r="DI90" s="90"/>
      <c r="DJ90" s="90"/>
      <c r="DK90" s="97"/>
      <c r="DL90" s="90"/>
      <c r="DM90" s="90"/>
      <c r="DN90" s="98"/>
      <c r="DO90" s="98"/>
      <c r="DP90" s="98"/>
      <c r="DQ90" s="98"/>
      <c r="DR90" s="98"/>
      <c r="DS90" s="98"/>
      <c r="DT90" s="98"/>
      <c r="DU90" s="98"/>
      <c r="DV90" s="98"/>
      <c r="DW90" s="98"/>
      <c r="DX90" s="100"/>
      <c r="DY90" s="100"/>
      <c r="DZ90" s="100"/>
      <c r="EA90" s="100"/>
      <c r="EB90" s="100"/>
      <c r="EC90" s="100"/>
      <c r="ED90" s="100"/>
      <c r="EE90" s="101"/>
      <c r="EF90" s="95"/>
      <c r="EG90" s="95"/>
      <c r="EH90" s="95"/>
      <c r="EI90" s="95"/>
      <c r="EJ90" s="95"/>
      <c r="EK90" s="102"/>
      <c r="EL90" s="94"/>
    </row>
    <row r="91" spans="2:142" ht="9" customHeight="1">
      <c r="B91" s="150"/>
      <c r="C91" s="152"/>
      <c r="D91" s="155"/>
      <c r="E91" s="173" t="s">
        <v>111</v>
      </c>
      <c r="F91" s="157"/>
      <c r="G91" s="165"/>
      <c r="H91" s="165">
        <v>43309</v>
      </c>
      <c r="I91" s="165">
        <v>43311</v>
      </c>
      <c r="J91" s="165">
        <v>43312</v>
      </c>
      <c r="K91" s="165">
        <v>43313</v>
      </c>
      <c r="L91" s="159"/>
      <c r="M91" s="161"/>
      <c r="N91" s="159"/>
      <c r="O91" s="161"/>
      <c r="P91" s="169" t="s">
        <v>64</v>
      </c>
      <c r="Q91" s="171"/>
      <c r="R91" s="183"/>
      <c r="S91" s="82"/>
      <c r="T91" s="85"/>
      <c r="U91" s="84"/>
      <c r="V91" s="84"/>
      <c r="W91" s="84"/>
      <c r="X91" s="84"/>
      <c r="Y91" s="84"/>
      <c r="Z91" s="84"/>
      <c r="AA91" s="84"/>
      <c r="AB91" s="84"/>
      <c r="AC91" s="84"/>
      <c r="AD91" s="84"/>
      <c r="AE91" s="84"/>
      <c r="AF91" s="84"/>
      <c r="AG91" s="84"/>
      <c r="AH91" s="108"/>
      <c r="AI91" s="108"/>
      <c r="AJ91" s="104"/>
      <c r="AK91" s="104"/>
      <c r="AL91" s="104"/>
      <c r="AM91" s="84"/>
      <c r="AN91" s="84"/>
      <c r="AO91" s="84"/>
      <c r="AP91" s="84"/>
      <c r="AQ91" s="84"/>
      <c r="AR91" s="84"/>
      <c r="AS91" s="84"/>
      <c r="AT91" s="84"/>
      <c r="AU91" s="84"/>
      <c r="AV91" s="84"/>
      <c r="AW91" s="84"/>
      <c r="AX91" s="84"/>
      <c r="AY91" s="84"/>
      <c r="AZ91" s="84"/>
      <c r="BA91" s="84"/>
      <c r="BB91" s="84"/>
      <c r="BC91" s="84"/>
      <c r="BD91" s="84"/>
      <c r="BE91" s="84"/>
      <c r="BF91" s="84"/>
      <c r="BG91" s="84"/>
      <c r="BH91" s="84"/>
      <c r="BI91" s="84"/>
      <c r="BJ91" s="84"/>
      <c r="BK91" s="84"/>
      <c r="BL91" s="84"/>
      <c r="BM91" s="84"/>
      <c r="BN91" s="84"/>
      <c r="BO91" s="84"/>
      <c r="BP91" s="84"/>
      <c r="BQ91" s="84"/>
      <c r="BR91" s="84"/>
      <c r="BS91" s="84"/>
      <c r="BT91" s="84"/>
      <c r="BU91" s="84"/>
      <c r="BV91" s="84"/>
      <c r="BW91" s="84"/>
      <c r="BX91" s="84"/>
      <c r="BY91" s="84"/>
      <c r="BZ91" s="84"/>
      <c r="CA91" s="84"/>
      <c r="CB91" s="84"/>
      <c r="CC91" s="84"/>
      <c r="CD91" s="84"/>
      <c r="CE91" s="84"/>
      <c r="CF91" s="84"/>
      <c r="CG91" s="84"/>
      <c r="CH91" s="84"/>
      <c r="CI91" s="89"/>
      <c r="CJ91" s="98"/>
      <c r="CK91" s="98"/>
      <c r="CL91" s="98"/>
      <c r="CM91" s="98"/>
      <c r="CN91" s="98"/>
      <c r="CO91" s="98"/>
      <c r="CP91" s="96"/>
      <c r="CQ91" s="98"/>
      <c r="CR91" s="98"/>
      <c r="CS91" s="98"/>
      <c r="CT91" s="98"/>
      <c r="CU91" s="98"/>
      <c r="CV91" s="98"/>
      <c r="CW91" s="96"/>
      <c r="CX91" s="98"/>
      <c r="CY91" s="98"/>
      <c r="CZ91" s="98"/>
      <c r="DA91" s="98"/>
      <c r="DB91" s="98"/>
      <c r="DC91" s="98"/>
      <c r="DD91" s="96"/>
      <c r="DE91" s="98"/>
      <c r="DF91" s="98"/>
      <c r="DG91" s="98"/>
      <c r="DH91" s="98"/>
      <c r="DI91" s="98"/>
      <c r="DJ91" s="98"/>
      <c r="DK91" s="96"/>
      <c r="DL91" s="98"/>
      <c r="DM91" s="98"/>
      <c r="DN91" s="90"/>
      <c r="DO91" s="90"/>
      <c r="DP91" s="90"/>
      <c r="DQ91" s="90"/>
      <c r="DR91" s="90"/>
      <c r="DS91" s="90"/>
      <c r="DT91" s="90"/>
      <c r="DU91" s="90"/>
      <c r="DV91" s="90"/>
      <c r="DW91" s="90"/>
      <c r="DX91" s="90"/>
      <c r="DY91" s="90"/>
      <c r="DZ91" s="90"/>
      <c r="EA91" s="90"/>
      <c r="EB91" s="90"/>
      <c r="EC91" s="90"/>
      <c r="ED91" s="90"/>
      <c r="EE91" s="90"/>
      <c r="EF91" s="90"/>
      <c r="EG91" s="90"/>
      <c r="EH91" s="90"/>
      <c r="EI91" s="90"/>
      <c r="EJ91" s="90"/>
      <c r="EK91" s="99"/>
      <c r="EL91" s="93"/>
    </row>
    <row r="92" spans="2:142" ht="9" customHeight="1">
      <c r="B92" s="151"/>
      <c r="C92" s="152"/>
      <c r="D92" s="156"/>
      <c r="E92" s="174"/>
      <c r="F92" s="158"/>
      <c r="G92" s="166"/>
      <c r="H92" s="166"/>
      <c r="I92" s="166"/>
      <c r="J92" s="166"/>
      <c r="K92" s="166"/>
      <c r="L92" s="160"/>
      <c r="M92" s="162"/>
      <c r="N92" s="160"/>
      <c r="O92" s="162"/>
      <c r="P92" s="170"/>
      <c r="Q92" s="172"/>
      <c r="R92" s="184"/>
      <c r="S92" s="82"/>
      <c r="T92" s="83"/>
      <c r="U92" s="83"/>
      <c r="V92" s="83"/>
      <c r="W92" s="83"/>
      <c r="X92" s="83"/>
      <c r="Y92" s="83"/>
      <c r="Z92" s="83"/>
      <c r="AA92" s="83"/>
      <c r="AB92" s="83"/>
      <c r="AC92" s="83"/>
      <c r="AD92" s="83"/>
      <c r="AE92" s="83"/>
      <c r="AF92" s="83"/>
      <c r="AG92" s="83"/>
      <c r="AH92" s="109"/>
      <c r="AI92" s="109"/>
      <c r="AJ92" s="103"/>
      <c r="AK92" s="103"/>
      <c r="AL92" s="103"/>
      <c r="AM92" s="83"/>
      <c r="AN92" s="83"/>
      <c r="AO92" s="83"/>
      <c r="AP92" s="83"/>
      <c r="AQ92" s="83"/>
      <c r="AR92" s="83"/>
      <c r="AS92" s="83"/>
      <c r="AT92" s="83"/>
      <c r="AU92" s="83"/>
      <c r="AV92" s="83"/>
      <c r="AW92" s="83"/>
      <c r="AX92" s="83"/>
      <c r="AY92" s="83"/>
      <c r="AZ92" s="83"/>
      <c r="BA92" s="83"/>
      <c r="BB92" s="83"/>
      <c r="BC92" s="83"/>
      <c r="BD92" s="83"/>
      <c r="BE92" s="83"/>
      <c r="BF92" s="83"/>
      <c r="BG92" s="83"/>
      <c r="BH92" s="83"/>
      <c r="BI92" s="83"/>
      <c r="BJ92" s="83"/>
      <c r="BK92" s="83"/>
      <c r="BL92" s="83"/>
      <c r="BM92" s="83"/>
      <c r="BN92" s="83"/>
      <c r="BO92" s="83"/>
      <c r="BP92" s="83"/>
      <c r="BQ92" s="83"/>
      <c r="BR92" s="83"/>
      <c r="BS92" s="83"/>
      <c r="BT92" s="83"/>
      <c r="BU92" s="83"/>
      <c r="BV92" s="83"/>
      <c r="BW92" s="83"/>
      <c r="BX92" s="84"/>
      <c r="BY92" s="84"/>
      <c r="BZ92" s="83"/>
      <c r="CA92" s="83"/>
      <c r="CB92" s="83"/>
      <c r="CC92" s="83"/>
      <c r="CD92" s="83"/>
      <c r="CE92" s="83"/>
      <c r="CF92" s="83"/>
      <c r="CG92" s="83"/>
      <c r="CH92" s="83"/>
      <c r="CI92" s="88"/>
      <c r="CJ92" s="90"/>
      <c r="CK92" s="90"/>
      <c r="CL92" s="90"/>
      <c r="CM92" s="90"/>
      <c r="CN92" s="90"/>
      <c r="CO92" s="90"/>
      <c r="CP92" s="97"/>
      <c r="CQ92" s="90"/>
      <c r="CR92" s="90"/>
      <c r="CS92" s="90"/>
      <c r="CT92" s="90"/>
      <c r="CU92" s="90"/>
      <c r="CV92" s="90"/>
      <c r="CW92" s="97"/>
      <c r="CX92" s="90"/>
      <c r="CY92" s="90"/>
      <c r="CZ92" s="90"/>
      <c r="DA92" s="90"/>
      <c r="DB92" s="90"/>
      <c r="DC92" s="90"/>
      <c r="DD92" s="97"/>
      <c r="DE92" s="90"/>
      <c r="DF92" s="90"/>
      <c r="DG92" s="90"/>
      <c r="DH92" s="90"/>
      <c r="DI92" s="90"/>
      <c r="DJ92" s="90"/>
      <c r="DK92" s="97"/>
      <c r="DL92" s="90"/>
      <c r="DM92" s="90"/>
      <c r="DN92" s="98"/>
      <c r="DO92" s="98"/>
      <c r="DP92" s="98"/>
      <c r="DQ92" s="98"/>
      <c r="DR92" s="98"/>
      <c r="DS92" s="98"/>
      <c r="DT92" s="98"/>
      <c r="DU92" s="98"/>
      <c r="DV92" s="98"/>
      <c r="DW92" s="98"/>
      <c r="DX92" s="100"/>
      <c r="DY92" s="100"/>
      <c r="DZ92" s="100"/>
      <c r="EA92" s="100"/>
      <c r="EB92" s="100"/>
      <c r="EC92" s="100"/>
      <c r="ED92" s="100"/>
      <c r="EE92" s="101"/>
      <c r="EF92" s="95"/>
      <c r="EG92" s="95"/>
      <c r="EH92" s="95"/>
      <c r="EI92" s="95"/>
      <c r="EJ92" s="95"/>
      <c r="EK92" s="102"/>
      <c r="EL92" s="94"/>
    </row>
    <row r="93" spans="2:142" ht="9" customHeight="1">
      <c r="B93" s="150"/>
      <c r="C93" s="152"/>
      <c r="D93" s="155"/>
      <c r="E93" s="153"/>
      <c r="F93" s="157"/>
      <c r="G93" s="165"/>
      <c r="H93" s="165"/>
      <c r="I93" s="165"/>
      <c r="J93" s="167"/>
      <c r="K93" s="167"/>
      <c r="L93" s="159"/>
      <c r="M93" s="161"/>
      <c r="N93" s="159"/>
      <c r="O93" s="161"/>
      <c r="P93" s="157"/>
      <c r="Q93" s="171"/>
      <c r="R93" s="183"/>
      <c r="S93" s="82"/>
      <c r="T93" s="85"/>
      <c r="U93" s="84"/>
      <c r="V93" s="84"/>
      <c r="W93" s="84"/>
      <c r="X93" s="84"/>
      <c r="Y93" s="84"/>
      <c r="Z93" s="84"/>
      <c r="AA93" s="84"/>
      <c r="AB93" s="84"/>
      <c r="AC93" s="84"/>
      <c r="AD93" s="84"/>
      <c r="AE93" s="84"/>
      <c r="AF93" s="84"/>
      <c r="AG93" s="84"/>
      <c r="AH93" s="108"/>
      <c r="AI93" s="108"/>
      <c r="AJ93" s="104"/>
      <c r="AK93" s="104"/>
      <c r="AL93" s="104"/>
      <c r="AM93" s="84"/>
      <c r="AN93" s="84"/>
      <c r="AO93" s="84"/>
      <c r="AP93" s="84"/>
      <c r="AQ93" s="84"/>
      <c r="AR93" s="84"/>
      <c r="AS93" s="84"/>
      <c r="AT93" s="84"/>
      <c r="AU93" s="84"/>
      <c r="AV93" s="84"/>
      <c r="AW93" s="84"/>
      <c r="AX93" s="84"/>
      <c r="AY93" s="84"/>
      <c r="AZ93" s="84"/>
      <c r="BA93" s="84"/>
      <c r="BB93" s="84"/>
      <c r="BC93" s="84"/>
      <c r="BD93" s="84"/>
      <c r="BE93" s="84"/>
      <c r="BF93" s="84"/>
      <c r="BG93" s="84"/>
      <c r="BH93" s="84"/>
      <c r="BI93" s="84"/>
      <c r="BJ93" s="84"/>
      <c r="BK93" s="84"/>
      <c r="BL93" s="84"/>
      <c r="BM93" s="84"/>
      <c r="BN93" s="84"/>
      <c r="BO93" s="84"/>
      <c r="BP93" s="84"/>
      <c r="BQ93" s="84"/>
      <c r="BR93" s="84"/>
      <c r="BS93" s="84"/>
      <c r="BT93" s="84"/>
      <c r="BU93" s="84"/>
      <c r="BV93" s="84"/>
      <c r="BW93" s="84"/>
      <c r="BX93" s="84"/>
      <c r="BY93" s="84"/>
      <c r="BZ93" s="84"/>
      <c r="CA93" s="84"/>
      <c r="CB93" s="84"/>
      <c r="CC93" s="84"/>
      <c r="CD93" s="84"/>
      <c r="CE93" s="84"/>
      <c r="CF93" s="84"/>
      <c r="CG93" s="84"/>
      <c r="CH93" s="84"/>
      <c r="CI93" s="89"/>
      <c r="CJ93" s="98"/>
      <c r="CK93" s="98"/>
      <c r="CL93" s="98"/>
      <c r="CM93" s="98"/>
      <c r="CN93" s="98"/>
      <c r="CO93" s="98"/>
      <c r="CP93" s="96"/>
      <c r="CQ93" s="98"/>
      <c r="CR93" s="98"/>
      <c r="CS93" s="98"/>
      <c r="CT93" s="98"/>
      <c r="CU93" s="98"/>
      <c r="CV93" s="98"/>
      <c r="CW93" s="96"/>
      <c r="CX93" s="98"/>
      <c r="CY93" s="98"/>
      <c r="CZ93" s="98"/>
      <c r="DA93" s="98"/>
      <c r="DB93" s="98"/>
      <c r="DC93" s="98"/>
      <c r="DD93" s="96"/>
      <c r="DE93" s="98"/>
      <c r="DF93" s="98"/>
      <c r="DG93" s="98"/>
      <c r="DH93" s="98"/>
      <c r="DI93" s="98"/>
      <c r="DJ93" s="98"/>
      <c r="DK93" s="96"/>
      <c r="DL93" s="98"/>
      <c r="DM93" s="98"/>
      <c r="DN93" s="90"/>
      <c r="DO93" s="90"/>
      <c r="DP93" s="90"/>
      <c r="DQ93" s="90"/>
      <c r="DR93" s="90"/>
      <c r="DS93" s="90"/>
      <c r="DT93" s="90"/>
      <c r="DU93" s="90"/>
      <c r="DV93" s="90"/>
      <c r="DW93" s="90"/>
      <c r="DX93" s="90"/>
      <c r="DY93" s="90"/>
      <c r="DZ93" s="90"/>
      <c r="EA93" s="90"/>
      <c r="EB93" s="90"/>
      <c r="EC93" s="90"/>
      <c r="ED93" s="90"/>
      <c r="EE93" s="90"/>
      <c r="EF93" s="90"/>
      <c r="EG93" s="90"/>
      <c r="EH93" s="90"/>
      <c r="EI93" s="90"/>
      <c r="EJ93" s="90"/>
      <c r="EK93" s="99"/>
      <c r="EL93" s="93"/>
    </row>
    <row r="94" spans="2:142" ht="9" customHeight="1">
      <c r="B94" s="151"/>
      <c r="C94" s="152"/>
      <c r="D94" s="156"/>
      <c r="E94" s="154"/>
      <c r="F94" s="158"/>
      <c r="G94" s="166"/>
      <c r="H94" s="166"/>
      <c r="I94" s="166"/>
      <c r="J94" s="168"/>
      <c r="K94" s="168"/>
      <c r="L94" s="160"/>
      <c r="M94" s="162"/>
      <c r="N94" s="160"/>
      <c r="O94" s="162"/>
      <c r="P94" s="158"/>
      <c r="Q94" s="172"/>
      <c r="R94" s="184"/>
      <c r="S94" s="82"/>
      <c r="T94" s="83"/>
      <c r="U94" s="83"/>
      <c r="V94" s="83"/>
      <c r="W94" s="83"/>
      <c r="X94" s="83"/>
      <c r="Y94" s="83"/>
      <c r="Z94" s="83"/>
      <c r="AA94" s="83"/>
      <c r="AB94" s="83"/>
      <c r="AC94" s="83"/>
      <c r="AD94" s="83"/>
      <c r="AE94" s="83"/>
      <c r="AF94" s="83"/>
      <c r="AG94" s="83"/>
      <c r="AH94" s="109"/>
      <c r="AI94" s="109"/>
      <c r="AJ94" s="103"/>
      <c r="AK94" s="103"/>
      <c r="AL94" s="103"/>
      <c r="AM94" s="83"/>
      <c r="AN94" s="83"/>
      <c r="AO94" s="83"/>
      <c r="AP94" s="83"/>
      <c r="AQ94" s="83"/>
      <c r="AR94" s="83"/>
      <c r="AS94" s="83"/>
      <c r="AT94" s="83"/>
      <c r="AU94" s="83"/>
      <c r="AV94" s="83"/>
      <c r="AW94" s="83"/>
      <c r="AX94" s="83"/>
      <c r="AY94" s="83"/>
      <c r="AZ94" s="83"/>
      <c r="BA94" s="83"/>
      <c r="BB94" s="83"/>
      <c r="BC94" s="83"/>
      <c r="BD94" s="83"/>
      <c r="BE94" s="83"/>
      <c r="BF94" s="83"/>
      <c r="BG94" s="83"/>
      <c r="BH94" s="83"/>
      <c r="BI94" s="83"/>
      <c r="BJ94" s="83"/>
      <c r="BK94" s="83"/>
      <c r="BL94" s="83"/>
      <c r="BM94" s="83"/>
      <c r="BN94" s="83"/>
      <c r="BO94" s="83"/>
      <c r="BP94" s="83"/>
      <c r="BQ94" s="83"/>
      <c r="BR94" s="83"/>
      <c r="BS94" s="83"/>
      <c r="BT94" s="83"/>
      <c r="BU94" s="83"/>
      <c r="BV94" s="83"/>
      <c r="BW94" s="83"/>
      <c r="BX94" s="84"/>
      <c r="BY94" s="84"/>
      <c r="BZ94" s="83"/>
      <c r="CA94" s="83"/>
      <c r="CB94" s="83"/>
      <c r="CC94" s="83"/>
      <c r="CD94" s="83"/>
      <c r="CE94" s="83"/>
      <c r="CF94" s="83"/>
      <c r="CG94" s="83"/>
      <c r="CH94" s="83"/>
      <c r="CI94" s="88"/>
      <c r="CJ94" s="90"/>
      <c r="CK94" s="90"/>
      <c r="CL94" s="90"/>
      <c r="CM94" s="90"/>
      <c r="CN94" s="90"/>
      <c r="CO94" s="90"/>
      <c r="CP94" s="97"/>
      <c r="CQ94" s="90"/>
      <c r="CR94" s="90"/>
      <c r="CS94" s="90"/>
      <c r="CT94" s="90"/>
      <c r="CU94" s="90"/>
      <c r="CV94" s="90"/>
      <c r="CW94" s="97"/>
      <c r="CX94" s="90"/>
      <c r="CY94" s="90"/>
      <c r="CZ94" s="90"/>
      <c r="DA94" s="90"/>
      <c r="DB94" s="90"/>
      <c r="DC94" s="90"/>
      <c r="DD94" s="97"/>
      <c r="DE94" s="90"/>
      <c r="DF94" s="90"/>
      <c r="DG94" s="90"/>
      <c r="DH94" s="90"/>
      <c r="DI94" s="90"/>
      <c r="DJ94" s="90"/>
      <c r="DK94" s="97"/>
      <c r="DL94" s="90"/>
      <c r="DM94" s="90"/>
      <c r="DN94" s="98"/>
      <c r="DO94" s="98"/>
      <c r="DP94" s="98"/>
      <c r="DQ94" s="98"/>
      <c r="DR94" s="98"/>
      <c r="DS94" s="98"/>
      <c r="DT94" s="98"/>
      <c r="DU94" s="98"/>
      <c r="DV94" s="98"/>
      <c r="DW94" s="98"/>
      <c r="DX94" s="100"/>
      <c r="DY94" s="100"/>
      <c r="DZ94" s="100"/>
      <c r="EA94" s="100"/>
      <c r="EB94" s="100"/>
      <c r="EC94" s="100"/>
      <c r="ED94" s="100"/>
      <c r="EE94" s="101"/>
      <c r="EF94" s="95"/>
      <c r="EG94" s="95"/>
      <c r="EH94" s="95"/>
      <c r="EI94" s="95"/>
      <c r="EJ94" s="95"/>
      <c r="EK94" s="102"/>
      <c r="EL94" s="94"/>
    </row>
    <row r="95" spans="2:142" ht="9" customHeight="1">
      <c r="B95" s="150"/>
      <c r="C95" s="152"/>
      <c r="D95" s="155"/>
      <c r="E95" s="153"/>
      <c r="F95" s="157"/>
      <c r="G95" s="165"/>
      <c r="H95" s="165"/>
      <c r="I95" s="165"/>
      <c r="J95" s="167"/>
      <c r="K95" s="167"/>
      <c r="L95" s="159"/>
      <c r="M95" s="161"/>
      <c r="N95" s="159"/>
      <c r="O95" s="161"/>
      <c r="P95" s="157"/>
      <c r="Q95" s="171"/>
      <c r="R95" s="183"/>
      <c r="S95" s="82"/>
      <c r="T95" s="85"/>
      <c r="U95" s="84"/>
      <c r="V95" s="84"/>
      <c r="W95" s="84"/>
      <c r="X95" s="84"/>
      <c r="Y95" s="84"/>
      <c r="Z95" s="84"/>
      <c r="AA95" s="84"/>
      <c r="AB95" s="84"/>
      <c r="AC95" s="84"/>
      <c r="AD95" s="84"/>
      <c r="AE95" s="84"/>
      <c r="AF95" s="84"/>
      <c r="AG95" s="84"/>
      <c r="AH95" s="108"/>
      <c r="AI95" s="108"/>
      <c r="AJ95" s="104"/>
      <c r="AK95" s="104"/>
      <c r="AL95" s="104"/>
      <c r="AM95" s="84"/>
      <c r="AN95" s="84"/>
      <c r="AO95" s="84"/>
      <c r="AP95" s="84"/>
      <c r="AQ95" s="84"/>
      <c r="AR95" s="84"/>
      <c r="AS95" s="84"/>
      <c r="AT95" s="84"/>
      <c r="AU95" s="84"/>
      <c r="AV95" s="84"/>
      <c r="AW95" s="84"/>
      <c r="AX95" s="84"/>
      <c r="AY95" s="84"/>
      <c r="AZ95" s="84"/>
      <c r="BA95" s="84"/>
      <c r="BB95" s="84"/>
      <c r="BC95" s="84"/>
      <c r="BD95" s="84"/>
      <c r="BE95" s="84"/>
      <c r="BF95" s="84"/>
      <c r="BG95" s="84"/>
      <c r="BH95" s="84"/>
      <c r="BI95" s="84"/>
      <c r="BJ95" s="84"/>
      <c r="BK95" s="84"/>
      <c r="BL95" s="84"/>
      <c r="BM95" s="84"/>
      <c r="BN95" s="84"/>
      <c r="BO95" s="84"/>
      <c r="BP95" s="84"/>
      <c r="BQ95" s="84"/>
      <c r="BR95" s="84"/>
      <c r="BS95" s="84"/>
      <c r="BT95" s="84"/>
      <c r="BU95" s="84"/>
      <c r="BV95" s="84"/>
      <c r="BW95" s="84"/>
      <c r="BX95" s="84"/>
      <c r="BY95" s="84"/>
      <c r="BZ95" s="84"/>
      <c r="CA95" s="84"/>
      <c r="CB95" s="84"/>
      <c r="CC95" s="84"/>
      <c r="CD95" s="84"/>
      <c r="CE95" s="84"/>
      <c r="CF95" s="84"/>
      <c r="CG95" s="84"/>
      <c r="CH95" s="84"/>
      <c r="CI95" s="89"/>
      <c r="CJ95" s="98"/>
      <c r="CK95" s="98"/>
      <c r="CL95" s="98"/>
      <c r="CM95" s="98"/>
      <c r="CN95" s="98"/>
      <c r="CO95" s="98"/>
      <c r="CP95" s="96"/>
      <c r="CQ95" s="98"/>
      <c r="CR95" s="98"/>
      <c r="CS95" s="98"/>
      <c r="CT95" s="98"/>
      <c r="CU95" s="98"/>
      <c r="CV95" s="98"/>
      <c r="CW95" s="96"/>
      <c r="CX95" s="98"/>
      <c r="CY95" s="98"/>
      <c r="CZ95" s="98"/>
      <c r="DA95" s="98"/>
      <c r="DB95" s="98"/>
      <c r="DC95" s="98"/>
      <c r="DD95" s="96"/>
      <c r="DE95" s="98"/>
      <c r="DF95" s="98"/>
      <c r="DG95" s="98"/>
      <c r="DH95" s="98"/>
      <c r="DI95" s="98"/>
      <c r="DJ95" s="98"/>
      <c r="DK95" s="96"/>
      <c r="DL95" s="98"/>
      <c r="DM95" s="98"/>
      <c r="DN95" s="90"/>
      <c r="DO95" s="90"/>
      <c r="DP95" s="90"/>
      <c r="DQ95" s="90"/>
      <c r="DR95" s="90"/>
      <c r="DS95" s="90"/>
      <c r="DT95" s="90"/>
      <c r="DU95" s="90"/>
      <c r="DV95" s="90"/>
      <c r="DW95" s="90"/>
      <c r="DX95" s="90"/>
      <c r="DY95" s="90"/>
      <c r="DZ95" s="90"/>
      <c r="EA95" s="90"/>
      <c r="EB95" s="90"/>
      <c r="EC95" s="90"/>
      <c r="ED95" s="90"/>
      <c r="EE95" s="90"/>
      <c r="EF95" s="90"/>
      <c r="EG95" s="90"/>
      <c r="EH95" s="90"/>
      <c r="EI95" s="90"/>
      <c r="EJ95" s="90"/>
      <c r="EK95" s="99"/>
      <c r="EL95" s="93"/>
    </row>
    <row r="96" spans="2:142" ht="9" customHeight="1">
      <c r="B96" s="151"/>
      <c r="C96" s="152"/>
      <c r="D96" s="156"/>
      <c r="E96" s="154"/>
      <c r="F96" s="158"/>
      <c r="G96" s="166"/>
      <c r="H96" s="166"/>
      <c r="I96" s="166"/>
      <c r="J96" s="168"/>
      <c r="K96" s="168"/>
      <c r="L96" s="160"/>
      <c r="M96" s="162"/>
      <c r="N96" s="160"/>
      <c r="O96" s="162"/>
      <c r="P96" s="158"/>
      <c r="Q96" s="172"/>
      <c r="R96" s="184"/>
      <c r="S96" s="82"/>
      <c r="T96" s="83"/>
      <c r="U96" s="83"/>
      <c r="V96" s="83"/>
      <c r="W96" s="83"/>
      <c r="X96" s="83"/>
      <c r="Y96" s="83"/>
      <c r="Z96" s="83"/>
      <c r="AA96" s="83"/>
      <c r="AB96" s="83"/>
      <c r="AC96" s="83"/>
      <c r="AD96" s="83"/>
      <c r="AE96" s="83"/>
      <c r="AF96" s="83"/>
      <c r="AG96" s="83"/>
      <c r="AH96" s="109"/>
      <c r="AI96" s="109"/>
      <c r="AJ96" s="103"/>
      <c r="AK96" s="103"/>
      <c r="AL96" s="103"/>
      <c r="AM96" s="83"/>
      <c r="AN96" s="83"/>
      <c r="AO96" s="83"/>
      <c r="AP96" s="83"/>
      <c r="AQ96" s="83"/>
      <c r="AR96" s="83"/>
      <c r="AS96" s="83"/>
      <c r="AT96" s="83"/>
      <c r="AU96" s="83"/>
      <c r="AV96" s="83"/>
      <c r="AW96" s="83"/>
      <c r="AX96" s="83"/>
      <c r="AY96" s="83"/>
      <c r="AZ96" s="83"/>
      <c r="BA96" s="83"/>
      <c r="BB96" s="83"/>
      <c r="BC96" s="83"/>
      <c r="BD96" s="83"/>
      <c r="BE96" s="83"/>
      <c r="BF96" s="83"/>
      <c r="BG96" s="83"/>
      <c r="BH96" s="83"/>
      <c r="BI96" s="83"/>
      <c r="BJ96" s="83"/>
      <c r="BK96" s="83"/>
      <c r="BL96" s="83"/>
      <c r="BM96" s="83"/>
      <c r="BN96" s="83"/>
      <c r="BO96" s="83"/>
      <c r="BP96" s="83"/>
      <c r="BQ96" s="83"/>
      <c r="BR96" s="83"/>
      <c r="BS96" s="83"/>
      <c r="BT96" s="83"/>
      <c r="BU96" s="83"/>
      <c r="BV96" s="83"/>
      <c r="BW96" s="83"/>
      <c r="BX96" s="84"/>
      <c r="BY96" s="84"/>
      <c r="BZ96" s="83"/>
      <c r="CA96" s="83"/>
      <c r="CB96" s="83"/>
      <c r="CC96" s="83"/>
      <c r="CD96" s="83"/>
      <c r="CE96" s="83"/>
      <c r="CF96" s="83"/>
      <c r="CG96" s="83"/>
      <c r="CH96" s="83"/>
      <c r="CI96" s="88"/>
      <c r="CJ96" s="90"/>
      <c r="CK96" s="90"/>
      <c r="CL96" s="90"/>
      <c r="CM96" s="90"/>
      <c r="CN96" s="90"/>
      <c r="CO96" s="90"/>
      <c r="CP96" s="97"/>
      <c r="CQ96" s="90"/>
      <c r="CR96" s="90"/>
      <c r="CS96" s="90"/>
      <c r="CT96" s="90"/>
      <c r="CU96" s="90"/>
      <c r="CV96" s="90"/>
      <c r="CW96" s="97"/>
      <c r="CX96" s="90"/>
      <c r="CY96" s="90"/>
      <c r="CZ96" s="90"/>
      <c r="DA96" s="90"/>
      <c r="DB96" s="90"/>
      <c r="DC96" s="90"/>
      <c r="DD96" s="97"/>
      <c r="DE96" s="90"/>
      <c r="DF96" s="90"/>
      <c r="DG96" s="90"/>
      <c r="DH96" s="90"/>
      <c r="DI96" s="90"/>
      <c r="DJ96" s="90"/>
      <c r="DK96" s="97"/>
      <c r="DL96" s="90"/>
      <c r="DM96" s="90"/>
      <c r="DN96" s="98"/>
      <c r="DO96" s="98"/>
      <c r="DP96" s="98"/>
      <c r="DQ96" s="98"/>
      <c r="DR96" s="98"/>
      <c r="DS96" s="98"/>
      <c r="DT96" s="98"/>
      <c r="DU96" s="98"/>
      <c r="DV96" s="98"/>
      <c r="DW96" s="98"/>
      <c r="DX96" s="100"/>
      <c r="DY96" s="100"/>
      <c r="DZ96" s="100"/>
      <c r="EA96" s="100"/>
      <c r="EB96" s="100"/>
      <c r="EC96" s="100"/>
      <c r="ED96" s="100"/>
      <c r="EE96" s="101"/>
      <c r="EF96" s="95"/>
      <c r="EG96" s="95"/>
      <c r="EH96" s="95"/>
      <c r="EI96" s="95"/>
      <c r="EJ96" s="95"/>
      <c r="EK96" s="102"/>
      <c r="EL96" s="94"/>
    </row>
    <row r="97" spans="2:142" ht="9" customHeight="1">
      <c r="B97" s="150"/>
      <c r="C97" s="152"/>
      <c r="D97" s="155"/>
      <c r="E97" s="153"/>
      <c r="F97" s="157"/>
      <c r="G97" s="165"/>
      <c r="H97" s="165"/>
      <c r="I97" s="165"/>
      <c r="J97" s="167"/>
      <c r="K97" s="167"/>
      <c r="L97" s="159"/>
      <c r="M97" s="161"/>
      <c r="N97" s="159"/>
      <c r="O97" s="161"/>
      <c r="P97" s="157"/>
      <c r="Q97" s="171"/>
      <c r="R97" s="183"/>
      <c r="S97" s="82"/>
      <c r="T97" s="85"/>
      <c r="U97" s="84"/>
      <c r="V97" s="84"/>
      <c r="W97" s="84"/>
      <c r="X97" s="84"/>
      <c r="Y97" s="84"/>
      <c r="Z97" s="84"/>
      <c r="AA97" s="84"/>
      <c r="AB97" s="84"/>
      <c r="AC97" s="84"/>
      <c r="AD97" s="84"/>
      <c r="AE97" s="84"/>
      <c r="AF97" s="84"/>
      <c r="AG97" s="84"/>
      <c r="AH97" s="108"/>
      <c r="AI97" s="108"/>
      <c r="AJ97" s="104"/>
      <c r="AK97" s="104"/>
      <c r="AL97" s="104"/>
      <c r="AM97" s="84"/>
      <c r="AN97" s="84"/>
      <c r="AO97" s="84"/>
      <c r="AP97" s="84"/>
      <c r="AQ97" s="84"/>
      <c r="AR97" s="84"/>
      <c r="AS97" s="84"/>
      <c r="AT97" s="84"/>
      <c r="AU97" s="84"/>
      <c r="AV97" s="84"/>
      <c r="AW97" s="84"/>
      <c r="AX97" s="84"/>
      <c r="AY97" s="84"/>
      <c r="AZ97" s="84"/>
      <c r="BA97" s="84"/>
      <c r="BB97" s="84"/>
      <c r="BC97" s="84"/>
      <c r="BD97" s="84"/>
      <c r="BE97" s="84"/>
      <c r="BF97" s="84"/>
      <c r="BG97" s="84"/>
      <c r="BH97" s="84"/>
      <c r="BI97" s="84"/>
      <c r="BJ97" s="84"/>
      <c r="BK97" s="84"/>
      <c r="BL97" s="84"/>
      <c r="BM97" s="84"/>
      <c r="BN97" s="84"/>
      <c r="BO97" s="84"/>
      <c r="BP97" s="84"/>
      <c r="BQ97" s="84"/>
      <c r="BR97" s="84"/>
      <c r="BS97" s="84"/>
      <c r="BT97" s="84"/>
      <c r="BU97" s="84"/>
      <c r="BV97" s="84"/>
      <c r="BW97" s="84"/>
      <c r="BX97" s="84"/>
      <c r="BY97" s="84"/>
      <c r="BZ97" s="84"/>
      <c r="CA97" s="84"/>
      <c r="CB97" s="84"/>
      <c r="CC97" s="84"/>
      <c r="CD97" s="84"/>
      <c r="CE97" s="84"/>
      <c r="CF97" s="84"/>
      <c r="CG97" s="84"/>
      <c r="CH97" s="84"/>
      <c r="CI97" s="89"/>
      <c r="CJ97" s="98"/>
      <c r="CK97" s="98"/>
      <c r="CL97" s="98"/>
      <c r="CM97" s="98"/>
      <c r="CN97" s="98"/>
      <c r="CO97" s="98"/>
      <c r="CP97" s="96"/>
      <c r="CQ97" s="98"/>
      <c r="CR97" s="98"/>
      <c r="CS97" s="98"/>
      <c r="CT97" s="98"/>
      <c r="CU97" s="98"/>
      <c r="CV97" s="98"/>
      <c r="CW97" s="96"/>
      <c r="CX97" s="98"/>
      <c r="CY97" s="98"/>
      <c r="CZ97" s="98"/>
      <c r="DA97" s="98"/>
      <c r="DB97" s="98"/>
      <c r="DC97" s="98"/>
      <c r="DD97" s="96"/>
      <c r="DE97" s="98"/>
      <c r="DF97" s="98"/>
      <c r="DG97" s="98"/>
      <c r="DH97" s="98"/>
      <c r="DI97" s="98"/>
      <c r="DJ97" s="98"/>
      <c r="DK97" s="96"/>
      <c r="DL97" s="98"/>
      <c r="DM97" s="98"/>
      <c r="DN97" s="90"/>
      <c r="DO97" s="90"/>
      <c r="DP97" s="90"/>
      <c r="DQ97" s="90"/>
      <c r="DR97" s="90"/>
      <c r="DS97" s="90"/>
      <c r="DT97" s="90"/>
      <c r="DU97" s="90"/>
      <c r="DV97" s="90"/>
      <c r="DW97" s="90"/>
      <c r="DX97" s="90"/>
      <c r="DY97" s="90"/>
      <c r="DZ97" s="90"/>
      <c r="EA97" s="90"/>
      <c r="EB97" s="90"/>
      <c r="EC97" s="90"/>
      <c r="ED97" s="90"/>
      <c r="EE97" s="90"/>
      <c r="EF97" s="90"/>
      <c r="EG97" s="90"/>
      <c r="EH97" s="90"/>
      <c r="EI97" s="90"/>
      <c r="EJ97" s="90"/>
      <c r="EK97" s="99"/>
      <c r="EL97" s="93"/>
    </row>
    <row r="98" spans="2:142" ht="9" customHeight="1">
      <c r="B98" s="151"/>
      <c r="C98" s="152"/>
      <c r="D98" s="156"/>
      <c r="E98" s="154"/>
      <c r="F98" s="158"/>
      <c r="G98" s="166"/>
      <c r="H98" s="166"/>
      <c r="I98" s="166"/>
      <c r="J98" s="168"/>
      <c r="K98" s="168"/>
      <c r="L98" s="160"/>
      <c r="M98" s="162"/>
      <c r="N98" s="160"/>
      <c r="O98" s="162"/>
      <c r="P98" s="158"/>
      <c r="Q98" s="172"/>
      <c r="R98" s="184"/>
      <c r="S98" s="82"/>
      <c r="T98" s="83"/>
      <c r="U98" s="83"/>
      <c r="V98" s="83"/>
      <c r="W98" s="83"/>
      <c r="X98" s="83"/>
      <c r="Y98" s="83"/>
      <c r="Z98" s="83"/>
      <c r="AA98" s="83"/>
      <c r="AB98" s="83"/>
      <c r="AC98" s="83"/>
      <c r="AD98" s="83"/>
      <c r="AE98" s="83"/>
      <c r="AF98" s="83"/>
      <c r="AG98" s="83"/>
      <c r="AH98" s="109"/>
      <c r="AI98" s="109"/>
      <c r="AJ98" s="103"/>
      <c r="AK98" s="103"/>
      <c r="AL98" s="103"/>
      <c r="AM98" s="83"/>
      <c r="AN98" s="83"/>
      <c r="AO98" s="83"/>
      <c r="AP98" s="83"/>
      <c r="AQ98" s="83"/>
      <c r="AR98" s="83"/>
      <c r="AS98" s="83"/>
      <c r="AT98" s="83"/>
      <c r="AU98" s="83"/>
      <c r="AV98" s="83"/>
      <c r="AW98" s="83"/>
      <c r="AX98" s="83"/>
      <c r="AY98" s="83"/>
      <c r="AZ98" s="83"/>
      <c r="BA98" s="83"/>
      <c r="BB98" s="83"/>
      <c r="BC98" s="83"/>
      <c r="BD98" s="83"/>
      <c r="BE98" s="83"/>
      <c r="BF98" s="83"/>
      <c r="BG98" s="83"/>
      <c r="BH98" s="83"/>
      <c r="BI98" s="83"/>
      <c r="BJ98" s="83"/>
      <c r="BK98" s="83"/>
      <c r="BL98" s="83"/>
      <c r="BM98" s="83"/>
      <c r="BN98" s="83"/>
      <c r="BO98" s="83"/>
      <c r="BP98" s="83"/>
      <c r="BQ98" s="83"/>
      <c r="BR98" s="83"/>
      <c r="BS98" s="83"/>
      <c r="BT98" s="83"/>
      <c r="BU98" s="83"/>
      <c r="BV98" s="83"/>
      <c r="BW98" s="83"/>
      <c r="BX98" s="84"/>
      <c r="BY98" s="84"/>
      <c r="BZ98" s="83"/>
      <c r="CA98" s="83"/>
      <c r="CB98" s="83"/>
      <c r="CC98" s="83"/>
      <c r="CD98" s="83"/>
      <c r="CE98" s="83"/>
      <c r="CF98" s="83"/>
      <c r="CG98" s="83"/>
      <c r="CH98" s="83"/>
      <c r="CI98" s="88"/>
      <c r="CJ98" s="90"/>
      <c r="CK98" s="90"/>
      <c r="CL98" s="90"/>
      <c r="CM98" s="90"/>
      <c r="CN98" s="90"/>
      <c r="CO98" s="90"/>
      <c r="CP98" s="97"/>
      <c r="CQ98" s="90"/>
      <c r="CR98" s="90"/>
      <c r="CS98" s="90"/>
      <c r="CT98" s="90"/>
      <c r="CU98" s="90"/>
      <c r="CV98" s="90"/>
      <c r="CW98" s="97"/>
      <c r="CX98" s="90"/>
      <c r="CY98" s="90"/>
      <c r="CZ98" s="90"/>
      <c r="DA98" s="90"/>
      <c r="DB98" s="90"/>
      <c r="DC98" s="90"/>
      <c r="DD98" s="97"/>
      <c r="DE98" s="90"/>
      <c r="DF98" s="90"/>
      <c r="DG98" s="90"/>
      <c r="DH98" s="90"/>
      <c r="DI98" s="90"/>
      <c r="DJ98" s="90"/>
      <c r="DK98" s="97"/>
      <c r="DL98" s="90"/>
      <c r="DM98" s="90"/>
      <c r="DN98" s="98"/>
      <c r="DO98" s="98"/>
      <c r="DP98" s="98"/>
      <c r="DQ98" s="98"/>
      <c r="DR98" s="98"/>
      <c r="DS98" s="98"/>
      <c r="DT98" s="98"/>
      <c r="DU98" s="98"/>
      <c r="DV98" s="98"/>
      <c r="DW98" s="98"/>
      <c r="DX98" s="100"/>
      <c r="DY98" s="100"/>
      <c r="DZ98" s="100"/>
      <c r="EA98" s="100"/>
      <c r="EB98" s="100"/>
      <c r="EC98" s="100"/>
      <c r="ED98" s="100"/>
      <c r="EE98" s="101"/>
      <c r="EF98" s="95"/>
      <c r="EG98" s="95"/>
      <c r="EH98" s="95"/>
      <c r="EI98" s="95"/>
      <c r="EJ98" s="95"/>
      <c r="EK98" s="102"/>
      <c r="EL98" s="94"/>
    </row>
    <row r="99" spans="2:142" ht="9" customHeight="1">
      <c r="B99" s="150"/>
      <c r="C99" s="152"/>
      <c r="D99" s="155"/>
      <c r="E99" s="153"/>
      <c r="F99" s="157"/>
      <c r="G99" s="165"/>
      <c r="H99" s="165"/>
      <c r="I99" s="165"/>
      <c r="J99" s="167"/>
      <c r="K99" s="167"/>
      <c r="L99" s="159"/>
      <c r="M99" s="161"/>
      <c r="N99" s="159"/>
      <c r="O99" s="161"/>
      <c r="P99" s="157"/>
      <c r="Q99" s="171"/>
      <c r="R99" s="183"/>
      <c r="S99" s="82"/>
      <c r="T99" s="85"/>
      <c r="U99" s="84"/>
      <c r="V99" s="84"/>
      <c r="W99" s="84"/>
      <c r="X99" s="84"/>
      <c r="Y99" s="84"/>
      <c r="Z99" s="84"/>
      <c r="AA99" s="84"/>
      <c r="AB99" s="84"/>
      <c r="AC99" s="84"/>
      <c r="AD99" s="84"/>
      <c r="AE99" s="84"/>
      <c r="AF99" s="84"/>
      <c r="AG99" s="84"/>
      <c r="AH99" s="108"/>
      <c r="AI99" s="108"/>
      <c r="AJ99" s="104"/>
      <c r="AK99" s="104"/>
      <c r="AL99" s="104"/>
      <c r="AM99" s="84"/>
      <c r="AN99" s="84"/>
      <c r="AO99" s="84"/>
      <c r="AP99" s="84"/>
      <c r="AQ99" s="84"/>
      <c r="AR99" s="84"/>
      <c r="AS99" s="84"/>
      <c r="AT99" s="84"/>
      <c r="AU99" s="84"/>
      <c r="AV99" s="84"/>
      <c r="AW99" s="84"/>
      <c r="AX99" s="84"/>
      <c r="AY99" s="84"/>
      <c r="AZ99" s="84"/>
      <c r="BA99" s="84"/>
      <c r="BB99" s="84"/>
      <c r="BC99" s="84"/>
      <c r="BD99" s="84"/>
      <c r="BE99" s="84"/>
      <c r="BF99" s="84"/>
      <c r="BG99" s="84"/>
      <c r="BH99" s="84"/>
      <c r="BI99" s="84"/>
      <c r="BJ99" s="84"/>
      <c r="BK99" s="84"/>
      <c r="BL99" s="84"/>
      <c r="BM99" s="84"/>
      <c r="BN99" s="84"/>
      <c r="BO99" s="84"/>
      <c r="BP99" s="84"/>
      <c r="BQ99" s="84"/>
      <c r="BR99" s="84"/>
      <c r="BS99" s="84"/>
      <c r="BT99" s="84"/>
      <c r="BU99" s="84"/>
      <c r="BV99" s="84"/>
      <c r="BW99" s="84"/>
      <c r="BX99" s="84"/>
      <c r="BY99" s="84"/>
      <c r="BZ99" s="84"/>
      <c r="CA99" s="84"/>
      <c r="CB99" s="84"/>
      <c r="CC99" s="84"/>
      <c r="CD99" s="84"/>
      <c r="CE99" s="84"/>
      <c r="CF99" s="84"/>
      <c r="CG99" s="84"/>
      <c r="CH99" s="84"/>
      <c r="CI99" s="89"/>
      <c r="CJ99" s="98"/>
      <c r="CK99" s="98"/>
      <c r="CL99" s="98"/>
      <c r="CM99" s="98"/>
      <c r="CN99" s="98"/>
      <c r="CO99" s="98"/>
      <c r="CP99" s="96"/>
      <c r="CQ99" s="98"/>
      <c r="CR99" s="98"/>
      <c r="CS99" s="98"/>
      <c r="CT99" s="98"/>
      <c r="CU99" s="98"/>
      <c r="CV99" s="98"/>
      <c r="CW99" s="96"/>
      <c r="CX99" s="98"/>
      <c r="CY99" s="98"/>
      <c r="CZ99" s="98"/>
      <c r="DA99" s="98"/>
      <c r="DB99" s="98"/>
      <c r="DC99" s="98"/>
      <c r="DD99" s="96"/>
      <c r="DE99" s="98"/>
      <c r="DF99" s="98"/>
      <c r="DG99" s="98"/>
      <c r="DH99" s="98"/>
      <c r="DI99" s="98"/>
      <c r="DJ99" s="98"/>
      <c r="DK99" s="96"/>
      <c r="DL99" s="98"/>
      <c r="DM99" s="98"/>
      <c r="DN99" s="90"/>
      <c r="DO99" s="90"/>
      <c r="DP99" s="90"/>
      <c r="DQ99" s="90"/>
      <c r="DR99" s="90"/>
      <c r="DS99" s="90"/>
      <c r="DT99" s="90"/>
      <c r="DU99" s="90"/>
      <c r="DV99" s="90"/>
      <c r="DW99" s="90"/>
      <c r="DX99" s="90"/>
      <c r="DY99" s="90"/>
      <c r="DZ99" s="90"/>
      <c r="EA99" s="90"/>
      <c r="EB99" s="90"/>
      <c r="EC99" s="90"/>
      <c r="ED99" s="90"/>
      <c r="EE99" s="90"/>
      <c r="EF99" s="90"/>
      <c r="EG99" s="90"/>
      <c r="EH99" s="90"/>
      <c r="EI99" s="90"/>
      <c r="EJ99" s="90"/>
      <c r="EK99" s="99"/>
      <c r="EL99" s="93"/>
    </row>
    <row r="100" spans="2:142" ht="9" customHeight="1">
      <c r="B100" s="151"/>
      <c r="C100" s="152"/>
      <c r="D100" s="156"/>
      <c r="E100" s="154"/>
      <c r="F100" s="158"/>
      <c r="G100" s="166"/>
      <c r="H100" s="166"/>
      <c r="I100" s="166"/>
      <c r="J100" s="168"/>
      <c r="K100" s="168"/>
      <c r="L100" s="160"/>
      <c r="M100" s="162"/>
      <c r="N100" s="160"/>
      <c r="O100" s="162"/>
      <c r="P100" s="158"/>
      <c r="Q100" s="172"/>
      <c r="R100" s="184"/>
      <c r="S100" s="82"/>
      <c r="T100" s="83"/>
      <c r="U100" s="83"/>
      <c r="V100" s="83"/>
      <c r="W100" s="83"/>
      <c r="X100" s="83"/>
      <c r="Y100" s="83"/>
      <c r="Z100" s="83"/>
      <c r="AA100" s="83"/>
      <c r="AB100" s="83"/>
      <c r="AC100" s="83"/>
      <c r="AD100" s="83"/>
      <c r="AE100" s="83"/>
      <c r="AF100" s="83"/>
      <c r="AG100" s="83"/>
      <c r="AH100" s="109"/>
      <c r="AI100" s="109"/>
      <c r="AJ100" s="103"/>
      <c r="AK100" s="103"/>
      <c r="AL100" s="103"/>
      <c r="AM100" s="83"/>
      <c r="AN100" s="83"/>
      <c r="AO100" s="83"/>
      <c r="AP100" s="83"/>
      <c r="AQ100" s="83"/>
      <c r="AR100" s="83"/>
      <c r="AS100" s="83"/>
      <c r="AT100" s="83"/>
      <c r="AU100" s="83"/>
      <c r="AV100" s="83"/>
      <c r="AW100" s="83"/>
      <c r="AX100" s="83"/>
      <c r="AY100" s="83"/>
      <c r="AZ100" s="83"/>
      <c r="BA100" s="83"/>
      <c r="BB100" s="83"/>
      <c r="BC100" s="83"/>
      <c r="BD100" s="83"/>
      <c r="BE100" s="83"/>
      <c r="BF100" s="83"/>
      <c r="BG100" s="83"/>
      <c r="BH100" s="83"/>
      <c r="BI100" s="83"/>
      <c r="BJ100" s="83"/>
      <c r="BK100" s="83"/>
      <c r="BL100" s="83"/>
      <c r="BM100" s="83"/>
      <c r="BN100" s="83"/>
      <c r="BO100" s="83"/>
      <c r="BP100" s="83"/>
      <c r="BQ100" s="83"/>
      <c r="BR100" s="83"/>
      <c r="BS100" s="83"/>
      <c r="BT100" s="83"/>
      <c r="BU100" s="83"/>
      <c r="BV100" s="83"/>
      <c r="BW100" s="83"/>
      <c r="BX100" s="84"/>
      <c r="BY100" s="84"/>
      <c r="BZ100" s="83"/>
      <c r="CA100" s="83"/>
      <c r="CB100" s="83"/>
      <c r="CC100" s="83"/>
      <c r="CD100" s="83"/>
      <c r="CE100" s="83"/>
      <c r="CF100" s="83"/>
      <c r="CG100" s="83"/>
      <c r="CH100" s="83"/>
      <c r="CI100" s="88"/>
      <c r="CJ100" s="90"/>
      <c r="CK100" s="90"/>
      <c r="CL100" s="90"/>
      <c r="CM100" s="90"/>
      <c r="CN100" s="90"/>
      <c r="CO100" s="90"/>
      <c r="CP100" s="97"/>
      <c r="CQ100" s="90"/>
      <c r="CR100" s="90"/>
      <c r="CS100" s="90"/>
      <c r="CT100" s="90"/>
      <c r="CU100" s="90"/>
      <c r="CV100" s="90"/>
      <c r="CW100" s="97"/>
      <c r="CX100" s="90"/>
      <c r="CY100" s="90"/>
      <c r="CZ100" s="90"/>
      <c r="DA100" s="90"/>
      <c r="DB100" s="90"/>
      <c r="DC100" s="90"/>
      <c r="DD100" s="97"/>
      <c r="DE100" s="90"/>
      <c r="DF100" s="90"/>
      <c r="DG100" s="90"/>
      <c r="DH100" s="90"/>
      <c r="DI100" s="90"/>
      <c r="DJ100" s="90"/>
      <c r="DK100" s="97"/>
      <c r="DL100" s="90"/>
      <c r="DM100" s="90"/>
      <c r="DN100" s="98"/>
      <c r="DO100" s="98"/>
      <c r="DP100" s="98"/>
      <c r="DQ100" s="98"/>
      <c r="DR100" s="98"/>
      <c r="DS100" s="98"/>
      <c r="DT100" s="98"/>
      <c r="DU100" s="98"/>
      <c r="DV100" s="98"/>
      <c r="DW100" s="98"/>
      <c r="DX100" s="100"/>
      <c r="DY100" s="100"/>
      <c r="DZ100" s="100"/>
      <c r="EA100" s="100"/>
      <c r="EB100" s="100"/>
      <c r="EC100" s="100"/>
      <c r="ED100" s="100"/>
      <c r="EE100" s="101"/>
      <c r="EF100" s="95"/>
      <c r="EG100" s="95"/>
      <c r="EH100" s="95"/>
      <c r="EI100" s="95"/>
      <c r="EJ100" s="95"/>
      <c r="EK100" s="102"/>
      <c r="EL100" s="94"/>
    </row>
    <row r="101" spans="2:142" ht="9" customHeight="1">
      <c r="B101" s="150"/>
      <c r="C101" s="152"/>
      <c r="D101" s="155"/>
      <c r="E101" s="153"/>
      <c r="F101" s="157"/>
      <c r="G101" s="165"/>
      <c r="H101" s="165"/>
      <c r="I101" s="165"/>
      <c r="J101" s="167"/>
      <c r="K101" s="167"/>
      <c r="L101" s="159"/>
      <c r="M101" s="161"/>
      <c r="N101" s="159"/>
      <c r="O101" s="161"/>
      <c r="P101" s="157"/>
      <c r="Q101" s="171"/>
      <c r="R101" s="183"/>
      <c r="S101" s="82"/>
      <c r="T101" s="85"/>
      <c r="U101" s="84"/>
      <c r="V101" s="84"/>
      <c r="W101" s="84"/>
      <c r="X101" s="84"/>
      <c r="Y101" s="84"/>
      <c r="Z101" s="84"/>
      <c r="AA101" s="84"/>
      <c r="AB101" s="84"/>
      <c r="AC101" s="84"/>
      <c r="AD101" s="84"/>
      <c r="AE101" s="84"/>
      <c r="AF101" s="84"/>
      <c r="AG101" s="84"/>
      <c r="AH101" s="108"/>
      <c r="AI101" s="108"/>
      <c r="AJ101" s="104"/>
      <c r="AK101" s="104"/>
      <c r="AL101" s="104"/>
      <c r="AM101" s="84"/>
      <c r="AN101" s="84"/>
      <c r="AO101" s="84"/>
      <c r="AP101" s="84"/>
      <c r="AQ101" s="84"/>
      <c r="AR101" s="84"/>
      <c r="AS101" s="84"/>
      <c r="AT101" s="84"/>
      <c r="AU101" s="84"/>
      <c r="AV101" s="84"/>
      <c r="AW101" s="84"/>
      <c r="AX101" s="84"/>
      <c r="AY101" s="84"/>
      <c r="AZ101" s="84"/>
      <c r="BA101" s="84"/>
      <c r="BB101" s="84"/>
      <c r="BC101" s="84"/>
      <c r="BD101" s="84"/>
      <c r="BE101" s="84"/>
      <c r="BF101" s="84"/>
      <c r="BG101" s="84"/>
      <c r="BH101" s="84"/>
      <c r="BI101" s="84"/>
      <c r="BJ101" s="84"/>
      <c r="BK101" s="84"/>
      <c r="BL101" s="84"/>
      <c r="BM101" s="84"/>
      <c r="BN101" s="84"/>
      <c r="BO101" s="84"/>
      <c r="BP101" s="84"/>
      <c r="BQ101" s="84"/>
      <c r="BR101" s="84"/>
      <c r="BS101" s="84"/>
      <c r="BT101" s="84"/>
      <c r="BU101" s="84"/>
      <c r="BV101" s="84"/>
      <c r="BW101" s="84"/>
      <c r="BX101" s="84"/>
      <c r="BY101" s="84"/>
      <c r="BZ101" s="84"/>
      <c r="CA101" s="84"/>
      <c r="CB101" s="84"/>
      <c r="CC101" s="84"/>
      <c r="CD101" s="84"/>
      <c r="CE101" s="84"/>
      <c r="CF101" s="84"/>
      <c r="CG101" s="84"/>
      <c r="CH101" s="84"/>
      <c r="CI101" s="89"/>
      <c r="CJ101" s="98"/>
      <c r="CK101" s="98"/>
      <c r="CL101" s="98"/>
      <c r="CM101" s="98"/>
      <c r="CN101" s="98"/>
      <c r="CO101" s="98"/>
      <c r="CP101" s="96"/>
      <c r="CQ101" s="98"/>
      <c r="CR101" s="98"/>
      <c r="CS101" s="98"/>
      <c r="CT101" s="98"/>
      <c r="CU101" s="98"/>
      <c r="CV101" s="98"/>
      <c r="CW101" s="96"/>
      <c r="CX101" s="98"/>
      <c r="CY101" s="98"/>
      <c r="CZ101" s="98"/>
      <c r="DA101" s="98"/>
      <c r="DB101" s="98"/>
      <c r="DC101" s="98"/>
      <c r="DD101" s="96"/>
      <c r="DE101" s="98"/>
      <c r="DF101" s="98"/>
      <c r="DG101" s="98"/>
      <c r="DH101" s="98"/>
      <c r="DI101" s="98"/>
      <c r="DJ101" s="98"/>
      <c r="DK101" s="96"/>
      <c r="DL101" s="98"/>
      <c r="DM101" s="98"/>
      <c r="DN101" s="90"/>
      <c r="DO101" s="90"/>
      <c r="DP101" s="90"/>
      <c r="DQ101" s="90"/>
      <c r="DR101" s="90"/>
      <c r="DS101" s="90"/>
      <c r="DT101" s="90"/>
      <c r="DU101" s="90"/>
      <c r="DV101" s="90"/>
      <c r="DW101" s="90"/>
      <c r="DX101" s="90"/>
      <c r="DY101" s="90"/>
      <c r="DZ101" s="90"/>
      <c r="EA101" s="90"/>
      <c r="EB101" s="90"/>
      <c r="EC101" s="90"/>
      <c r="ED101" s="90"/>
      <c r="EE101" s="90"/>
      <c r="EF101" s="90"/>
      <c r="EG101" s="90"/>
      <c r="EH101" s="90"/>
      <c r="EI101" s="90"/>
      <c r="EJ101" s="90"/>
      <c r="EK101" s="99"/>
      <c r="EL101" s="93"/>
    </row>
    <row r="102" spans="2:142" ht="9" customHeight="1">
      <c r="B102" s="151"/>
      <c r="C102" s="152"/>
      <c r="D102" s="156"/>
      <c r="E102" s="154"/>
      <c r="F102" s="158"/>
      <c r="G102" s="166"/>
      <c r="H102" s="166"/>
      <c r="I102" s="166"/>
      <c r="J102" s="168"/>
      <c r="K102" s="168"/>
      <c r="L102" s="160"/>
      <c r="M102" s="162"/>
      <c r="N102" s="160"/>
      <c r="O102" s="162"/>
      <c r="P102" s="158"/>
      <c r="Q102" s="172"/>
      <c r="R102" s="184"/>
      <c r="S102" s="82"/>
      <c r="T102" s="83"/>
      <c r="U102" s="83"/>
      <c r="V102" s="83"/>
      <c r="W102" s="83"/>
      <c r="X102" s="83"/>
      <c r="Y102" s="83"/>
      <c r="Z102" s="83"/>
      <c r="AA102" s="83"/>
      <c r="AB102" s="83"/>
      <c r="AC102" s="83"/>
      <c r="AD102" s="83"/>
      <c r="AE102" s="83"/>
      <c r="AF102" s="83"/>
      <c r="AG102" s="83"/>
      <c r="AH102" s="109"/>
      <c r="AI102" s="109"/>
      <c r="AJ102" s="103"/>
      <c r="AK102" s="103"/>
      <c r="AL102" s="103"/>
      <c r="AM102" s="83"/>
      <c r="AN102" s="83"/>
      <c r="AO102" s="83"/>
      <c r="AP102" s="83"/>
      <c r="AQ102" s="83"/>
      <c r="AR102" s="83"/>
      <c r="AS102" s="83"/>
      <c r="AT102" s="83"/>
      <c r="AU102" s="83"/>
      <c r="AV102" s="83"/>
      <c r="AW102" s="83"/>
      <c r="AX102" s="83"/>
      <c r="AY102" s="83"/>
      <c r="AZ102" s="83"/>
      <c r="BA102" s="83"/>
      <c r="BB102" s="83"/>
      <c r="BC102" s="83"/>
      <c r="BD102" s="83"/>
      <c r="BE102" s="83"/>
      <c r="BF102" s="83"/>
      <c r="BG102" s="83"/>
      <c r="BH102" s="83"/>
      <c r="BI102" s="83"/>
      <c r="BJ102" s="83"/>
      <c r="BK102" s="83"/>
      <c r="BL102" s="83"/>
      <c r="BM102" s="83"/>
      <c r="BN102" s="83"/>
      <c r="BO102" s="83"/>
      <c r="BP102" s="83"/>
      <c r="BQ102" s="83"/>
      <c r="BR102" s="83"/>
      <c r="BS102" s="83"/>
      <c r="BT102" s="83"/>
      <c r="BU102" s="83"/>
      <c r="BV102" s="83"/>
      <c r="BW102" s="83"/>
      <c r="BX102" s="84"/>
      <c r="BY102" s="84"/>
      <c r="BZ102" s="83"/>
      <c r="CA102" s="83"/>
      <c r="CB102" s="83"/>
      <c r="CC102" s="83"/>
      <c r="CD102" s="83"/>
      <c r="CE102" s="83"/>
      <c r="CF102" s="83"/>
      <c r="CG102" s="83"/>
      <c r="CH102" s="83"/>
      <c r="CI102" s="88"/>
      <c r="CJ102" s="90"/>
      <c r="CK102" s="90"/>
      <c r="CL102" s="90"/>
      <c r="CM102" s="90"/>
      <c r="CN102" s="90"/>
      <c r="CO102" s="90"/>
      <c r="CP102" s="97"/>
      <c r="CQ102" s="90"/>
      <c r="CR102" s="90"/>
      <c r="CS102" s="90"/>
      <c r="CT102" s="90"/>
      <c r="CU102" s="90"/>
      <c r="CV102" s="90"/>
      <c r="CW102" s="97"/>
      <c r="CX102" s="90"/>
      <c r="CY102" s="90"/>
      <c r="CZ102" s="90"/>
      <c r="DA102" s="90"/>
      <c r="DB102" s="90"/>
      <c r="DC102" s="90"/>
      <c r="DD102" s="97"/>
      <c r="DE102" s="90"/>
      <c r="DF102" s="90"/>
      <c r="DG102" s="90"/>
      <c r="DH102" s="90"/>
      <c r="DI102" s="90"/>
      <c r="DJ102" s="90"/>
      <c r="DK102" s="97"/>
      <c r="DL102" s="90"/>
      <c r="DM102" s="90"/>
      <c r="DN102" s="98"/>
      <c r="DO102" s="98"/>
      <c r="DP102" s="98"/>
      <c r="DQ102" s="98"/>
      <c r="DR102" s="98"/>
      <c r="DS102" s="98"/>
      <c r="DT102" s="98"/>
      <c r="DU102" s="98"/>
      <c r="DV102" s="98"/>
      <c r="DW102" s="98"/>
      <c r="DX102" s="100"/>
      <c r="DY102" s="100"/>
      <c r="DZ102" s="100"/>
      <c r="EA102" s="100"/>
      <c r="EB102" s="100"/>
      <c r="EC102" s="100"/>
      <c r="ED102" s="100"/>
      <c r="EE102" s="101"/>
      <c r="EF102" s="95"/>
      <c r="EG102" s="95"/>
      <c r="EH102" s="95"/>
      <c r="EI102" s="95"/>
      <c r="EJ102" s="95"/>
      <c r="EK102" s="102"/>
      <c r="EL102" s="94"/>
    </row>
    <row r="103" spans="2:142" ht="9" customHeight="1">
      <c r="B103" s="150"/>
      <c r="C103" s="152"/>
      <c r="D103" s="155"/>
      <c r="E103" s="153"/>
      <c r="F103" s="157"/>
      <c r="G103" s="165"/>
      <c r="H103" s="165"/>
      <c r="I103" s="165"/>
      <c r="J103" s="167"/>
      <c r="K103" s="167"/>
      <c r="L103" s="159"/>
      <c r="M103" s="161"/>
      <c r="N103" s="159"/>
      <c r="O103" s="161"/>
      <c r="P103" s="157"/>
      <c r="Q103" s="171"/>
      <c r="R103" s="183"/>
      <c r="S103" s="82"/>
      <c r="T103" s="85"/>
      <c r="U103" s="84"/>
      <c r="V103" s="84"/>
      <c r="W103" s="84"/>
      <c r="X103" s="84"/>
      <c r="Y103" s="84"/>
      <c r="Z103" s="84"/>
      <c r="AA103" s="84"/>
      <c r="AB103" s="84"/>
      <c r="AC103" s="84"/>
      <c r="AD103" s="84"/>
      <c r="AE103" s="84"/>
      <c r="AF103" s="84"/>
      <c r="AG103" s="84"/>
      <c r="AH103" s="108"/>
      <c r="AI103" s="108"/>
      <c r="AJ103" s="104"/>
      <c r="AK103" s="104"/>
      <c r="AL103" s="104"/>
      <c r="AM103" s="84"/>
      <c r="AN103" s="84"/>
      <c r="AO103" s="84"/>
      <c r="AP103" s="84"/>
      <c r="AQ103" s="84"/>
      <c r="AR103" s="84"/>
      <c r="AS103" s="84"/>
      <c r="AT103" s="84"/>
      <c r="AU103" s="84"/>
      <c r="AV103" s="84"/>
      <c r="AW103" s="84"/>
      <c r="AX103" s="84"/>
      <c r="AY103" s="84"/>
      <c r="AZ103" s="84"/>
      <c r="BA103" s="84"/>
      <c r="BB103" s="84"/>
      <c r="BC103" s="84"/>
      <c r="BD103" s="84"/>
      <c r="BE103" s="84"/>
      <c r="BF103" s="84"/>
      <c r="BG103" s="84"/>
      <c r="BH103" s="84"/>
      <c r="BI103" s="84"/>
      <c r="BJ103" s="84"/>
      <c r="BK103" s="84"/>
      <c r="BL103" s="84"/>
      <c r="BM103" s="84"/>
      <c r="BN103" s="84"/>
      <c r="BO103" s="84"/>
      <c r="BP103" s="84"/>
      <c r="BQ103" s="84"/>
      <c r="BR103" s="84"/>
      <c r="BS103" s="84"/>
      <c r="BT103" s="84"/>
      <c r="BU103" s="84"/>
      <c r="BV103" s="84"/>
      <c r="BW103" s="84"/>
      <c r="BX103" s="84"/>
      <c r="BY103" s="84"/>
      <c r="BZ103" s="84"/>
      <c r="CA103" s="84"/>
      <c r="CB103" s="84"/>
      <c r="CC103" s="84"/>
      <c r="CD103" s="84"/>
      <c r="CE103" s="84"/>
      <c r="CF103" s="84"/>
      <c r="CG103" s="84"/>
      <c r="CH103" s="84"/>
      <c r="CI103" s="89"/>
      <c r="CJ103" s="98"/>
      <c r="CK103" s="98"/>
      <c r="CL103" s="98"/>
      <c r="CM103" s="98"/>
      <c r="CN103" s="98"/>
      <c r="CO103" s="98"/>
      <c r="CP103" s="96"/>
      <c r="CQ103" s="98"/>
      <c r="CR103" s="98"/>
      <c r="CS103" s="98"/>
      <c r="CT103" s="98"/>
      <c r="CU103" s="98"/>
      <c r="CV103" s="98"/>
      <c r="CW103" s="96"/>
      <c r="CX103" s="98"/>
      <c r="CY103" s="98"/>
      <c r="CZ103" s="98"/>
      <c r="DA103" s="98"/>
      <c r="DB103" s="98"/>
      <c r="DC103" s="98"/>
      <c r="DD103" s="96"/>
      <c r="DE103" s="98"/>
      <c r="DF103" s="98"/>
      <c r="DG103" s="98"/>
      <c r="DH103" s="98"/>
      <c r="DI103" s="98"/>
      <c r="DJ103" s="98"/>
      <c r="DK103" s="96"/>
      <c r="DL103" s="98"/>
      <c r="DM103" s="98"/>
      <c r="DN103" s="90"/>
      <c r="DO103" s="90"/>
      <c r="DP103" s="90"/>
      <c r="DQ103" s="90"/>
      <c r="DR103" s="90"/>
      <c r="DS103" s="90"/>
      <c r="DT103" s="90"/>
      <c r="DU103" s="90"/>
      <c r="DV103" s="90"/>
      <c r="DW103" s="90"/>
      <c r="DX103" s="90"/>
      <c r="DY103" s="90"/>
      <c r="DZ103" s="90"/>
      <c r="EA103" s="90"/>
      <c r="EB103" s="90"/>
      <c r="EC103" s="90"/>
      <c r="ED103" s="90"/>
      <c r="EE103" s="90"/>
      <c r="EF103" s="90"/>
      <c r="EG103" s="90"/>
      <c r="EH103" s="90"/>
      <c r="EI103" s="90"/>
      <c r="EJ103" s="90"/>
      <c r="EK103" s="99"/>
      <c r="EL103" s="93"/>
    </row>
    <row r="104" spans="2:142" ht="9" customHeight="1">
      <c r="B104" s="151"/>
      <c r="C104" s="152"/>
      <c r="D104" s="156"/>
      <c r="E104" s="154"/>
      <c r="F104" s="158"/>
      <c r="G104" s="166"/>
      <c r="H104" s="166"/>
      <c r="I104" s="166"/>
      <c r="J104" s="168"/>
      <c r="K104" s="168"/>
      <c r="L104" s="160"/>
      <c r="M104" s="162"/>
      <c r="N104" s="160"/>
      <c r="O104" s="162"/>
      <c r="P104" s="158"/>
      <c r="Q104" s="172"/>
      <c r="R104" s="184"/>
      <c r="S104" s="82"/>
      <c r="T104" s="83"/>
      <c r="U104" s="83"/>
      <c r="V104" s="83"/>
      <c r="W104" s="83"/>
      <c r="X104" s="83"/>
      <c r="Y104" s="83"/>
      <c r="Z104" s="83"/>
      <c r="AA104" s="83"/>
      <c r="AB104" s="83"/>
      <c r="AC104" s="83"/>
      <c r="AD104" s="83"/>
      <c r="AE104" s="83"/>
      <c r="AF104" s="83"/>
      <c r="AG104" s="83"/>
      <c r="AH104" s="109"/>
      <c r="AI104" s="109"/>
      <c r="AJ104" s="103"/>
      <c r="AK104" s="103"/>
      <c r="AL104" s="103"/>
      <c r="AM104" s="83"/>
      <c r="AN104" s="83"/>
      <c r="AO104" s="83"/>
      <c r="AP104" s="83"/>
      <c r="AQ104" s="83"/>
      <c r="AR104" s="83"/>
      <c r="AS104" s="83"/>
      <c r="AT104" s="83"/>
      <c r="AU104" s="83"/>
      <c r="AV104" s="83"/>
      <c r="AW104" s="83"/>
      <c r="AX104" s="83"/>
      <c r="AY104" s="83"/>
      <c r="AZ104" s="83"/>
      <c r="BA104" s="83"/>
      <c r="BB104" s="83"/>
      <c r="BC104" s="83"/>
      <c r="BD104" s="83"/>
      <c r="BE104" s="83"/>
      <c r="BF104" s="83"/>
      <c r="BG104" s="83"/>
      <c r="BH104" s="83"/>
      <c r="BI104" s="83"/>
      <c r="BJ104" s="83"/>
      <c r="BK104" s="83"/>
      <c r="BL104" s="83"/>
      <c r="BM104" s="83"/>
      <c r="BN104" s="83"/>
      <c r="BO104" s="83"/>
      <c r="BP104" s="83"/>
      <c r="BQ104" s="83"/>
      <c r="BR104" s="83"/>
      <c r="BS104" s="83"/>
      <c r="BT104" s="83"/>
      <c r="BU104" s="83"/>
      <c r="BV104" s="83"/>
      <c r="BW104" s="83"/>
      <c r="BX104" s="84"/>
      <c r="BY104" s="84"/>
      <c r="BZ104" s="83"/>
      <c r="CA104" s="83"/>
      <c r="CB104" s="83"/>
      <c r="CC104" s="83"/>
      <c r="CD104" s="83"/>
      <c r="CE104" s="83"/>
      <c r="CF104" s="83"/>
      <c r="CG104" s="83"/>
      <c r="CH104" s="83"/>
      <c r="CI104" s="88"/>
      <c r="CJ104" s="90"/>
      <c r="CK104" s="90"/>
      <c r="CL104" s="90"/>
      <c r="CM104" s="90"/>
      <c r="CN104" s="90"/>
      <c r="CO104" s="90"/>
      <c r="CP104" s="97"/>
      <c r="CQ104" s="90"/>
      <c r="CR104" s="90"/>
      <c r="CS104" s="90"/>
      <c r="CT104" s="90"/>
      <c r="CU104" s="90"/>
      <c r="CV104" s="90"/>
      <c r="CW104" s="97"/>
      <c r="CX104" s="90"/>
      <c r="CY104" s="90"/>
      <c r="CZ104" s="90"/>
      <c r="DA104" s="90"/>
      <c r="DB104" s="90"/>
      <c r="DC104" s="90"/>
      <c r="DD104" s="97"/>
      <c r="DE104" s="90"/>
      <c r="DF104" s="90"/>
      <c r="DG104" s="90"/>
      <c r="DH104" s="90"/>
      <c r="DI104" s="90"/>
      <c r="DJ104" s="90"/>
      <c r="DK104" s="97"/>
      <c r="DL104" s="90"/>
      <c r="DM104" s="90"/>
      <c r="DN104" s="98"/>
      <c r="DO104" s="98"/>
      <c r="DP104" s="98"/>
      <c r="DQ104" s="98"/>
      <c r="DR104" s="98"/>
      <c r="DS104" s="98"/>
      <c r="DT104" s="98"/>
      <c r="DU104" s="98"/>
      <c r="DV104" s="98"/>
      <c r="DW104" s="98"/>
      <c r="DX104" s="100"/>
      <c r="DY104" s="100"/>
      <c r="DZ104" s="100"/>
      <c r="EA104" s="100"/>
      <c r="EB104" s="100"/>
      <c r="EC104" s="100"/>
      <c r="ED104" s="100"/>
      <c r="EE104" s="101"/>
      <c r="EF104" s="95"/>
      <c r="EG104" s="95"/>
      <c r="EH104" s="95"/>
      <c r="EI104" s="95"/>
      <c r="EJ104" s="95"/>
      <c r="EK104" s="102"/>
      <c r="EL104" s="94"/>
    </row>
    <row r="105" spans="2:142" ht="9" customHeight="1">
      <c r="B105" s="150"/>
      <c r="C105" s="152"/>
      <c r="D105" s="155"/>
      <c r="E105" s="153"/>
      <c r="F105" s="157"/>
      <c r="G105" s="165"/>
      <c r="H105" s="165"/>
      <c r="I105" s="165"/>
      <c r="J105" s="167"/>
      <c r="K105" s="167"/>
      <c r="L105" s="159"/>
      <c r="M105" s="161"/>
      <c r="N105" s="159"/>
      <c r="O105" s="161"/>
      <c r="P105" s="157"/>
      <c r="Q105" s="171"/>
      <c r="R105" s="183"/>
      <c r="S105" s="82"/>
      <c r="T105" s="85"/>
      <c r="U105" s="84"/>
      <c r="V105" s="84"/>
      <c r="W105" s="84"/>
      <c r="X105" s="84"/>
      <c r="Y105" s="84"/>
      <c r="Z105" s="84"/>
      <c r="AA105" s="84"/>
      <c r="AB105" s="84"/>
      <c r="AC105" s="84"/>
      <c r="AD105" s="84"/>
      <c r="AE105" s="84"/>
      <c r="AF105" s="84"/>
      <c r="AG105" s="84"/>
      <c r="AH105" s="108"/>
      <c r="AI105" s="108"/>
      <c r="AJ105" s="104"/>
      <c r="AK105" s="104"/>
      <c r="AL105" s="104"/>
      <c r="AM105" s="84"/>
      <c r="AN105" s="84"/>
      <c r="AO105" s="84"/>
      <c r="AP105" s="84"/>
      <c r="AQ105" s="84"/>
      <c r="AR105" s="84"/>
      <c r="AS105" s="84"/>
      <c r="AT105" s="84"/>
      <c r="AU105" s="84"/>
      <c r="AV105" s="84"/>
      <c r="AW105" s="84"/>
      <c r="AX105" s="84"/>
      <c r="AY105" s="84"/>
      <c r="AZ105" s="84"/>
      <c r="BA105" s="84"/>
      <c r="BB105" s="84"/>
      <c r="BC105" s="84"/>
      <c r="BD105" s="84"/>
      <c r="BE105" s="84"/>
      <c r="BF105" s="84"/>
      <c r="BG105" s="84"/>
      <c r="BH105" s="84"/>
      <c r="BI105" s="84"/>
      <c r="BJ105" s="84"/>
      <c r="BK105" s="84"/>
      <c r="BL105" s="84"/>
      <c r="BM105" s="84"/>
      <c r="BN105" s="84"/>
      <c r="BO105" s="84"/>
      <c r="BP105" s="84"/>
      <c r="BQ105" s="84"/>
      <c r="BR105" s="84"/>
      <c r="BS105" s="84"/>
      <c r="BT105" s="84"/>
      <c r="BU105" s="84"/>
      <c r="BV105" s="84"/>
      <c r="BW105" s="84"/>
      <c r="BX105" s="84"/>
      <c r="BY105" s="84"/>
      <c r="BZ105" s="84"/>
      <c r="CA105" s="84"/>
      <c r="CB105" s="84"/>
      <c r="CC105" s="84"/>
      <c r="CD105" s="84"/>
      <c r="CE105" s="84"/>
      <c r="CF105" s="84"/>
      <c r="CG105" s="84"/>
      <c r="CH105" s="84"/>
      <c r="CI105" s="89"/>
      <c r="CJ105" s="98"/>
      <c r="CK105" s="98"/>
      <c r="CL105" s="98"/>
      <c r="CM105" s="98"/>
      <c r="CN105" s="98"/>
      <c r="CO105" s="98"/>
      <c r="CP105" s="96"/>
      <c r="CQ105" s="98"/>
      <c r="CR105" s="98"/>
      <c r="CS105" s="98"/>
      <c r="CT105" s="98"/>
      <c r="CU105" s="98"/>
      <c r="CV105" s="98"/>
      <c r="CW105" s="96"/>
      <c r="CX105" s="98"/>
      <c r="CY105" s="98"/>
      <c r="CZ105" s="98"/>
      <c r="DA105" s="98"/>
      <c r="DB105" s="98"/>
      <c r="DC105" s="98"/>
      <c r="DD105" s="96"/>
      <c r="DE105" s="98"/>
      <c r="DF105" s="98"/>
      <c r="DG105" s="98"/>
      <c r="DH105" s="98"/>
      <c r="DI105" s="98"/>
      <c r="DJ105" s="98"/>
      <c r="DK105" s="96"/>
      <c r="DL105" s="98"/>
      <c r="DM105" s="98"/>
      <c r="DN105" s="90"/>
      <c r="DO105" s="90"/>
      <c r="DP105" s="90"/>
      <c r="DQ105" s="90"/>
      <c r="DR105" s="90"/>
      <c r="DS105" s="90"/>
      <c r="DT105" s="90"/>
      <c r="DU105" s="90"/>
      <c r="DV105" s="90"/>
      <c r="DW105" s="90"/>
      <c r="DX105" s="90"/>
      <c r="DY105" s="90"/>
      <c r="DZ105" s="90"/>
      <c r="EA105" s="90"/>
      <c r="EB105" s="90"/>
      <c r="EC105" s="90"/>
      <c r="ED105" s="90"/>
      <c r="EE105" s="90"/>
      <c r="EF105" s="90"/>
      <c r="EG105" s="90"/>
      <c r="EH105" s="90"/>
      <c r="EI105" s="90"/>
      <c r="EJ105" s="90"/>
      <c r="EK105" s="99"/>
      <c r="EL105" s="93"/>
    </row>
    <row r="106" spans="2:142" ht="9" customHeight="1">
      <c r="B106" s="151"/>
      <c r="C106" s="152"/>
      <c r="D106" s="156"/>
      <c r="E106" s="154"/>
      <c r="F106" s="158"/>
      <c r="G106" s="166"/>
      <c r="H106" s="166"/>
      <c r="I106" s="166"/>
      <c r="J106" s="168"/>
      <c r="K106" s="168"/>
      <c r="L106" s="160"/>
      <c r="M106" s="162"/>
      <c r="N106" s="160"/>
      <c r="O106" s="162"/>
      <c r="P106" s="158"/>
      <c r="Q106" s="172"/>
      <c r="R106" s="184"/>
      <c r="S106" s="82"/>
      <c r="T106" s="83"/>
      <c r="U106" s="83"/>
      <c r="V106" s="83"/>
      <c r="W106" s="83"/>
      <c r="X106" s="83"/>
      <c r="Y106" s="83"/>
      <c r="Z106" s="83"/>
      <c r="AA106" s="83"/>
      <c r="AB106" s="83"/>
      <c r="AC106" s="83"/>
      <c r="AD106" s="83"/>
      <c r="AE106" s="83"/>
      <c r="AF106" s="83"/>
      <c r="AG106" s="83"/>
      <c r="AH106" s="109"/>
      <c r="AI106" s="109"/>
      <c r="AJ106" s="103"/>
      <c r="AK106" s="103"/>
      <c r="AL106" s="103"/>
      <c r="AM106" s="83"/>
      <c r="AN106" s="83"/>
      <c r="AO106" s="83"/>
      <c r="AP106" s="83"/>
      <c r="AQ106" s="83"/>
      <c r="AR106" s="83"/>
      <c r="AS106" s="83"/>
      <c r="AT106" s="83"/>
      <c r="AU106" s="83"/>
      <c r="AV106" s="83"/>
      <c r="AW106" s="83"/>
      <c r="AX106" s="83"/>
      <c r="AY106" s="83"/>
      <c r="AZ106" s="83"/>
      <c r="BA106" s="83"/>
      <c r="BB106" s="83"/>
      <c r="BC106" s="83"/>
      <c r="BD106" s="83"/>
      <c r="BE106" s="83"/>
      <c r="BF106" s="83"/>
      <c r="BG106" s="83"/>
      <c r="BH106" s="83"/>
      <c r="BI106" s="83"/>
      <c r="BJ106" s="83"/>
      <c r="BK106" s="83"/>
      <c r="BL106" s="83"/>
      <c r="BM106" s="83"/>
      <c r="BN106" s="83"/>
      <c r="BO106" s="83"/>
      <c r="BP106" s="83"/>
      <c r="BQ106" s="83"/>
      <c r="BR106" s="83"/>
      <c r="BS106" s="83"/>
      <c r="BT106" s="83"/>
      <c r="BU106" s="83"/>
      <c r="BV106" s="83"/>
      <c r="BW106" s="83"/>
      <c r="BX106" s="84"/>
      <c r="BY106" s="84"/>
      <c r="BZ106" s="83"/>
      <c r="CA106" s="83"/>
      <c r="CB106" s="83"/>
      <c r="CC106" s="83"/>
      <c r="CD106" s="83"/>
      <c r="CE106" s="83"/>
      <c r="CF106" s="83"/>
      <c r="CG106" s="83"/>
      <c r="CH106" s="83"/>
      <c r="CI106" s="88"/>
      <c r="CJ106" s="90"/>
      <c r="CK106" s="90"/>
      <c r="CL106" s="90"/>
      <c r="CM106" s="90"/>
      <c r="CN106" s="90"/>
      <c r="CO106" s="90"/>
      <c r="CP106" s="97"/>
      <c r="CQ106" s="90"/>
      <c r="CR106" s="90"/>
      <c r="CS106" s="90"/>
      <c r="CT106" s="90"/>
      <c r="CU106" s="90"/>
      <c r="CV106" s="90"/>
      <c r="CW106" s="97"/>
      <c r="CX106" s="90"/>
      <c r="CY106" s="90"/>
      <c r="CZ106" s="90"/>
      <c r="DA106" s="90"/>
      <c r="DB106" s="90"/>
      <c r="DC106" s="90"/>
      <c r="DD106" s="97"/>
      <c r="DE106" s="90"/>
      <c r="DF106" s="90"/>
      <c r="DG106" s="90"/>
      <c r="DH106" s="90"/>
      <c r="DI106" s="90"/>
      <c r="DJ106" s="90"/>
      <c r="DK106" s="97"/>
      <c r="DL106" s="90"/>
      <c r="DM106" s="90"/>
      <c r="DN106" s="98"/>
      <c r="DO106" s="98"/>
      <c r="DP106" s="98"/>
      <c r="DQ106" s="98"/>
      <c r="DR106" s="98"/>
      <c r="DS106" s="98"/>
      <c r="DT106" s="98"/>
      <c r="DU106" s="98"/>
      <c r="DV106" s="98"/>
      <c r="DW106" s="98"/>
      <c r="DX106" s="100"/>
      <c r="DY106" s="100"/>
      <c r="DZ106" s="100"/>
      <c r="EA106" s="100"/>
      <c r="EB106" s="100"/>
      <c r="EC106" s="100"/>
      <c r="ED106" s="100"/>
      <c r="EE106" s="101"/>
      <c r="EF106" s="95"/>
      <c r="EG106" s="95"/>
      <c r="EH106" s="95"/>
      <c r="EI106" s="95"/>
      <c r="EJ106" s="95"/>
      <c r="EK106" s="102"/>
      <c r="EL106" s="94"/>
    </row>
    <row r="107" spans="2:142" ht="9" customHeight="1">
      <c r="B107" s="150"/>
      <c r="C107" s="152"/>
      <c r="D107" s="155"/>
      <c r="E107" s="153"/>
      <c r="F107" s="157"/>
      <c r="G107" s="165"/>
      <c r="H107" s="165"/>
      <c r="I107" s="165"/>
      <c r="J107" s="167"/>
      <c r="K107" s="167"/>
      <c r="L107" s="159"/>
      <c r="M107" s="161"/>
      <c r="N107" s="159"/>
      <c r="O107" s="161"/>
      <c r="P107" s="157"/>
      <c r="Q107" s="171"/>
      <c r="R107" s="183"/>
      <c r="S107" s="82"/>
      <c r="T107" s="85"/>
      <c r="U107" s="84"/>
      <c r="V107" s="84"/>
      <c r="W107" s="84"/>
      <c r="X107" s="84"/>
      <c r="Y107" s="84"/>
      <c r="Z107" s="84"/>
      <c r="AA107" s="84"/>
      <c r="AB107" s="84"/>
      <c r="AC107" s="84"/>
      <c r="AD107" s="84"/>
      <c r="AE107" s="84"/>
      <c r="AF107" s="84"/>
      <c r="AG107" s="84"/>
      <c r="AH107" s="108"/>
      <c r="AI107" s="108"/>
      <c r="AJ107" s="104"/>
      <c r="AK107" s="104"/>
      <c r="AL107" s="104"/>
      <c r="AM107" s="84"/>
      <c r="AN107" s="84"/>
      <c r="AO107" s="84"/>
      <c r="AP107" s="84"/>
      <c r="AQ107" s="84"/>
      <c r="AR107" s="84"/>
      <c r="AS107" s="84"/>
      <c r="AT107" s="84"/>
      <c r="AU107" s="84"/>
      <c r="AV107" s="84"/>
      <c r="AW107" s="84"/>
      <c r="AX107" s="84"/>
      <c r="AY107" s="84"/>
      <c r="AZ107" s="84"/>
      <c r="BA107" s="84"/>
      <c r="BB107" s="84"/>
      <c r="BC107" s="84"/>
      <c r="BD107" s="84"/>
      <c r="BE107" s="84"/>
      <c r="BF107" s="84"/>
      <c r="BG107" s="84"/>
      <c r="BH107" s="84"/>
      <c r="BI107" s="84"/>
      <c r="BJ107" s="84"/>
      <c r="BK107" s="84"/>
      <c r="BL107" s="84"/>
      <c r="BM107" s="84"/>
      <c r="BN107" s="84"/>
      <c r="BO107" s="84"/>
      <c r="BP107" s="84"/>
      <c r="BQ107" s="84"/>
      <c r="BR107" s="84"/>
      <c r="BS107" s="84"/>
      <c r="BT107" s="84"/>
      <c r="BU107" s="84"/>
      <c r="BV107" s="84"/>
      <c r="BW107" s="84"/>
      <c r="BX107" s="84"/>
      <c r="BY107" s="84"/>
      <c r="BZ107" s="84"/>
      <c r="CA107" s="84"/>
      <c r="CB107" s="84"/>
      <c r="CC107" s="84"/>
      <c r="CD107" s="84"/>
      <c r="CE107" s="84"/>
      <c r="CF107" s="84"/>
      <c r="CG107" s="84"/>
      <c r="CH107" s="84"/>
      <c r="CI107" s="89"/>
      <c r="CJ107" s="98"/>
      <c r="CK107" s="98"/>
      <c r="CL107" s="98"/>
      <c r="CM107" s="98"/>
      <c r="CN107" s="98"/>
      <c r="CO107" s="98"/>
      <c r="CP107" s="96"/>
      <c r="CQ107" s="98"/>
      <c r="CR107" s="98"/>
      <c r="CS107" s="98"/>
      <c r="CT107" s="98"/>
      <c r="CU107" s="98"/>
      <c r="CV107" s="98"/>
      <c r="CW107" s="96"/>
      <c r="CX107" s="98"/>
      <c r="CY107" s="98"/>
      <c r="CZ107" s="98"/>
      <c r="DA107" s="98"/>
      <c r="DB107" s="98"/>
      <c r="DC107" s="98"/>
      <c r="DD107" s="96"/>
      <c r="DE107" s="98"/>
      <c r="DF107" s="98"/>
      <c r="DG107" s="98"/>
      <c r="DH107" s="98"/>
      <c r="DI107" s="98"/>
      <c r="DJ107" s="98"/>
      <c r="DK107" s="96"/>
      <c r="DL107" s="98"/>
      <c r="DM107" s="98"/>
      <c r="DN107" s="90"/>
      <c r="DO107" s="90"/>
      <c r="DP107" s="90"/>
      <c r="DQ107" s="90"/>
      <c r="DR107" s="90"/>
      <c r="DS107" s="90"/>
      <c r="DT107" s="90"/>
      <c r="DU107" s="90"/>
      <c r="DV107" s="90"/>
      <c r="DW107" s="90"/>
      <c r="DX107" s="90"/>
      <c r="DY107" s="90"/>
      <c r="DZ107" s="90"/>
      <c r="EA107" s="90"/>
      <c r="EB107" s="90"/>
      <c r="EC107" s="90"/>
      <c r="ED107" s="90"/>
      <c r="EE107" s="90"/>
      <c r="EF107" s="90"/>
      <c r="EG107" s="90"/>
      <c r="EH107" s="90"/>
      <c r="EI107" s="90"/>
      <c r="EJ107" s="90"/>
      <c r="EK107" s="99"/>
      <c r="EL107" s="93"/>
    </row>
    <row r="108" spans="2:142" ht="9" customHeight="1">
      <c r="B108" s="151"/>
      <c r="C108" s="152"/>
      <c r="D108" s="156"/>
      <c r="E108" s="154"/>
      <c r="F108" s="158"/>
      <c r="G108" s="166"/>
      <c r="H108" s="166"/>
      <c r="I108" s="166"/>
      <c r="J108" s="168"/>
      <c r="K108" s="168"/>
      <c r="L108" s="160"/>
      <c r="M108" s="162"/>
      <c r="N108" s="160"/>
      <c r="O108" s="162"/>
      <c r="P108" s="158"/>
      <c r="Q108" s="172"/>
      <c r="R108" s="184"/>
      <c r="S108" s="82"/>
      <c r="T108" s="83"/>
      <c r="U108" s="83"/>
      <c r="V108" s="83"/>
      <c r="W108" s="83"/>
      <c r="X108" s="83"/>
      <c r="Y108" s="83"/>
      <c r="Z108" s="83"/>
      <c r="AA108" s="83"/>
      <c r="AB108" s="83"/>
      <c r="AC108" s="83"/>
      <c r="AD108" s="83"/>
      <c r="AE108" s="83"/>
      <c r="AF108" s="83"/>
      <c r="AG108" s="83"/>
      <c r="AH108" s="109"/>
      <c r="AI108" s="109"/>
      <c r="AJ108" s="103"/>
      <c r="AK108" s="103"/>
      <c r="AL108" s="103"/>
      <c r="AM108" s="83"/>
      <c r="AN108" s="83"/>
      <c r="AO108" s="83"/>
      <c r="AP108" s="83"/>
      <c r="AQ108" s="83"/>
      <c r="AR108" s="83"/>
      <c r="AS108" s="83"/>
      <c r="AT108" s="83"/>
      <c r="AU108" s="83"/>
      <c r="AV108" s="83"/>
      <c r="AW108" s="83"/>
      <c r="AX108" s="83"/>
      <c r="AY108" s="83"/>
      <c r="AZ108" s="83"/>
      <c r="BA108" s="83"/>
      <c r="BB108" s="83"/>
      <c r="BC108" s="83"/>
      <c r="BD108" s="83"/>
      <c r="BE108" s="83"/>
      <c r="BF108" s="83"/>
      <c r="BG108" s="83"/>
      <c r="BH108" s="83"/>
      <c r="BI108" s="83"/>
      <c r="BJ108" s="83"/>
      <c r="BK108" s="83"/>
      <c r="BL108" s="83"/>
      <c r="BM108" s="83"/>
      <c r="BN108" s="83"/>
      <c r="BO108" s="83"/>
      <c r="BP108" s="83"/>
      <c r="BQ108" s="83"/>
      <c r="BR108" s="83"/>
      <c r="BS108" s="83"/>
      <c r="BT108" s="83"/>
      <c r="BU108" s="83"/>
      <c r="BV108" s="83"/>
      <c r="BW108" s="83"/>
      <c r="BX108" s="84"/>
      <c r="BY108" s="84"/>
      <c r="BZ108" s="83"/>
      <c r="CA108" s="83"/>
      <c r="CB108" s="83"/>
      <c r="CC108" s="83"/>
      <c r="CD108" s="83"/>
      <c r="CE108" s="83"/>
      <c r="CF108" s="83"/>
      <c r="CG108" s="83"/>
      <c r="CH108" s="83"/>
      <c r="CI108" s="88"/>
      <c r="CJ108" s="90"/>
      <c r="CK108" s="90"/>
      <c r="CL108" s="90"/>
      <c r="CM108" s="90"/>
      <c r="CN108" s="90"/>
      <c r="CO108" s="90"/>
      <c r="CP108" s="97"/>
      <c r="CQ108" s="90"/>
      <c r="CR108" s="90"/>
      <c r="CS108" s="90"/>
      <c r="CT108" s="90"/>
      <c r="CU108" s="90"/>
      <c r="CV108" s="90"/>
      <c r="CW108" s="97"/>
      <c r="CX108" s="90"/>
      <c r="CY108" s="90"/>
      <c r="CZ108" s="90"/>
      <c r="DA108" s="90"/>
      <c r="DB108" s="90"/>
      <c r="DC108" s="90"/>
      <c r="DD108" s="97"/>
      <c r="DE108" s="90"/>
      <c r="DF108" s="90"/>
      <c r="DG108" s="90"/>
      <c r="DH108" s="90"/>
      <c r="DI108" s="90"/>
      <c r="DJ108" s="90"/>
      <c r="DK108" s="97"/>
      <c r="DL108" s="90"/>
      <c r="DM108" s="90"/>
      <c r="DN108" s="98"/>
      <c r="DO108" s="98"/>
      <c r="DP108" s="98"/>
      <c r="DQ108" s="98"/>
      <c r="DR108" s="98"/>
      <c r="DS108" s="98"/>
      <c r="DT108" s="98"/>
      <c r="DU108" s="98"/>
      <c r="DV108" s="98"/>
      <c r="DW108" s="98"/>
      <c r="DX108" s="100"/>
      <c r="DY108" s="100"/>
      <c r="DZ108" s="100"/>
      <c r="EA108" s="100"/>
      <c r="EB108" s="100"/>
      <c r="EC108" s="100"/>
      <c r="ED108" s="100"/>
      <c r="EE108" s="101"/>
      <c r="EF108" s="95"/>
      <c r="EG108" s="95"/>
      <c r="EH108" s="95"/>
      <c r="EI108" s="95"/>
      <c r="EJ108" s="95"/>
      <c r="EK108" s="102"/>
      <c r="EL108" s="94"/>
    </row>
    <row r="109" spans="2:142" ht="9" customHeight="1">
      <c r="B109" s="150"/>
      <c r="C109" s="152"/>
      <c r="D109" s="155"/>
      <c r="E109" s="153"/>
      <c r="F109" s="157"/>
      <c r="G109" s="165"/>
      <c r="H109" s="165"/>
      <c r="I109" s="165"/>
      <c r="J109" s="167"/>
      <c r="K109" s="167"/>
      <c r="L109" s="159"/>
      <c r="M109" s="161"/>
      <c r="N109" s="159"/>
      <c r="O109" s="161"/>
      <c r="P109" s="157"/>
      <c r="Q109" s="171"/>
      <c r="R109" s="183"/>
      <c r="S109" s="82"/>
      <c r="T109" s="85"/>
      <c r="U109" s="84"/>
      <c r="V109" s="84"/>
      <c r="W109" s="84"/>
      <c r="X109" s="84"/>
      <c r="Y109" s="84"/>
      <c r="Z109" s="84"/>
      <c r="AA109" s="84"/>
      <c r="AB109" s="84"/>
      <c r="AC109" s="84"/>
      <c r="AD109" s="84"/>
      <c r="AE109" s="84"/>
      <c r="AF109" s="84"/>
      <c r="AG109" s="84"/>
      <c r="AH109" s="108"/>
      <c r="AI109" s="108"/>
      <c r="AJ109" s="104"/>
      <c r="AK109" s="104"/>
      <c r="AL109" s="104"/>
      <c r="AM109" s="84"/>
      <c r="AN109" s="84"/>
      <c r="AO109" s="84"/>
      <c r="AP109" s="84"/>
      <c r="AQ109" s="84"/>
      <c r="AR109" s="84"/>
      <c r="AS109" s="84"/>
      <c r="AT109" s="84"/>
      <c r="AU109" s="84"/>
      <c r="AV109" s="84"/>
      <c r="AW109" s="84"/>
      <c r="AX109" s="84"/>
      <c r="AY109" s="84"/>
      <c r="AZ109" s="84"/>
      <c r="BA109" s="84"/>
      <c r="BB109" s="84"/>
      <c r="BC109" s="84"/>
      <c r="BD109" s="84"/>
      <c r="BE109" s="84"/>
      <c r="BF109" s="84"/>
      <c r="BG109" s="84"/>
      <c r="BH109" s="84"/>
      <c r="BI109" s="84"/>
      <c r="BJ109" s="84"/>
      <c r="BK109" s="84"/>
      <c r="BL109" s="84"/>
      <c r="BM109" s="84"/>
      <c r="BN109" s="84"/>
      <c r="BO109" s="84"/>
      <c r="BP109" s="84"/>
      <c r="BQ109" s="84"/>
      <c r="BR109" s="84"/>
      <c r="BS109" s="84"/>
      <c r="BT109" s="84"/>
      <c r="BU109" s="84"/>
      <c r="BV109" s="84"/>
      <c r="BW109" s="84"/>
      <c r="BX109" s="84"/>
      <c r="BY109" s="84"/>
      <c r="BZ109" s="84"/>
      <c r="CA109" s="84"/>
      <c r="CB109" s="84"/>
      <c r="CC109" s="84"/>
      <c r="CD109" s="84"/>
      <c r="CE109" s="84"/>
      <c r="CF109" s="84"/>
      <c r="CG109" s="84"/>
      <c r="CH109" s="84"/>
      <c r="CI109" s="89"/>
      <c r="CJ109" s="98"/>
      <c r="CK109" s="98"/>
      <c r="CL109" s="98"/>
      <c r="CM109" s="98"/>
      <c r="CN109" s="98"/>
      <c r="CO109" s="98"/>
      <c r="CP109" s="96"/>
      <c r="CQ109" s="98"/>
      <c r="CR109" s="98"/>
      <c r="CS109" s="98"/>
      <c r="CT109" s="98"/>
      <c r="CU109" s="98"/>
      <c r="CV109" s="98"/>
      <c r="CW109" s="96"/>
      <c r="CX109" s="98"/>
      <c r="CY109" s="98"/>
      <c r="CZ109" s="98"/>
      <c r="DA109" s="98"/>
      <c r="DB109" s="98"/>
      <c r="DC109" s="98"/>
      <c r="DD109" s="96"/>
      <c r="DE109" s="98"/>
      <c r="DF109" s="98"/>
      <c r="DG109" s="98"/>
      <c r="DH109" s="98"/>
      <c r="DI109" s="98"/>
      <c r="DJ109" s="98"/>
      <c r="DK109" s="96"/>
      <c r="DL109" s="98"/>
      <c r="DM109" s="98"/>
      <c r="DN109" s="90"/>
      <c r="DO109" s="90"/>
      <c r="DP109" s="90"/>
      <c r="DQ109" s="90"/>
      <c r="DR109" s="90"/>
      <c r="DS109" s="90"/>
      <c r="DT109" s="90"/>
      <c r="DU109" s="90"/>
      <c r="DV109" s="90"/>
      <c r="DW109" s="90"/>
      <c r="DX109" s="90"/>
      <c r="DY109" s="90"/>
      <c r="DZ109" s="90"/>
      <c r="EA109" s="90"/>
      <c r="EB109" s="90"/>
      <c r="EC109" s="90"/>
      <c r="ED109" s="90"/>
      <c r="EE109" s="90"/>
      <c r="EF109" s="90"/>
      <c r="EG109" s="90"/>
      <c r="EH109" s="90"/>
      <c r="EI109" s="90"/>
      <c r="EJ109" s="90"/>
      <c r="EK109" s="99"/>
      <c r="EL109" s="93"/>
    </row>
    <row r="110" spans="2:142" ht="9" customHeight="1">
      <c r="B110" s="151"/>
      <c r="C110" s="152"/>
      <c r="D110" s="156"/>
      <c r="E110" s="154"/>
      <c r="F110" s="158"/>
      <c r="G110" s="166"/>
      <c r="H110" s="166"/>
      <c r="I110" s="166"/>
      <c r="J110" s="168"/>
      <c r="K110" s="168"/>
      <c r="L110" s="160"/>
      <c r="M110" s="162"/>
      <c r="N110" s="160"/>
      <c r="O110" s="162"/>
      <c r="P110" s="158"/>
      <c r="Q110" s="172"/>
      <c r="R110" s="184"/>
      <c r="S110" s="82"/>
      <c r="T110" s="83"/>
      <c r="U110" s="83"/>
      <c r="V110" s="83"/>
      <c r="W110" s="83"/>
      <c r="X110" s="83"/>
      <c r="Y110" s="83"/>
      <c r="Z110" s="83"/>
      <c r="AA110" s="83"/>
      <c r="AB110" s="83"/>
      <c r="AC110" s="83"/>
      <c r="AD110" s="83"/>
      <c r="AE110" s="83"/>
      <c r="AF110" s="83"/>
      <c r="AG110" s="83"/>
      <c r="AH110" s="109"/>
      <c r="AI110" s="109"/>
      <c r="AJ110" s="103"/>
      <c r="AK110" s="103"/>
      <c r="AL110" s="103"/>
      <c r="AM110" s="83"/>
      <c r="AN110" s="83"/>
      <c r="AO110" s="83"/>
      <c r="AP110" s="83"/>
      <c r="AQ110" s="83"/>
      <c r="AR110" s="83"/>
      <c r="AS110" s="83"/>
      <c r="AT110" s="83"/>
      <c r="AU110" s="83"/>
      <c r="AV110" s="83"/>
      <c r="AW110" s="83"/>
      <c r="AX110" s="83"/>
      <c r="AY110" s="83"/>
      <c r="AZ110" s="83"/>
      <c r="BA110" s="83"/>
      <c r="BB110" s="83"/>
      <c r="BC110" s="83"/>
      <c r="BD110" s="83"/>
      <c r="BE110" s="83"/>
      <c r="BF110" s="83"/>
      <c r="BG110" s="83"/>
      <c r="BH110" s="83"/>
      <c r="BI110" s="83"/>
      <c r="BJ110" s="83"/>
      <c r="BK110" s="83"/>
      <c r="BL110" s="83"/>
      <c r="BM110" s="83"/>
      <c r="BN110" s="83"/>
      <c r="BO110" s="83"/>
      <c r="BP110" s="83"/>
      <c r="BQ110" s="83"/>
      <c r="BR110" s="83"/>
      <c r="BS110" s="83"/>
      <c r="BT110" s="83"/>
      <c r="BU110" s="83"/>
      <c r="BV110" s="83"/>
      <c r="BW110" s="83"/>
      <c r="BX110" s="84"/>
      <c r="BY110" s="84"/>
      <c r="BZ110" s="83"/>
      <c r="CA110" s="83"/>
      <c r="CB110" s="83"/>
      <c r="CC110" s="83"/>
      <c r="CD110" s="83"/>
      <c r="CE110" s="83"/>
      <c r="CF110" s="83"/>
      <c r="CG110" s="83"/>
      <c r="CH110" s="83"/>
      <c r="CI110" s="88"/>
      <c r="CJ110" s="90"/>
      <c r="CK110" s="90"/>
      <c r="CL110" s="90"/>
      <c r="CM110" s="90"/>
      <c r="CN110" s="90"/>
      <c r="CO110" s="90"/>
      <c r="CP110" s="97"/>
      <c r="CQ110" s="90"/>
      <c r="CR110" s="90"/>
      <c r="CS110" s="90"/>
      <c r="CT110" s="90"/>
      <c r="CU110" s="90"/>
      <c r="CV110" s="90"/>
      <c r="CW110" s="97"/>
      <c r="CX110" s="90"/>
      <c r="CY110" s="90"/>
      <c r="CZ110" s="90"/>
      <c r="DA110" s="90"/>
      <c r="DB110" s="90"/>
      <c r="DC110" s="90"/>
      <c r="DD110" s="97"/>
      <c r="DE110" s="90"/>
      <c r="DF110" s="90"/>
      <c r="DG110" s="90"/>
      <c r="DH110" s="90"/>
      <c r="DI110" s="90"/>
      <c r="DJ110" s="90"/>
      <c r="DK110" s="97"/>
      <c r="DL110" s="90"/>
      <c r="DM110" s="90"/>
      <c r="DN110" s="98"/>
      <c r="DO110" s="98"/>
      <c r="DP110" s="98"/>
      <c r="DQ110" s="98"/>
      <c r="DR110" s="98"/>
      <c r="DS110" s="98"/>
      <c r="DT110" s="98"/>
      <c r="DU110" s="98"/>
      <c r="DV110" s="98"/>
      <c r="DW110" s="98"/>
      <c r="DX110" s="100"/>
      <c r="DY110" s="100"/>
      <c r="DZ110" s="100"/>
      <c r="EA110" s="100"/>
      <c r="EB110" s="100"/>
      <c r="EC110" s="100"/>
      <c r="ED110" s="100"/>
      <c r="EE110" s="101"/>
      <c r="EF110" s="95"/>
      <c r="EG110" s="95"/>
      <c r="EH110" s="95"/>
      <c r="EI110" s="95"/>
      <c r="EJ110" s="95"/>
      <c r="EK110" s="102"/>
      <c r="EL110" s="94"/>
    </row>
    <row r="111" spans="2:142" ht="9" customHeight="1">
      <c r="B111" s="150"/>
      <c r="C111" s="152"/>
      <c r="D111" s="155"/>
      <c r="E111" s="153"/>
      <c r="F111" s="157"/>
      <c r="G111" s="165"/>
      <c r="H111" s="165"/>
      <c r="I111" s="165"/>
      <c r="J111" s="167"/>
      <c r="K111" s="167"/>
      <c r="L111" s="159"/>
      <c r="M111" s="161"/>
      <c r="N111" s="159"/>
      <c r="O111" s="161"/>
      <c r="P111" s="157"/>
      <c r="Q111" s="171"/>
      <c r="R111" s="183"/>
      <c r="S111" s="82"/>
      <c r="T111" s="85"/>
      <c r="U111" s="84"/>
      <c r="V111" s="84"/>
      <c r="W111" s="84"/>
      <c r="X111" s="84"/>
      <c r="Y111" s="84"/>
      <c r="Z111" s="84"/>
      <c r="AA111" s="84"/>
      <c r="AB111" s="84"/>
      <c r="AC111" s="84"/>
      <c r="AD111" s="84"/>
      <c r="AE111" s="84"/>
      <c r="AF111" s="84"/>
      <c r="AG111" s="84"/>
      <c r="AH111" s="108"/>
      <c r="AI111" s="108"/>
      <c r="AJ111" s="104"/>
      <c r="AK111" s="104"/>
      <c r="AL111" s="104"/>
      <c r="AM111" s="84"/>
      <c r="AN111" s="84"/>
      <c r="AO111" s="84"/>
      <c r="AP111" s="84"/>
      <c r="AQ111" s="84"/>
      <c r="AR111" s="84"/>
      <c r="AS111" s="84"/>
      <c r="AT111" s="84"/>
      <c r="AU111" s="84"/>
      <c r="AV111" s="84"/>
      <c r="AW111" s="84"/>
      <c r="AX111" s="84"/>
      <c r="AY111" s="84"/>
      <c r="AZ111" s="84"/>
      <c r="BA111" s="84"/>
      <c r="BB111" s="84"/>
      <c r="BC111" s="84"/>
      <c r="BD111" s="84"/>
      <c r="BE111" s="84"/>
      <c r="BF111" s="84"/>
      <c r="BG111" s="84"/>
      <c r="BH111" s="84"/>
      <c r="BI111" s="84"/>
      <c r="BJ111" s="84"/>
      <c r="BK111" s="84"/>
      <c r="BL111" s="84"/>
      <c r="BM111" s="84"/>
      <c r="BN111" s="84"/>
      <c r="BO111" s="84"/>
      <c r="BP111" s="84"/>
      <c r="BQ111" s="84"/>
      <c r="BR111" s="84"/>
      <c r="BS111" s="84"/>
      <c r="BT111" s="84"/>
      <c r="BU111" s="84"/>
      <c r="BV111" s="84"/>
      <c r="BW111" s="84"/>
      <c r="BX111" s="84"/>
      <c r="BY111" s="84"/>
      <c r="BZ111" s="84"/>
      <c r="CA111" s="84"/>
      <c r="CB111" s="84"/>
      <c r="CC111" s="84"/>
      <c r="CD111" s="84"/>
      <c r="CE111" s="84"/>
      <c r="CF111" s="84"/>
      <c r="CG111" s="84"/>
      <c r="CH111" s="84"/>
      <c r="CI111" s="89"/>
      <c r="CJ111" s="98"/>
      <c r="CK111" s="98"/>
      <c r="CL111" s="98"/>
      <c r="CM111" s="98"/>
      <c r="CN111" s="98"/>
      <c r="CO111" s="98"/>
      <c r="CP111" s="96"/>
      <c r="CQ111" s="98"/>
      <c r="CR111" s="98"/>
      <c r="CS111" s="98"/>
      <c r="CT111" s="98"/>
      <c r="CU111" s="98"/>
      <c r="CV111" s="98"/>
      <c r="CW111" s="96"/>
      <c r="CX111" s="98"/>
      <c r="CY111" s="98"/>
      <c r="CZ111" s="98"/>
      <c r="DA111" s="98"/>
      <c r="DB111" s="98"/>
      <c r="DC111" s="98"/>
      <c r="DD111" s="96"/>
      <c r="DE111" s="98"/>
      <c r="DF111" s="98"/>
      <c r="DG111" s="98"/>
      <c r="DH111" s="98"/>
      <c r="DI111" s="98"/>
      <c r="DJ111" s="98"/>
      <c r="DK111" s="96"/>
      <c r="DL111" s="98"/>
      <c r="DM111" s="98"/>
      <c r="DN111" s="90"/>
      <c r="DO111" s="90"/>
      <c r="DP111" s="90"/>
      <c r="DQ111" s="90"/>
      <c r="DR111" s="90"/>
      <c r="DS111" s="90"/>
      <c r="DT111" s="90"/>
      <c r="DU111" s="90"/>
      <c r="DV111" s="90"/>
      <c r="DW111" s="90"/>
      <c r="DX111" s="90"/>
      <c r="DY111" s="90"/>
      <c r="DZ111" s="90"/>
      <c r="EA111" s="90"/>
      <c r="EB111" s="90"/>
      <c r="EC111" s="90"/>
      <c r="ED111" s="90"/>
      <c r="EE111" s="90"/>
      <c r="EF111" s="90"/>
      <c r="EG111" s="90"/>
      <c r="EH111" s="90"/>
      <c r="EI111" s="90"/>
      <c r="EJ111" s="90"/>
      <c r="EK111" s="99"/>
      <c r="EL111" s="93"/>
    </row>
    <row r="112" spans="2:142" ht="9" customHeight="1">
      <c r="B112" s="151"/>
      <c r="C112" s="152"/>
      <c r="D112" s="156"/>
      <c r="E112" s="154"/>
      <c r="F112" s="158"/>
      <c r="G112" s="166"/>
      <c r="H112" s="166"/>
      <c r="I112" s="166"/>
      <c r="J112" s="168"/>
      <c r="K112" s="168"/>
      <c r="L112" s="160"/>
      <c r="M112" s="162"/>
      <c r="N112" s="160"/>
      <c r="O112" s="162"/>
      <c r="P112" s="158"/>
      <c r="Q112" s="172"/>
      <c r="R112" s="184"/>
      <c r="S112" s="82"/>
      <c r="T112" s="83"/>
      <c r="U112" s="83"/>
      <c r="V112" s="83"/>
      <c r="W112" s="83"/>
      <c r="X112" s="83"/>
      <c r="Y112" s="83"/>
      <c r="Z112" s="83"/>
      <c r="AA112" s="83"/>
      <c r="AB112" s="83"/>
      <c r="AC112" s="83"/>
      <c r="AD112" s="83"/>
      <c r="AE112" s="83"/>
      <c r="AF112" s="83"/>
      <c r="AG112" s="83"/>
      <c r="AH112" s="109"/>
      <c r="AI112" s="109"/>
      <c r="AJ112" s="103"/>
      <c r="AK112" s="103"/>
      <c r="AL112" s="103"/>
      <c r="AM112" s="83"/>
      <c r="AN112" s="83"/>
      <c r="AO112" s="83"/>
      <c r="AP112" s="83"/>
      <c r="AQ112" s="83"/>
      <c r="AR112" s="83"/>
      <c r="AS112" s="83"/>
      <c r="AT112" s="83"/>
      <c r="AU112" s="83"/>
      <c r="AV112" s="83"/>
      <c r="AW112" s="83"/>
      <c r="AX112" s="83"/>
      <c r="AY112" s="83"/>
      <c r="AZ112" s="83"/>
      <c r="BA112" s="83"/>
      <c r="BB112" s="83"/>
      <c r="BC112" s="83"/>
      <c r="BD112" s="83"/>
      <c r="BE112" s="83"/>
      <c r="BF112" s="83"/>
      <c r="BG112" s="83"/>
      <c r="BH112" s="83"/>
      <c r="BI112" s="83"/>
      <c r="BJ112" s="83"/>
      <c r="BK112" s="83"/>
      <c r="BL112" s="83"/>
      <c r="BM112" s="83"/>
      <c r="BN112" s="83"/>
      <c r="BO112" s="83"/>
      <c r="BP112" s="83"/>
      <c r="BQ112" s="83"/>
      <c r="BR112" s="83"/>
      <c r="BS112" s="83"/>
      <c r="BT112" s="83"/>
      <c r="BU112" s="83"/>
      <c r="BV112" s="83"/>
      <c r="BW112" s="83"/>
      <c r="BX112" s="84"/>
      <c r="BY112" s="84"/>
      <c r="BZ112" s="83"/>
      <c r="CA112" s="83"/>
      <c r="CB112" s="83"/>
      <c r="CC112" s="83"/>
      <c r="CD112" s="83"/>
      <c r="CE112" s="83"/>
      <c r="CF112" s="83"/>
      <c r="CG112" s="83"/>
      <c r="CH112" s="83"/>
      <c r="CI112" s="88"/>
      <c r="CJ112" s="90"/>
      <c r="CK112" s="90"/>
      <c r="CL112" s="90"/>
      <c r="CM112" s="90"/>
      <c r="CN112" s="90"/>
      <c r="CO112" s="90"/>
      <c r="CP112" s="97"/>
      <c r="CQ112" s="90"/>
      <c r="CR112" s="90"/>
      <c r="CS112" s="90"/>
      <c r="CT112" s="90"/>
      <c r="CU112" s="90"/>
      <c r="CV112" s="90"/>
      <c r="CW112" s="97"/>
      <c r="CX112" s="90"/>
      <c r="CY112" s="90"/>
      <c r="CZ112" s="90"/>
      <c r="DA112" s="90"/>
      <c r="DB112" s="90"/>
      <c r="DC112" s="90"/>
      <c r="DD112" s="97"/>
      <c r="DE112" s="90"/>
      <c r="DF112" s="90"/>
      <c r="DG112" s="90"/>
      <c r="DH112" s="90"/>
      <c r="DI112" s="90"/>
      <c r="DJ112" s="90"/>
      <c r="DK112" s="97"/>
      <c r="DL112" s="90"/>
      <c r="DM112" s="90"/>
      <c r="DN112" s="98"/>
      <c r="DO112" s="98"/>
      <c r="DP112" s="98"/>
      <c r="DQ112" s="98"/>
      <c r="DR112" s="98"/>
      <c r="DS112" s="98"/>
      <c r="DT112" s="98"/>
      <c r="DU112" s="98"/>
      <c r="DV112" s="98"/>
      <c r="DW112" s="98"/>
      <c r="DX112" s="100"/>
      <c r="DY112" s="100"/>
      <c r="DZ112" s="100"/>
      <c r="EA112" s="100"/>
      <c r="EB112" s="100"/>
      <c r="EC112" s="100"/>
      <c r="ED112" s="100"/>
      <c r="EE112" s="101"/>
      <c r="EF112" s="95"/>
      <c r="EG112" s="95"/>
      <c r="EH112" s="95"/>
      <c r="EI112" s="95"/>
      <c r="EJ112" s="95"/>
      <c r="EK112" s="102"/>
      <c r="EL112" s="94"/>
    </row>
    <row r="113" spans="2:142" ht="9" customHeight="1">
      <c r="B113" s="150"/>
      <c r="C113" s="152"/>
      <c r="D113" s="155"/>
      <c r="E113" s="153"/>
      <c r="F113" s="157"/>
      <c r="G113" s="165"/>
      <c r="H113" s="165"/>
      <c r="I113" s="165"/>
      <c r="J113" s="167"/>
      <c r="K113" s="167"/>
      <c r="L113" s="159"/>
      <c r="M113" s="161"/>
      <c r="N113" s="159"/>
      <c r="O113" s="161"/>
      <c r="P113" s="157"/>
      <c r="Q113" s="171"/>
      <c r="R113" s="183"/>
      <c r="S113" s="82"/>
      <c r="T113" s="85"/>
      <c r="U113" s="84"/>
      <c r="V113" s="84"/>
      <c r="W113" s="84"/>
      <c r="X113" s="84"/>
      <c r="Y113" s="84"/>
      <c r="Z113" s="84"/>
      <c r="AA113" s="84"/>
      <c r="AB113" s="84"/>
      <c r="AC113" s="84"/>
      <c r="AD113" s="84"/>
      <c r="AE113" s="84"/>
      <c r="AF113" s="84"/>
      <c r="AG113" s="84"/>
      <c r="AH113" s="108"/>
      <c r="AI113" s="108"/>
      <c r="AJ113" s="104"/>
      <c r="AK113" s="104"/>
      <c r="AL113" s="104"/>
      <c r="AM113" s="84"/>
      <c r="AN113" s="84"/>
      <c r="AO113" s="84"/>
      <c r="AP113" s="84"/>
      <c r="AQ113" s="84"/>
      <c r="AR113" s="84"/>
      <c r="AS113" s="84"/>
      <c r="AT113" s="84"/>
      <c r="AU113" s="84"/>
      <c r="AV113" s="84"/>
      <c r="AW113" s="84"/>
      <c r="AX113" s="84"/>
      <c r="AY113" s="84"/>
      <c r="AZ113" s="84"/>
      <c r="BA113" s="84"/>
      <c r="BB113" s="84"/>
      <c r="BC113" s="84"/>
      <c r="BD113" s="84"/>
      <c r="BE113" s="84"/>
      <c r="BF113" s="84"/>
      <c r="BG113" s="84"/>
      <c r="BH113" s="84"/>
      <c r="BI113" s="84"/>
      <c r="BJ113" s="84"/>
      <c r="BK113" s="84"/>
      <c r="BL113" s="84"/>
      <c r="BM113" s="84"/>
      <c r="BN113" s="84"/>
      <c r="BO113" s="84"/>
      <c r="BP113" s="84"/>
      <c r="BQ113" s="84"/>
      <c r="BR113" s="84"/>
      <c r="BS113" s="84"/>
      <c r="BT113" s="84"/>
      <c r="BU113" s="84"/>
      <c r="BV113" s="84"/>
      <c r="BW113" s="84"/>
      <c r="BX113" s="84"/>
      <c r="BY113" s="84"/>
      <c r="BZ113" s="84"/>
      <c r="CA113" s="84"/>
      <c r="CB113" s="84"/>
      <c r="CC113" s="84"/>
      <c r="CD113" s="84"/>
      <c r="CE113" s="84"/>
      <c r="CF113" s="84"/>
      <c r="CG113" s="84"/>
      <c r="CH113" s="84"/>
      <c r="CI113" s="89"/>
      <c r="CJ113" s="98"/>
      <c r="CK113" s="98"/>
      <c r="CL113" s="98"/>
      <c r="CM113" s="98"/>
      <c r="CN113" s="98"/>
      <c r="CO113" s="98"/>
      <c r="CP113" s="96"/>
      <c r="CQ113" s="98"/>
      <c r="CR113" s="98"/>
      <c r="CS113" s="98"/>
      <c r="CT113" s="98"/>
      <c r="CU113" s="98"/>
      <c r="CV113" s="98"/>
      <c r="CW113" s="96"/>
      <c r="CX113" s="98"/>
      <c r="CY113" s="98"/>
      <c r="CZ113" s="98"/>
      <c r="DA113" s="98"/>
      <c r="DB113" s="98"/>
      <c r="DC113" s="98"/>
      <c r="DD113" s="96"/>
      <c r="DE113" s="98"/>
      <c r="DF113" s="98"/>
      <c r="DG113" s="98"/>
      <c r="DH113" s="98"/>
      <c r="DI113" s="98"/>
      <c r="DJ113" s="98"/>
      <c r="DK113" s="96"/>
      <c r="DL113" s="98"/>
      <c r="DM113" s="98"/>
      <c r="DN113" s="90"/>
      <c r="DO113" s="90"/>
      <c r="DP113" s="90"/>
      <c r="DQ113" s="90"/>
      <c r="DR113" s="90"/>
      <c r="DS113" s="90"/>
      <c r="DT113" s="90"/>
      <c r="DU113" s="90"/>
      <c r="DV113" s="90"/>
      <c r="DW113" s="90"/>
      <c r="DX113" s="90"/>
      <c r="DY113" s="90"/>
      <c r="DZ113" s="90"/>
      <c r="EA113" s="90"/>
      <c r="EB113" s="90"/>
      <c r="EC113" s="90"/>
      <c r="ED113" s="90"/>
      <c r="EE113" s="90"/>
      <c r="EF113" s="90"/>
      <c r="EG113" s="90"/>
      <c r="EH113" s="90"/>
      <c r="EI113" s="90"/>
      <c r="EJ113" s="90"/>
      <c r="EK113" s="99"/>
      <c r="EL113" s="93"/>
    </row>
    <row r="114" spans="2:142" ht="9" customHeight="1">
      <c r="B114" s="151"/>
      <c r="C114" s="152"/>
      <c r="D114" s="156"/>
      <c r="E114" s="154"/>
      <c r="F114" s="158"/>
      <c r="G114" s="166"/>
      <c r="H114" s="166"/>
      <c r="I114" s="166"/>
      <c r="J114" s="168"/>
      <c r="K114" s="168"/>
      <c r="L114" s="160"/>
      <c r="M114" s="162"/>
      <c r="N114" s="160"/>
      <c r="O114" s="162"/>
      <c r="P114" s="158"/>
      <c r="Q114" s="172"/>
      <c r="R114" s="184"/>
      <c r="S114" s="82"/>
      <c r="T114" s="83"/>
      <c r="U114" s="83"/>
      <c r="V114" s="83"/>
      <c r="W114" s="83"/>
      <c r="X114" s="83"/>
      <c r="Y114" s="83"/>
      <c r="Z114" s="83"/>
      <c r="AA114" s="83"/>
      <c r="AB114" s="83"/>
      <c r="AC114" s="83"/>
      <c r="AD114" s="83"/>
      <c r="AE114" s="83"/>
      <c r="AF114" s="83"/>
      <c r="AG114" s="83"/>
      <c r="AH114" s="109"/>
      <c r="AI114" s="109"/>
      <c r="AJ114" s="103"/>
      <c r="AK114" s="103"/>
      <c r="AL114" s="103"/>
      <c r="AM114" s="83"/>
      <c r="AN114" s="83"/>
      <c r="AO114" s="83"/>
      <c r="AP114" s="83"/>
      <c r="AQ114" s="83"/>
      <c r="AR114" s="83"/>
      <c r="AS114" s="83"/>
      <c r="AT114" s="83"/>
      <c r="AU114" s="83"/>
      <c r="AV114" s="83"/>
      <c r="AW114" s="83"/>
      <c r="AX114" s="83"/>
      <c r="AY114" s="83"/>
      <c r="AZ114" s="83"/>
      <c r="BA114" s="83"/>
      <c r="BB114" s="83"/>
      <c r="BC114" s="83"/>
      <c r="BD114" s="83"/>
      <c r="BE114" s="83"/>
      <c r="BF114" s="83"/>
      <c r="BG114" s="83"/>
      <c r="BH114" s="83"/>
      <c r="BI114" s="83"/>
      <c r="BJ114" s="83"/>
      <c r="BK114" s="83"/>
      <c r="BL114" s="83"/>
      <c r="BM114" s="83"/>
      <c r="BN114" s="83"/>
      <c r="BO114" s="83"/>
      <c r="BP114" s="83"/>
      <c r="BQ114" s="83"/>
      <c r="BR114" s="83"/>
      <c r="BS114" s="83"/>
      <c r="BT114" s="83"/>
      <c r="BU114" s="83"/>
      <c r="BV114" s="83"/>
      <c r="BW114" s="83"/>
      <c r="BX114" s="84"/>
      <c r="BY114" s="84"/>
      <c r="BZ114" s="83"/>
      <c r="CA114" s="83"/>
      <c r="CB114" s="83"/>
      <c r="CC114" s="83"/>
      <c r="CD114" s="83"/>
      <c r="CE114" s="83"/>
      <c r="CF114" s="83"/>
      <c r="CG114" s="83"/>
      <c r="CH114" s="83"/>
      <c r="CI114" s="88"/>
      <c r="CJ114" s="90"/>
      <c r="CK114" s="90"/>
      <c r="CL114" s="90"/>
      <c r="CM114" s="90"/>
      <c r="CN114" s="90"/>
      <c r="CO114" s="90"/>
      <c r="CP114" s="97"/>
      <c r="CQ114" s="90"/>
      <c r="CR114" s="90"/>
      <c r="CS114" s="90"/>
      <c r="CT114" s="90"/>
      <c r="CU114" s="90"/>
      <c r="CV114" s="90"/>
      <c r="CW114" s="97"/>
      <c r="CX114" s="90"/>
      <c r="CY114" s="90"/>
      <c r="CZ114" s="90"/>
      <c r="DA114" s="90"/>
      <c r="DB114" s="90"/>
      <c r="DC114" s="90"/>
      <c r="DD114" s="97"/>
      <c r="DE114" s="90"/>
      <c r="DF114" s="90"/>
      <c r="DG114" s="90"/>
      <c r="DH114" s="90"/>
      <c r="DI114" s="90"/>
      <c r="DJ114" s="90"/>
      <c r="DK114" s="97"/>
      <c r="DL114" s="90"/>
      <c r="DM114" s="90"/>
      <c r="DN114" s="98"/>
      <c r="DO114" s="98"/>
      <c r="DP114" s="98"/>
      <c r="DQ114" s="98"/>
      <c r="DR114" s="98"/>
      <c r="DS114" s="98"/>
      <c r="DT114" s="98"/>
      <c r="DU114" s="98"/>
      <c r="DV114" s="98"/>
      <c r="DW114" s="98"/>
      <c r="DX114" s="100"/>
      <c r="DY114" s="100"/>
      <c r="DZ114" s="100"/>
      <c r="EA114" s="100"/>
      <c r="EB114" s="100"/>
      <c r="EC114" s="100"/>
      <c r="ED114" s="100"/>
      <c r="EE114" s="101"/>
      <c r="EF114" s="95"/>
      <c r="EG114" s="95"/>
      <c r="EH114" s="95"/>
      <c r="EI114" s="95"/>
      <c r="EJ114" s="95"/>
      <c r="EK114" s="102"/>
      <c r="EL114" s="94"/>
    </row>
    <row r="115" spans="2:142" ht="9" customHeight="1">
      <c r="B115" s="150"/>
      <c r="C115" s="152"/>
      <c r="D115" s="155"/>
      <c r="E115" s="153"/>
      <c r="F115" s="157"/>
      <c r="G115" s="165"/>
      <c r="H115" s="165"/>
      <c r="I115" s="165"/>
      <c r="J115" s="167"/>
      <c r="K115" s="167"/>
      <c r="L115" s="159"/>
      <c r="M115" s="161"/>
      <c r="N115" s="159"/>
      <c r="O115" s="161"/>
      <c r="P115" s="157"/>
      <c r="Q115" s="171"/>
      <c r="R115" s="183"/>
      <c r="S115" s="82"/>
      <c r="T115" s="85"/>
      <c r="U115" s="84"/>
      <c r="V115" s="84"/>
      <c r="W115" s="84"/>
      <c r="X115" s="84"/>
      <c r="Y115" s="84"/>
      <c r="Z115" s="84"/>
      <c r="AA115" s="84"/>
      <c r="AB115" s="84"/>
      <c r="AC115" s="84"/>
      <c r="AD115" s="84"/>
      <c r="AE115" s="84"/>
      <c r="AF115" s="84"/>
      <c r="AG115" s="84"/>
      <c r="AH115" s="108"/>
      <c r="AI115" s="108"/>
      <c r="AJ115" s="104"/>
      <c r="AK115" s="104"/>
      <c r="AL115" s="104"/>
      <c r="AM115" s="84"/>
      <c r="AN115" s="84"/>
      <c r="AO115" s="84"/>
      <c r="AP115" s="84"/>
      <c r="AQ115" s="84"/>
      <c r="AR115" s="84"/>
      <c r="AS115" s="84"/>
      <c r="AT115" s="84"/>
      <c r="AU115" s="84"/>
      <c r="AV115" s="84"/>
      <c r="AW115" s="84"/>
      <c r="AX115" s="84"/>
      <c r="AY115" s="84"/>
      <c r="AZ115" s="84"/>
      <c r="BA115" s="84"/>
      <c r="BB115" s="84"/>
      <c r="BC115" s="84"/>
      <c r="BD115" s="84"/>
      <c r="BE115" s="84"/>
      <c r="BF115" s="84"/>
      <c r="BG115" s="84"/>
      <c r="BH115" s="84"/>
      <c r="BI115" s="84"/>
      <c r="BJ115" s="84"/>
      <c r="BK115" s="84"/>
      <c r="BL115" s="84"/>
      <c r="BM115" s="84"/>
      <c r="BN115" s="84"/>
      <c r="BO115" s="84"/>
      <c r="BP115" s="84"/>
      <c r="BQ115" s="84"/>
      <c r="BR115" s="84"/>
      <c r="BS115" s="84"/>
      <c r="BT115" s="84"/>
      <c r="BU115" s="84"/>
      <c r="BV115" s="84"/>
      <c r="BW115" s="84"/>
      <c r="BX115" s="84"/>
      <c r="BY115" s="84"/>
      <c r="BZ115" s="84"/>
      <c r="CA115" s="84"/>
      <c r="CB115" s="84"/>
      <c r="CC115" s="84"/>
      <c r="CD115" s="84"/>
      <c r="CE115" s="84"/>
      <c r="CF115" s="84"/>
      <c r="CG115" s="84"/>
      <c r="CH115" s="84"/>
      <c r="CI115" s="89"/>
      <c r="CJ115" s="98"/>
      <c r="CK115" s="98"/>
      <c r="CL115" s="98"/>
      <c r="CM115" s="98"/>
      <c r="CN115" s="98"/>
      <c r="CO115" s="98"/>
      <c r="CP115" s="96"/>
      <c r="CQ115" s="98"/>
      <c r="CR115" s="98"/>
      <c r="CS115" s="98"/>
      <c r="CT115" s="98"/>
      <c r="CU115" s="98"/>
      <c r="CV115" s="98"/>
      <c r="CW115" s="96"/>
      <c r="CX115" s="98"/>
      <c r="CY115" s="98"/>
      <c r="CZ115" s="98"/>
      <c r="DA115" s="98"/>
      <c r="DB115" s="98"/>
      <c r="DC115" s="98"/>
      <c r="DD115" s="96"/>
      <c r="DE115" s="98"/>
      <c r="DF115" s="98"/>
      <c r="DG115" s="98"/>
      <c r="DH115" s="98"/>
      <c r="DI115" s="98"/>
      <c r="DJ115" s="98"/>
      <c r="DK115" s="96"/>
      <c r="DL115" s="98"/>
      <c r="DM115" s="98"/>
      <c r="DN115" s="90"/>
      <c r="DO115" s="90"/>
      <c r="DP115" s="90"/>
      <c r="DQ115" s="90"/>
      <c r="DR115" s="90"/>
      <c r="DS115" s="90"/>
      <c r="DT115" s="90"/>
      <c r="DU115" s="90"/>
      <c r="DV115" s="90"/>
      <c r="DW115" s="90"/>
      <c r="DX115" s="90"/>
      <c r="DY115" s="90"/>
      <c r="DZ115" s="90"/>
      <c r="EA115" s="90"/>
      <c r="EB115" s="90"/>
      <c r="EC115" s="90"/>
      <c r="ED115" s="90"/>
      <c r="EE115" s="90"/>
      <c r="EF115" s="90"/>
      <c r="EG115" s="90"/>
      <c r="EH115" s="90"/>
      <c r="EI115" s="90"/>
      <c r="EJ115" s="90"/>
      <c r="EK115" s="99"/>
      <c r="EL115" s="93"/>
    </row>
    <row r="116" spans="2:142" ht="9" customHeight="1">
      <c r="B116" s="151"/>
      <c r="C116" s="152"/>
      <c r="D116" s="156"/>
      <c r="E116" s="154"/>
      <c r="F116" s="158"/>
      <c r="G116" s="166"/>
      <c r="H116" s="166"/>
      <c r="I116" s="166"/>
      <c r="J116" s="168"/>
      <c r="K116" s="168"/>
      <c r="L116" s="160"/>
      <c r="M116" s="162"/>
      <c r="N116" s="160"/>
      <c r="O116" s="162"/>
      <c r="P116" s="158"/>
      <c r="Q116" s="172"/>
      <c r="R116" s="184"/>
      <c r="S116" s="82"/>
      <c r="T116" s="83"/>
      <c r="U116" s="83"/>
      <c r="V116" s="83"/>
      <c r="W116" s="83"/>
      <c r="X116" s="83"/>
      <c r="Y116" s="83"/>
      <c r="Z116" s="83"/>
      <c r="AA116" s="83"/>
      <c r="AB116" s="83"/>
      <c r="AC116" s="83"/>
      <c r="AD116" s="83"/>
      <c r="AE116" s="83"/>
      <c r="AF116" s="83"/>
      <c r="AG116" s="83"/>
      <c r="AH116" s="109"/>
      <c r="AI116" s="109"/>
      <c r="AJ116" s="103"/>
      <c r="AK116" s="103"/>
      <c r="AL116" s="103"/>
      <c r="AM116" s="83"/>
      <c r="AN116" s="83"/>
      <c r="AO116" s="83"/>
      <c r="AP116" s="83"/>
      <c r="AQ116" s="83"/>
      <c r="AR116" s="83"/>
      <c r="AS116" s="83"/>
      <c r="AT116" s="83"/>
      <c r="AU116" s="83"/>
      <c r="AV116" s="83"/>
      <c r="AW116" s="83"/>
      <c r="AX116" s="83"/>
      <c r="AY116" s="83"/>
      <c r="AZ116" s="83"/>
      <c r="BA116" s="83"/>
      <c r="BB116" s="83"/>
      <c r="BC116" s="83"/>
      <c r="BD116" s="83"/>
      <c r="BE116" s="83"/>
      <c r="BF116" s="83"/>
      <c r="BG116" s="83"/>
      <c r="BH116" s="83"/>
      <c r="BI116" s="83"/>
      <c r="BJ116" s="83"/>
      <c r="BK116" s="83"/>
      <c r="BL116" s="83"/>
      <c r="BM116" s="83"/>
      <c r="BN116" s="83"/>
      <c r="BO116" s="83"/>
      <c r="BP116" s="83"/>
      <c r="BQ116" s="83"/>
      <c r="BR116" s="83"/>
      <c r="BS116" s="83"/>
      <c r="BT116" s="83"/>
      <c r="BU116" s="83"/>
      <c r="BV116" s="83"/>
      <c r="BW116" s="83"/>
      <c r="BX116" s="84"/>
      <c r="BY116" s="84"/>
      <c r="BZ116" s="83"/>
      <c r="CA116" s="83"/>
      <c r="CB116" s="83"/>
      <c r="CC116" s="83"/>
      <c r="CD116" s="83"/>
      <c r="CE116" s="83"/>
      <c r="CF116" s="83"/>
      <c r="CG116" s="83"/>
      <c r="CH116" s="83"/>
      <c r="CI116" s="88"/>
      <c r="CJ116" s="90"/>
      <c r="CK116" s="90"/>
      <c r="CL116" s="90"/>
      <c r="CM116" s="90"/>
      <c r="CN116" s="90"/>
      <c r="CO116" s="90"/>
      <c r="CP116" s="97"/>
      <c r="CQ116" s="90"/>
      <c r="CR116" s="90"/>
      <c r="CS116" s="90"/>
      <c r="CT116" s="90"/>
      <c r="CU116" s="90"/>
      <c r="CV116" s="90"/>
      <c r="CW116" s="97"/>
      <c r="CX116" s="90"/>
      <c r="CY116" s="90"/>
      <c r="CZ116" s="90"/>
      <c r="DA116" s="90"/>
      <c r="DB116" s="90"/>
      <c r="DC116" s="90"/>
      <c r="DD116" s="97"/>
      <c r="DE116" s="90"/>
      <c r="DF116" s="90"/>
      <c r="DG116" s="90"/>
      <c r="DH116" s="90"/>
      <c r="DI116" s="90"/>
      <c r="DJ116" s="90"/>
      <c r="DK116" s="97"/>
      <c r="DL116" s="90"/>
      <c r="DM116" s="90"/>
      <c r="DN116" s="98"/>
      <c r="DO116" s="98"/>
      <c r="DP116" s="98"/>
      <c r="DQ116" s="98"/>
      <c r="DR116" s="98"/>
      <c r="DS116" s="98"/>
      <c r="DT116" s="98"/>
      <c r="DU116" s="98"/>
      <c r="DV116" s="98"/>
      <c r="DW116" s="98"/>
      <c r="DX116" s="100"/>
      <c r="DY116" s="100"/>
      <c r="DZ116" s="100"/>
      <c r="EA116" s="100"/>
      <c r="EB116" s="100"/>
      <c r="EC116" s="100"/>
      <c r="ED116" s="100"/>
      <c r="EE116" s="101"/>
      <c r="EF116" s="95"/>
      <c r="EG116" s="95"/>
      <c r="EH116" s="95"/>
      <c r="EI116" s="95"/>
      <c r="EJ116" s="95"/>
      <c r="EK116" s="102"/>
      <c r="EL116" s="94"/>
    </row>
    <row r="117" spans="2:142" ht="9" customHeight="1">
      <c r="B117" s="150"/>
      <c r="C117" s="152"/>
      <c r="D117" s="155"/>
      <c r="E117" s="153"/>
      <c r="F117" s="157"/>
      <c r="G117" s="165"/>
      <c r="H117" s="165"/>
      <c r="I117" s="165"/>
      <c r="J117" s="167"/>
      <c r="K117" s="167"/>
      <c r="L117" s="159"/>
      <c r="M117" s="161"/>
      <c r="N117" s="159"/>
      <c r="O117" s="161"/>
      <c r="P117" s="157"/>
      <c r="Q117" s="171"/>
      <c r="R117" s="183"/>
      <c r="S117" s="82"/>
      <c r="T117" s="85"/>
      <c r="U117" s="84"/>
      <c r="V117" s="84"/>
      <c r="W117" s="84"/>
      <c r="X117" s="84"/>
      <c r="Y117" s="84"/>
      <c r="Z117" s="84"/>
      <c r="AA117" s="84"/>
      <c r="AB117" s="84"/>
      <c r="AC117" s="84"/>
      <c r="AD117" s="84"/>
      <c r="AE117" s="84"/>
      <c r="AF117" s="84"/>
      <c r="AG117" s="84"/>
      <c r="AH117" s="108"/>
      <c r="AI117" s="108"/>
      <c r="AJ117" s="104"/>
      <c r="AK117" s="104"/>
      <c r="AL117" s="104"/>
      <c r="AM117" s="84"/>
      <c r="AN117" s="84"/>
      <c r="AO117" s="84"/>
      <c r="AP117" s="84"/>
      <c r="AQ117" s="84"/>
      <c r="AR117" s="84"/>
      <c r="AS117" s="84"/>
      <c r="AT117" s="84"/>
      <c r="AU117" s="84"/>
      <c r="AV117" s="84"/>
      <c r="AW117" s="84"/>
      <c r="AX117" s="84"/>
      <c r="AY117" s="84"/>
      <c r="AZ117" s="84"/>
      <c r="BA117" s="84"/>
      <c r="BB117" s="84"/>
      <c r="BC117" s="84"/>
      <c r="BD117" s="84"/>
      <c r="BE117" s="84"/>
      <c r="BF117" s="84"/>
      <c r="BG117" s="84"/>
      <c r="BH117" s="84"/>
      <c r="BI117" s="84"/>
      <c r="BJ117" s="84"/>
      <c r="BK117" s="84"/>
      <c r="BL117" s="84"/>
      <c r="BM117" s="84"/>
      <c r="BN117" s="84"/>
      <c r="BO117" s="84"/>
      <c r="BP117" s="84"/>
      <c r="BQ117" s="84"/>
      <c r="BR117" s="84"/>
      <c r="BS117" s="84"/>
      <c r="BT117" s="84"/>
      <c r="BU117" s="84"/>
      <c r="BV117" s="84"/>
      <c r="BW117" s="84"/>
      <c r="BX117" s="84"/>
      <c r="BY117" s="84"/>
      <c r="BZ117" s="84"/>
      <c r="CA117" s="84"/>
      <c r="CB117" s="84"/>
      <c r="CC117" s="84"/>
      <c r="CD117" s="84"/>
      <c r="CE117" s="84"/>
      <c r="CF117" s="84"/>
      <c r="CG117" s="84"/>
      <c r="CH117" s="84"/>
      <c r="CI117" s="89"/>
      <c r="CJ117" s="98"/>
      <c r="CK117" s="98"/>
      <c r="CL117" s="98"/>
      <c r="CM117" s="98"/>
      <c r="CN117" s="98"/>
      <c r="CO117" s="98"/>
      <c r="CP117" s="96"/>
      <c r="CQ117" s="98"/>
      <c r="CR117" s="98"/>
      <c r="CS117" s="98"/>
      <c r="CT117" s="98"/>
      <c r="CU117" s="98"/>
      <c r="CV117" s="98"/>
      <c r="CW117" s="96"/>
      <c r="CX117" s="98"/>
      <c r="CY117" s="98"/>
      <c r="CZ117" s="98"/>
      <c r="DA117" s="98"/>
      <c r="DB117" s="98"/>
      <c r="DC117" s="98"/>
      <c r="DD117" s="96"/>
      <c r="DE117" s="98"/>
      <c r="DF117" s="98"/>
      <c r="DG117" s="98"/>
      <c r="DH117" s="98"/>
      <c r="DI117" s="98"/>
      <c r="DJ117" s="98"/>
      <c r="DK117" s="96"/>
      <c r="DL117" s="98"/>
      <c r="DM117" s="98"/>
      <c r="DN117" s="90"/>
      <c r="DO117" s="90"/>
      <c r="DP117" s="90"/>
      <c r="DQ117" s="90"/>
      <c r="DR117" s="90"/>
      <c r="DS117" s="90"/>
      <c r="DT117" s="90"/>
      <c r="DU117" s="90"/>
      <c r="DV117" s="90"/>
      <c r="DW117" s="90"/>
      <c r="DX117" s="90"/>
      <c r="DY117" s="90"/>
      <c r="DZ117" s="90"/>
      <c r="EA117" s="90"/>
      <c r="EB117" s="90"/>
      <c r="EC117" s="90"/>
      <c r="ED117" s="90"/>
      <c r="EE117" s="90"/>
      <c r="EF117" s="90"/>
      <c r="EG117" s="90"/>
      <c r="EH117" s="90"/>
      <c r="EI117" s="90"/>
      <c r="EJ117" s="90"/>
      <c r="EK117" s="99"/>
      <c r="EL117" s="93"/>
    </row>
    <row r="118" spans="2:142" ht="9" customHeight="1">
      <c r="B118" s="151"/>
      <c r="C118" s="152"/>
      <c r="D118" s="156"/>
      <c r="E118" s="154"/>
      <c r="F118" s="158"/>
      <c r="G118" s="166"/>
      <c r="H118" s="166"/>
      <c r="I118" s="166"/>
      <c r="J118" s="168"/>
      <c r="K118" s="168"/>
      <c r="L118" s="160"/>
      <c r="M118" s="162"/>
      <c r="N118" s="160"/>
      <c r="O118" s="162"/>
      <c r="P118" s="158"/>
      <c r="Q118" s="172"/>
      <c r="R118" s="184"/>
      <c r="S118" s="82"/>
      <c r="T118" s="83"/>
      <c r="U118" s="83"/>
      <c r="V118" s="83"/>
      <c r="W118" s="83"/>
      <c r="X118" s="83"/>
      <c r="Y118" s="83"/>
      <c r="Z118" s="83"/>
      <c r="AA118" s="83"/>
      <c r="AB118" s="83"/>
      <c r="AC118" s="83"/>
      <c r="AD118" s="83"/>
      <c r="AE118" s="83"/>
      <c r="AF118" s="83"/>
      <c r="AG118" s="83"/>
      <c r="AH118" s="109"/>
      <c r="AI118" s="109"/>
      <c r="AJ118" s="103"/>
      <c r="AK118" s="103"/>
      <c r="AL118" s="103"/>
      <c r="AM118" s="83"/>
      <c r="AN118" s="83"/>
      <c r="AO118" s="83"/>
      <c r="AP118" s="83"/>
      <c r="AQ118" s="83"/>
      <c r="AR118" s="83"/>
      <c r="AS118" s="83"/>
      <c r="AT118" s="83"/>
      <c r="AU118" s="83"/>
      <c r="AV118" s="83"/>
      <c r="AW118" s="83"/>
      <c r="AX118" s="83"/>
      <c r="AY118" s="83"/>
      <c r="AZ118" s="83"/>
      <c r="BA118" s="83"/>
      <c r="BB118" s="83"/>
      <c r="BC118" s="83"/>
      <c r="BD118" s="83"/>
      <c r="BE118" s="83"/>
      <c r="BF118" s="83"/>
      <c r="BG118" s="83"/>
      <c r="BH118" s="83"/>
      <c r="BI118" s="83"/>
      <c r="BJ118" s="83"/>
      <c r="BK118" s="83"/>
      <c r="BL118" s="83"/>
      <c r="BM118" s="83"/>
      <c r="BN118" s="83"/>
      <c r="BO118" s="83"/>
      <c r="BP118" s="83"/>
      <c r="BQ118" s="83"/>
      <c r="BR118" s="83"/>
      <c r="BS118" s="83"/>
      <c r="BT118" s="83"/>
      <c r="BU118" s="83"/>
      <c r="BV118" s="83"/>
      <c r="BW118" s="83"/>
      <c r="BX118" s="84"/>
      <c r="BY118" s="84"/>
      <c r="BZ118" s="83"/>
      <c r="CA118" s="83"/>
      <c r="CB118" s="83"/>
      <c r="CC118" s="83"/>
      <c r="CD118" s="83"/>
      <c r="CE118" s="83"/>
      <c r="CF118" s="83"/>
      <c r="CG118" s="83"/>
      <c r="CH118" s="83"/>
      <c r="CI118" s="88"/>
      <c r="CJ118" s="90"/>
      <c r="CK118" s="90"/>
      <c r="CL118" s="90"/>
      <c r="CM118" s="90"/>
      <c r="CN118" s="90"/>
      <c r="CO118" s="90"/>
      <c r="CP118" s="97"/>
      <c r="CQ118" s="90"/>
      <c r="CR118" s="90"/>
      <c r="CS118" s="90"/>
      <c r="CT118" s="90"/>
      <c r="CU118" s="90"/>
      <c r="CV118" s="90"/>
      <c r="CW118" s="97"/>
      <c r="CX118" s="90"/>
      <c r="CY118" s="90"/>
      <c r="CZ118" s="90"/>
      <c r="DA118" s="90"/>
      <c r="DB118" s="90"/>
      <c r="DC118" s="90"/>
      <c r="DD118" s="97"/>
      <c r="DE118" s="90"/>
      <c r="DF118" s="90"/>
      <c r="DG118" s="90"/>
      <c r="DH118" s="90"/>
      <c r="DI118" s="90"/>
      <c r="DJ118" s="90"/>
      <c r="DK118" s="97"/>
      <c r="DL118" s="90"/>
      <c r="DM118" s="90"/>
      <c r="DN118" s="98"/>
      <c r="DO118" s="98"/>
      <c r="DP118" s="98"/>
      <c r="DQ118" s="98"/>
      <c r="DR118" s="98"/>
      <c r="DS118" s="98"/>
      <c r="DT118" s="98"/>
      <c r="DU118" s="98"/>
      <c r="DV118" s="98"/>
      <c r="DW118" s="98"/>
      <c r="DX118" s="100"/>
      <c r="DY118" s="100"/>
      <c r="DZ118" s="100"/>
      <c r="EA118" s="100"/>
      <c r="EB118" s="100"/>
      <c r="EC118" s="100"/>
      <c r="ED118" s="100"/>
      <c r="EE118" s="101"/>
      <c r="EF118" s="95"/>
      <c r="EG118" s="95"/>
      <c r="EH118" s="95"/>
      <c r="EI118" s="95"/>
      <c r="EJ118" s="95"/>
      <c r="EK118" s="102"/>
      <c r="EL118" s="94"/>
    </row>
    <row r="119" spans="2:142" ht="9" customHeight="1">
      <c r="B119" s="150"/>
      <c r="C119" s="152"/>
      <c r="D119" s="155"/>
      <c r="E119" s="153"/>
      <c r="F119" s="157"/>
      <c r="G119" s="165"/>
      <c r="H119" s="165"/>
      <c r="I119" s="165"/>
      <c r="J119" s="167"/>
      <c r="K119" s="167"/>
      <c r="L119" s="159"/>
      <c r="M119" s="161"/>
      <c r="N119" s="159"/>
      <c r="O119" s="161"/>
      <c r="P119" s="157"/>
      <c r="Q119" s="171"/>
      <c r="R119" s="183"/>
      <c r="S119" s="82"/>
      <c r="T119" s="85"/>
      <c r="U119" s="84"/>
      <c r="V119" s="84"/>
      <c r="W119" s="84"/>
      <c r="X119" s="84"/>
      <c r="Y119" s="84"/>
      <c r="Z119" s="84"/>
      <c r="AA119" s="84"/>
      <c r="AB119" s="84"/>
      <c r="AC119" s="84"/>
      <c r="AD119" s="84"/>
      <c r="AE119" s="84"/>
      <c r="AF119" s="84"/>
      <c r="AG119" s="84"/>
      <c r="AH119" s="108"/>
      <c r="AI119" s="108"/>
      <c r="AJ119" s="104"/>
      <c r="AK119" s="104"/>
      <c r="AL119" s="104"/>
      <c r="AM119" s="84"/>
      <c r="AN119" s="84"/>
      <c r="AO119" s="84"/>
      <c r="AP119" s="84"/>
      <c r="AQ119" s="84"/>
      <c r="AR119" s="84"/>
      <c r="AS119" s="84"/>
      <c r="AT119" s="84"/>
      <c r="AU119" s="84"/>
      <c r="AV119" s="84"/>
      <c r="AW119" s="84"/>
      <c r="AX119" s="84"/>
      <c r="AY119" s="84"/>
      <c r="AZ119" s="84"/>
      <c r="BA119" s="84"/>
      <c r="BB119" s="84"/>
      <c r="BC119" s="84"/>
      <c r="BD119" s="84"/>
      <c r="BE119" s="84"/>
      <c r="BF119" s="84"/>
      <c r="BG119" s="84"/>
      <c r="BH119" s="84"/>
      <c r="BI119" s="84"/>
      <c r="BJ119" s="84"/>
      <c r="BK119" s="84"/>
      <c r="BL119" s="84"/>
      <c r="BM119" s="84"/>
      <c r="BN119" s="84"/>
      <c r="BO119" s="84"/>
      <c r="BP119" s="84"/>
      <c r="BQ119" s="84"/>
      <c r="BR119" s="84"/>
      <c r="BS119" s="84"/>
      <c r="BT119" s="84"/>
      <c r="BU119" s="84"/>
      <c r="BV119" s="84"/>
      <c r="BW119" s="84"/>
      <c r="BX119" s="84"/>
      <c r="BY119" s="84"/>
      <c r="BZ119" s="84"/>
      <c r="CA119" s="84"/>
      <c r="CB119" s="84"/>
      <c r="CC119" s="84"/>
      <c r="CD119" s="84"/>
      <c r="CE119" s="84"/>
      <c r="CF119" s="84"/>
      <c r="CG119" s="84"/>
      <c r="CH119" s="84"/>
      <c r="CI119" s="89"/>
      <c r="CJ119" s="98"/>
      <c r="CK119" s="98"/>
      <c r="CL119" s="98"/>
      <c r="CM119" s="98"/>
      <c r="CN119" s="98"/>
      <c r="CO119" s="98"/>
      <c r="CP119" s="96"/>
      <c r="CQ119" s="98"/>
      <c r="CR119" s="98"/>
      <c r="CS119" s="98"/>
      <c r="CT119" s="98"/>
      <c r="CU119" s="98"/>
      <c r="CV119" s="98"/>
      <c r="CW119" s="96"/>
      <c r="CX119" s="98"/>
      <c r="CY119" s="98"/>
      <c r="CZ119" s="98"/>
      <c r="DA119" s="98"/>
      <c r="DB119" s="98"/>
      <c r="DC119" s="98"/>
      <c r="DD119" s="96"/>
      <c r="DE119" s="98"/>
      <c r="DF119" s="98"/>
      <c r="DG119" s="98"/>
      <c r="DH119" s="98"/>
      <c r="DI119" s="98"/>
      <c r="DJ119" s="98"/>
      <c r="DK119" s="96"/>
      <c r="DL119" s="98"/>
      <c r="DM119" s="98"/>
      <c r="DN119" s="90"/>
      <c r="DO119" s="90"/>
      <c r="DP119" s="90"/>
      <c r="DQ119" s="90"/>
      <c r="DR119" s="90"/>
      <c r="DS119" s="90"/>
      <c r="DT119" s="90"/>
      <c r="DU119" s="90"/>
      <c r="DV119" s="90"/>
      <c r="DW119" s="90"/>
      <c r="DX119" s="90"/>
      <c r="DY119" s="90"/>
      <c r="DZ119" s="90"/>
      <c r="EA119" s="90"/>
      <c r="EB119" s="90"/>
      <c r="EC119" s="90"/>
      <c r="ED119" s="90"/>
      <c r="EE119" s="90"/>
      <c r="EF119" s="90"/>
      <c r="EG119" s="90"/>
      <c r="EH119" s="90"/>
      <c r="EI119" s="90"/>
      <c r="EJ119" s="90"/>
      <c r="EK119" s="99"/>
      <c r="EL119" s="93"/>
    </row>
    <row r="120" spans="2:142" ht="9" customHeight="1">
      <c r="B120" s="151"/>
      <c r="C120" s="152"/>
      <c r="D120" s="156"/>
      <c r="E120" s="154"/>
      <c r="F120" s="158"/>
      <c r="G120" s="166"/>
      <c r="H120" s="166"/>
      <c r="I120" s="166"/>
      <c r="J120" s="168"/>
      <c r="K120" s="168"/>
      <c r="L120" s="160"/>
      <c r="M120" s="162"/>
      <c r="N120" s="160"/>
      <c r="O120" s="162"/>
      <c r="P120" s="158"/>
      <c r="Q120" s="172"/>
      <c r="R120" s="184"/>
      <c r="S120" s="82"/>
      <c r="T120" s="83"/>
      <c r="U120" s="83"/>
      <c r="V120" s="83"/>
      <c r="W120" s="83"/>
      <c r="X120" s="83"/>
      <c r="Y120" s="83"/>
      <c r="Z120" s="83"/>
      <c r="AA120" s="83"/>
      <c r="AB120" s="83"/>
      <c r="AC120" s="83"/>
      <c r="AD120" s="83"/>
      <c r="AE120" s="83"/>
      <c r="AF120" s="83"/>
      <c r="AG120" s="83"/>
      <c r="AH120" s="109"/>
      <c r="AI120" s="109"/>
      <c r="AJ120" s="103"/>
      <c r="AK120" s="103"/>
      <c r="AL120" s="103"/>
      <c r="AM120" s="83"/>
      <c r="AN120" s="83"/>
      <c r="AO120" s="83"/>
      <c r="AP120" s="83"/>
      <c r="AQ120" s="83"/>
      <c r="AR120" s="83"/>
      <c r="AS120" s="83"/>
      <c r="AT120" s="83"/>
      <c r="AU120" s="83"/>
      <c r="AV120" s="83"/>
      <c r="AW120" s="83"/>
      <c r="AX120" s="83"/>
      <c r="AY120" s="83"/>
      <c r="AZ120" s="83"/>
      <c r="BA120" s="83"/>
      <c r="BB120" s="83"/>
      <c r="BC120" s="83"/>
      <c r="BD120" s="83"/>
      <c r="BE120" s="83"/>
      <c r="BF120" s="83"/>
      <c r="BG120" s="83"/>
      <c r="BH120" s="83"/>
      <c r="BI120" s="83"/>
      <c r="BJ120" s="83"/>
      <c r="BK120" s="83"/>
      <c r="BL120" s="83"/>
      <c r="BM120" s="83"/>
      <c r="BN120" s="83"/>
      <c r="BO120" s="83"/>
      <c r="BP120" s="83"/>
      <c r="BQ120" s="83"/>
      <c r="BR120" s="83"/>
      <c r="BS120" s="83"/>
      <c r="BT120" s="83"/>
      <c r="BU120" s="83"/>
      <c r="BV120" s="83"/>
      <c r="BW120" s="83"/>
      <c r="BX120" s="84"/>
      <c r="BY120" s="84"/>
      <c r="BZ120" s="83"/>
      <c r="CA120" s="83"/>
      <c r="CB120" s="83"/>
      <c r="CC120" s="83"/>
      <c r="CD120" s="83"/>
      <c r="CE120" s="83"/>
      <c r="CF120" s="83"/>
      <c r="CG120" s="83"/>
      <c r="CH120" s="83"/>
      <c r="CI120" s="88"/>
      <c r="CJ120" s="90"/>
      <c r="CK120" s="90"/>
      <c r="CL120" s="90"/>
      <c r="CM120" s="90"/>
      <c r="CN120" s="90"/>
      <c r="CO120" s="90"/>
      <c r="CP120" s="97"/>
      <c r="CQ120" s="90"/>
      <c r="CR120" s="90"/>
      <c r="CS120" s="90"/>
      <c r="CT120" s="90"/>
      <c r="CU120" s="90"/>
      <c r="CV120" s="90"/>
      <c r="CW120" s="97"/>
      <c r="CX120" s="90"/>
      <c r="CY120" s="90"/>
      <c r="CZ120" s="90"/>
      <c r="DA120" s="90"/>
      <c r="DB120" s="90"/>
      <c r="DC120" s="90"/>
      <c r="DD120" s="97"/>
      <c r="DE120" s="90"/>
      <c r="DF120" s="90"/>
      <c r="DG120" s="90"/>
      <c r="DH120" s="90"/>
      <c r="DI120" s="90"/>
      <c r="DJ120" s="90"/>
      <c r="DK120" s="97"/>
      <c r="DL120" s="90"/>
      <c r="DM120" s="90"/>
      <c r="DN120" s="98"/>
      <c r="DO120" s="98"/>
      <c r="DP120" s="98"/>
      <c r="DQ120" s="98"/>
      <c r="DR120" s="98"/>
      <c r="DS120" s="98"/>
      <c r="DT120" s="98"/>
      <c r="DU120" s="98"/>
      <c r="DV120" s="98"/>
      <c r="DW120" s="98"/>
      <c r="DX120" s="100"/>
      <c r="DY120" s="100"/>
      <c r="DZ120" s="100"/>
      <c r="EA120" s="100"/>
      <c r="EB120" s="100"/>
      <c r="EC120" s="100"/>
      <c r="ED120" s="100"/>
      <c r="EE120" s="101"/>
      <c r="EF120" s="95"/>
      <c r="EG120" s="95"/>
      <c r="EH120" s="95"/>
      <c r="EI120" s="95"/>
      <c r="EJ120" s="95"/>
      <c r="EK120" s="102"/>
      <c r="EL120" s="94"/>
    </row>
  </sheetData>
  <sheetProtection formatCells="0" formatColumns="0" formatRows="0" sort="0" autoFilter="0"/>
  <autoFilter ref="A10:EL12">
    <filterColumn colId="16" showButton="0"/>
  </autoFilter>
  <dataConsolidate/>
  <mergeCells count="985">
    <mergeCell ref="P59:P60"/>
    <mergeCell ref="P63:P64"/>
    <mergeCell ref="P65:P66"/>
    <mergeCell ref="P9:P10"/>
    <mergeCell ref="P11:P12"/>
    <mergeCell ref="P15:P16"/>
    <mergeCell ref="P17:P18"/>
    <mergeCell ref="P19:P20"/>
    <mergeCell ref="P21:P22"/>
    <mergeCell ref="P23:P24"/>
    <mergeCell ref="P39:P40"/>
    <mergeCell ref="P31:P32"/>
    <mergeCell ref="P41:P42"/>
    <mergeCell ref="F57:F58"/>
    <mergeCell ref="G57:G58"/>
    <mergeCell ref="H57:H58"/>
    <mergeCell ref="I57:I58"/>
    <mergeCell ref="J57:J58"/>
    <mergeCell ref="P53:P54"/>
    <mergeCell ref="P55:P56"/>
    <mergeCell ref="P57:P58"/>
    <mergeCell ref="K57:K58"/>
    <mergeCell ref="L57:L58"/>
    <mergeCell ref="L53:L54"/>
    <mergeCell ref="M53:M54"/>
    <mergeCell ref="N53:N54"/>
    <mergeCell ref="D55:D56"/>
    <mergeCell ref="H55:H56"/>
    <mergeCell ref="I55:I56"/>
    <mergeCell ref="J55:J56"/>
    <mergeCell ref="K55:K56"/>
    <mergeCell ref="L55:L56"/>
    <mergeCell ref="M55:M56"/>
    <mergeCell ref="N55:N56"/>
    <mergeCell ref="G53:G54"/>
    <mergeCell ref="F53:F54"/>
    <mergeCell ref="F55:F56"/>
    <mergeCell ref="R59:R60"/>
    <mergeCell ref="M57:M58"/>
    <mergeCell ref="E89:E90"/>
    <mergeCell ref="G89:G90"/>
    <mergeCell ref="J59:J60"/>
    <mergeCell ref="K59:K60"/>
    <mergeCell ref="L59:L60"/>
    <mergeCell ref="D61:D62"/>
    <mergeCell ref="G61:G62"/>
    <mergeCell ref="H61:H62"/>
    <mergeCell ref="I61:I62"/>
    <mergeCell ref="J61:J62"/>
    <mergeCell ref="K61:K62"/>
    <mergeCell ref="L61:L62"/>
    <mergeCell ref="M61:M62"/>
    <mergeCell ref="N61:N62"/>
    <mergeCell ref="J65:J66"/>
    <mergeCell ref="K65:K66"/>
    <mergeCell ref="N63:N64"/>
    <mergeCell ref="O63:O64"/>
    <mergeCell ref="D69:D70"/>
    <mergeCell ref="D77:D78"/>
    <mergeCell ref="D57:D58"/>
    <mergeCell ref="E57:E58"/>
    <mergeCell ref="R61:R62"/>
    <mergeCell ref="G97:G98"/>
    <mergeCell ref="H97:H98"/>
    <mergeCell ref="I97:I98"/>
    <mergeCell ref="J97:J98"/>
    <mergeCell ref="K97:K98"/>
    <mergeCell ref="L97:L98"/>
    <mergeCell ref="M97:M98"/>
    <mergeCell ref="N97:N98"/>
    <mergeCell ref="O97:O98"/>
    <mergeCell ref="Q97:Q98"/>
    <mergeCell ref="R97:R98"/>
    <mergeCell ref="P75:P76"/>
    <mergeCell ref="G73:G74"/>
    <mergeCell ref="H73:H74"/>
    <mergeCell ref="I73:I74"/>
    <mergeCell ref="N87:N88"/>
    <mergeCell ref="O87:O88"/>
    <mergeCell ref="Q87:Q88"/>
    <mergeCell ref="R87:R88"/>
    <mergeCell ref="P87:P88"/>
    <mergeCell ref="N79:N80"/>
    <mergeCell ref="O79:O80"/>
    <mergeCell ref="Q83:Q84"/>
    <mergeCell ref="D51:D52"/>
    <mergeCell ref="H51:H52"/>
    <mergeCell ref="I51:I52"/>
    <mergeCell ref="J51:J52"/>
    <mergeCell ref="K51:K52"/>
    <mergeCell ref="D47:D48"/>
    <mergeCell ref="H47:H48"/>
    <mergeCell ref="I47:I48"/>
    <mergeCell ref="J47:J48"/>
    <mergeCell ref="K47:K48"/>
    <mergeCell ref="D49:D50"/>
    <mergeCell ref="H49:H50"/>
    <mergeCell ref="I49:I50"/>
    <mergeCell ref="J49:J50"/>
    <mergeCell ref="K49:K50"/>
    <mergeCell ref="G51:G52"/>
    <mergeCell ref="E49:E50"/>
    <mergeCell ref="E51:E52"/>
    <mergeCell ref="F47:F48"/>
    <mergeCell ref="F49:F50"/>
    <mergeCell ref="F51:F52"/>
    <mergeCell ref="O49:O50"/>
    <mergeCell ref="G45:G46"/>
    <mergeCell ref="G47:G48"/>
    <mergeCell ref="L47:L48"/>
    <mergeCell ref="G49:G50"/>
    <mergeCell ref="G117:G118"/>
    <mergeCell ref="H117:H118"/>
    <mergeCell ref="I117:I118"/>
    <mergeCell ref="J117:J118"/>
    <mergeCell ref="O115:O116"/>
    <mergeCell ref="K117:K118"/>
    <mergeCell ref="K107:K108"/>
    <mergeCell ref="L107:L108"/>
    <mergeCell ref="M107:M108"/>
    <mergeCell ref="N107:N108"/>
    <mergeCell ref="O107:O108"/>
    <mergeCell ref="O105:O106"/>
    <mergeCell ref="I91:I92"/>
    <mergeCell ref="J91:J92"/>
    <mergeCell ref="K91:K92"/>
    <mergeCell ref="L91:L92"/>
    <mergeCell ref="I53:I54"/>
    <mergeCell ref="J53:J54"/>
    <mergeCell ref="K53:K54"/>
    <mergeCell ref="F117:F118"/>
    <mergeCell ref="F119:F120"/>
    <mergeCell ref="E119:E120"/>
    <mergeCell ref="R45:R46"/>
    <mergeCell ref="P45:P46"/>
    <mergeCell ref="N57:N58"/>
    <mergeCell ref="O57:O58"/>
    <mergeCell ref="G55:G56"/>
    <mergeCell ref="E53:E54"/>
    <mergeCell ref="E55:E56"/>
    <mergeCell ref="Q49:Q50"/>
    <mergeCell ref="R49:R50"/>
    <mergeCell ref="M47:M48"/>
    <mergeCell ref="N47:N48"/>
    <mergeCell ref="O47:O48"/>
    <mergeCell ref="I45:I46"/>
    <mergeCell ref="J45:J46"/>
    <mergeCell ref="K45:K46"/>
    <mergeCell ref="L45:L46"/>
    <mergeCell ref="M45:M46"/>
    <mergeCell ref="G119:G120"/>
    <mergeCell ref="H119:H120"/>
    <mergeCell ref="I119:I120"/>
    <mergeCell ref="J119:J120"/>
    <mergeCell ref="N43:N44"/>
    <mergeCell ref="O43:O44"/>
    <mergeCell ref="R41:R42"/>
    <mergeCell ref="Q43:Q44"/>
    <mergeCell ref="R43:R44"/>
    <mergeCell ref="N45:N46"/>
    <mergeCell ref="O45:O46"/>
    <mergeCell ref="Q45:Q46"/>
    <mergeCell ref="H43:H44"/>
    <mergeCell ref="P117:P118"/>
    <mergeCell ref="P119:P120"/>
    <mergeCell ref="L117:L118"/>
    <mergeCell ref="M117:M118"/>
    <mergeCell ref="N117:N118"/>
    <mergeCell ref="O117:O118"/>
    <mergeCell ref="Q117:Q118"/>
    <mergeCell ref="R117:R118"/>
    <mergeCell ref="O119:O120"/>
    <mergeCell ref="Q119:Q120"/>
    <mergeCell ref="R119:R120"/>
    <mergeCell ref="K119:K120"/>
    <mergeCell ref="L119:L120"/>
    <mergeCell ref="M119:M120"/>
    <mergeCell ref="N119:N120"/>
    <mergeCell ref="Q111:Q112"/>
    <mergeCell ref="R111:R112"/>
    <mergeCell ref="F111:F112"/>
    <mergeCell ref="K113:K114"/>
    <mergeCell ref="L113:L114"/>
    <mergeCell ref="M113:M114"/>
    <mergeCell ref="N113:N114"/>
    <mergeCell ref="O113:O114"/>
    <mergeCell ref="Q113:Q114"/>
    <mergeCell ref="R113:R114"/>
    <mergeCell ref="P111:P112"/>
    <mergeCell ref="P113:P114"/>
    <mergeCell ref="G111:G112"/>
    <mergeCell ref="H111:H112"/>
    <mergeCell ref="I111:I112"/>
    <mergeCell ref="G113:G114"/>
    <mergeCell ref="H113:H114"/>
    <mergeCell ref="Q115:Q116"/>
    <mergeCell ref="R115:R116"/>
    <mergeCell ref="P115:P116"/>
    <mergeCell ref="M111:M112"/>
    <mergeCell ref="N111:N112"/>
    <mergeCell ref="O111:O112"/>
    <mergeCell ref="D113:D114"/>
    <mergeCell ref="D115:D116"/>
    <mergeCell ref="G115:G116"/>
    <mergeCell ref="H115:H116"/>
    <mergeCell ref="I115:I116"/>
    <mergeCell ref="J115:J116"/>
    <mergeCell ref="K115:K116"/>
    <mergeCell ref="L115:L116"/>
    <mergeCell ref="M115:M116"/>
    <mergeCell ref="N115:N116"/>
    <mergeCell ref="I113:I114"/>
    <mergeCell ref="J113:J114"/>
    <mergeCell ref="E115:E116"/>
    <mergeCell ref="F113:F114"/>
    <mergeCell ref="F115:F116"/>
    <mergeCell ref="D111:D112"/>
    <mergeCell ref="J111:J112"/>
    <mergeCell ref="K111:K112"/>
    <mergeCell ref="L111:L112"/>
    <mergeCell ref="Q107:Q108"/>
    <mergeCell ref="R107:R108"/>
    <mergeCell ref="D109:D110"/>
    <mergeCell ref="G109:G110"/>
    <mergeCell ref="H109:H110"/>
    <mergeCell ref="I109:I110"/>
    <mergeCell ref="J109:J110"/>
    <mergeCell ref="K109:K110"/>
    <mergeCell ref="L109:L110"/>
    <mergeCell ref="M109:M110"/>
    <mergeCell ref="N109:N110"/>
    <mergeCell ref="O109:O110"/>
    <mergeCell ref="Q109:Q110"/>
    <mergeCell ref="R109:R110"/>
    <mergeCell ref="D107:D108"/>
    <mergeCell ref="G107:G108"/>
    <mergeCell ref="H107:H108"/>
    <mergeCell ref="I107:I108"/>
    <mergeCell ref="J107:J108"/>
    <mergeCell ref="F109:F110"/>
    <mergeCell ref="P109:P110"/>
    <mergeCell ref="Q105:Q106"/>
    <mergeCell ref="R105:R106"/>
    <mergeCell ref="E105:E106"/>
    <mergeCell ref="D103:D104"/>
    <mergeCell ref="J101:J102"/>
    <mergeCell ref="K101:K102"/>
    <mergeCell ref="L101:L102"/>
    <mergeCell ref="P91:P92"/>
    <mergeCell ref="P93:P94"/>
    <mergeCell ref="P95:P96"/>
    <mergeCell ref="P99:P100"/>
    <mergeCell ref="P101:P102"/>
    <mergeCell ref="P103:P104"/>
    <mergeCell ref="P105:P106"/>
    <mergeCell ref="O91:O92"/>
    <mergeCell ref="Q91:Q92"/>
    <mergeCell ref="R91:R92"/>
    <mergeCell ref="I95:I96"/>
    <mergeCell ref="J95:J96"/>
    <mergeCell ref="K95:K96"/>
    <mergeCell ref="F95:F96"/>
    <mergeCell ref="K99:K100"/>
    <mergeCell ref="M105:M106"/>
    <mergeCell ref="N105:N106"/>
    <mergeCell ref="D93:D94"/>
    <mergeCell ref="R89:R90"/>
    <mergeCell ref="F89:F90"/>
    <mergeCell ref="M101:M102"/>
    <mergeCell ref="N101:N102"/>
    <mergeCell ref="F101:F102"/>
    <mergeCell ref="F103:F104"/>
    <mergeCell ref="M95:M96"/>
    <mergeCell ref="O95:O96"/>
    <mergeCell ref="Q95:Q96"/>
    <mergeCell ref="L89:L90"/>
    <mergeCell ref="M89:M90"/>
    <mergeCell ref="N89:N90"/>
    <mergeCell ref="O89:O90"/>
    <mergeCell ref="Q89:Q90"/>
    <mergeCell ref="P89:P90"/>
    <mergeCell ref="M103:M104"/>
    <mergeCell ref="N103:N104"/>
    <mergeCell ref="O103:O104"/>
    <mergeCell ref="Q103:Q104"/>
    <mergeCell ref="R103:R104"/>
    <mergeCell ref="L99:L100"/>
    <mergeCell ref="Q99:Q100"/>
    <mergeCell ref="R101:R102"/>
    <mergeCell ref="O101:O102"/>
    <mergeCell ref="Q101:Q102"/>
    <mergeCell ref="H89:H90"/>
    <mergeCell ref="I89:I90"/>
    <mergeCell ref="O93:O94"/>
    <mergeCell ref="Q93:Q94"/>
    <mergeCell ref="R93:R94"/>
    <mergeCell ref="N93:N94"/>
    <mergeCell ref="M91:M92"/>
    <mergeCell ref="N91:N92"/>
    <mergeCell ref="F91:F92"/>
    <mergeCell ref="G103:G104"/>
    <mergeCell ref="H103:H104"/>
    <mergeCell ref="I103:I104"/>
    <mergeCell ref="J103:J104"/>
    <mergeCell ref="E93:E94"/>
    <mergeCell ref="G93:G94"/>
    <mergeCell ref="I99:I100"/>
    <mergeCell ref="M87:M88"/>
    <mergeCell ref="J89:J90"/>
    <mergeCell ref="K89:K90"/>
    <mergeCell ref="L103:L104"/>
    <mergeCell ref="K93:K94"/>
    <mergeCell ref="G99:G100"/>
    <mergeCell ref="H99:H100"/>
    <mergeCell ref="L95:L96"/>
    <mergeCell ref="H93:H94"/>
    <mergeCell ref="M93:M94"/>
    <mergeCell ref="M99:M100"/>
    <mergeCell ref="K103:K104"/>
    <mergeCell ref="E85:E86"/>
    <mergeCell ref="G85:G86"/>
    <mergeCell ref="H85:H86"/>
    <mergeCell ref="I85:I86"/>
    <mergeCell ref="R85:R86"/>
    <mergeCell ref="F85:F86"/>
    <mergeCell ref="L85:L86"/>
    <mergeCell ref="M85:M86"/>
    <mergeCell ref="N85:N86"/>
    <mergeCell ref="O85:O86"/>
    <mergeCell ref="Q85:Q86"/>
    <mergeCell ref="P85:P86"/>
    <mergeCell ref="J85:J86"/>
    <mergeCell ref="K85:K86"/>
    <mergeCell ref="D83:D84"/>
    <mergeCell ref="D81:D82"/>
    <mergeCell ref="G83:G84"/>
    <mergeCell ref="H83:H84"/>
    <mergeCell ref="I83:I84"/>
    <mergeCell ref="J83:J84"/>
    <mergeCell ref="K83:K84"/>
    <mergeCell ref="R83:R84"/>
    <mergeCell ref="G81:G82"/>
    <mergeCell ref="H81:H82"/>
    <mergeCell ref="I81:I82"/>
    <mergeCell ref="E83:E84"/>
    <mergeCell ref="E81:E82"/>
    <mergeCell ref="J81:J82"/>
    <mergeCell ref="K81:K82"/>
    <mergeCell ref="Q81:Q82"/>
    <mergeCell ref="R81:R82"/>
    <mergeCell ref="L81:L82"/>
    <mergeCell ref="M81:M82"/>
    <mergeCell ref="N81:N82"/>
    <mergeCell ref="O81:O82"/>
    <mergeCell ref="F79:F80"/>
    <mergeCell ref="F81:F82"/>
    <mergeCell ref="F83:F84"/>
    <mergeCell ref="I79:I80"/>
    <mergeCell ref="J79:J80"/>
    <mergeCell ref="K79:K80"/>
    <mergeCell ref="R77:R78"/>
    <mergeCell ref="E77:E78"/>
    <mergeCell ref="G77:G78"/>
    <mergeCell ref="H77:H78"/>
    <mergeCell ref="I77:I78"/>
    <mergeCell ref="L79:L80"/>
    <mergeCell ref="P79:P80"/>
    <mergeCell ref="P81:P82"/>
    <mergeCell ref="P83:P84"/>
    <mergeCell ref="E79:E80"/>
    <mergeCell ref="N83:N84"/>
    <mergeCell ref="O83:O84"/>
    <mergeCell ref="L83:L84"/>
    <mergeCell ref="G17:G18"/>
    <mergeCell ref="J17:J18"/>
    <mergeCell ref="F17:F18"/>
    <mergeCell ref="F19:F20"/>
    <mergeCell ref="K17:K18"/>
    <mergeCell ref="D15:D16"/>
    <mergeCell ref="P71:P72"/>
    <mergeCell ref="P77:P78"/>
    <mergeCell ref="R69:R70"/>
    <mergeCell ref="O73:O74"/>
    <mergeCell ref="Q73:Q74"/>
    <mergeCell ref="R73:R74"/>
    <mergeCell ref="K77:K78"/>
    <mergeCell ref="N69:N70"/>
    <mergeCell ref="O75:O76"/>
    <mergeCell ref="Q75:Q76"/>
    <mergeCell ref="F77:F78"/>
    <mergeCell ref="Q39:Q40"/>
    <mergeCell ref="R39:R40"/>
    <mergeCell ref="O55:O56"/>
    <mergeCell ref="H41:H42"/>
    <mergeCell ref="I41:I42"/>
    <mergeCell ref="J41:J42"/>
    <mergeCell ref="K41:K42"/>
    <mergeCell ref="D19:D20"/>
    <mergeCell ref="E19:E20"/>
    <mergeCell ref="G19:G20"/>
    <mergeCell ref="H19:H20"/>
    <mergeCell ref="I19:I20"/>
    <mergeCell ref="J19:J20"/>
    <mergeCell ref="K19:K20"/>
    <mergeCell ref="L19:L20"/>
    <mergeCell ref="M19:M20"/>
    <mergeCell ref="M15:M16"/>
    <mergeCell ref="N15:N16"/>
    <mergeCell ref="EL8:EL10"/>
    <mergeCell ref="M13:M14"/>
    <mergeCell ref="O15:O16"/>
    <mergeCell ref="Q15:Q16"/>
    <mergeCell ref="R15:R16"/>
    <mergeCell ref="H15:H16"/>
    <mergeCell ref="J13:J14"/>
    <mergeCell ref="N8:O8"/>
    <mergeCell ref="O11:O12"/>
    <mergeCell ref="Q11:Q12"/>
    <mergeCell ref="P13:P14"/>
    <mergeCell ref="R11:R12"/>
    <mergeCell ref="L11:L12"/>
    <mergeCell ref="H13:H14"/>
    <mergeCell ref="I13:I14"/>
    <mergeCell ref="N13:N14"/>
    <mergeCell ref="Q37:Q38"/>
    <mergeCell ref="R37:R38"/>
    <mergeCell ref="N37:N38"/>
    <mergeCell ref="R33:R34"/>
    <mergeCell ref="H35:H36"/>
    <mergeCell ref="I35:I36"/>
    <mergeCell ref="J35:J36"/>
    <mergeCell ref="K35:K36"/>
    <mergeCell ref="L35:L36"/>
    <mergeCell ref="H37:H38"/>
    <mergeCell ref="I37:I38"/>
    <mergeCell ref="J37:J38"/>
    <mergeCell ref="R63:R64"/>
    <mergeCell ref="M71:M72"/>
    <mergeCell ref="N71:N72"/>
    <mergeCell ref="R99:R100"/>
    <mergeCell ref="G95:G96"/>
    <mergeCell ref="D95:D96"/>
    <mergeCell ref="E95:E96"/>
    <mergeCell ref="D99:D100"/>
    <mergeCell ref="Q71:Q72"/>
    <mergeCell ref="R71:R72"/>
    <mergeCell ref="R65:R66"/>
    <mergeCell ref="L65:L66"/>
    <mergeCell ref="R67:R68"/>
    <mergeCell ref="L73:L74"/>
    <mergeCell ref="M73:M74"/>
    <mergeCell ref="M65:M66"/>
    <mergeCell ref="N65:N66"/>
    <mergeCell ref="O65:O66"/>
    <mergeCell ref="Q65:Q66"/>
    <mergeCell ref="R75:R76"/>
    <mergeCell ref="Q77:Q78"/>
    <mergeCell ref="O69:O70"/>
    <mergeCell ref="P73:P74"/>
    <mergeCell ref="M69:M70"/>
    <mergeCell ref="D105:D106"/>
    <mergeCell ref="G105:G106"/>
    <mergeCell ref="H105:H106"/>
    <mergeCell ref="M63:M64"/>
    <mergeCell ref="L77:L78"/>
    <mergeCell ref="M77:M78"/>
    <mergeCell ref="N77:N78"/>
    <mergeCell ref="O77:O78"/>
    <mergeCell ref="K67:K68"/>
    <mergeCell ref="I71:I72"/>
    <mergeCell ref="D63:D64"/>
    <mergeCell ref="O71:O72"/>
    <mergeCell ref="D75:D76"/>
    <mergeCell ref="E75:E76"/>
    <mergeCell ref="G75:G76"/>
    <mergeCell ref="H75:H76"/>
    <mergeCell ref="I75:I76"/>
    <mergeCell ref="K63:K64"/>
    <mergeCell ref="I67:I68"/>
    <mergeCell ref="J77:J78"/>
    <mergeCell ref="K71:K72"/>
    <mergeCell ref="L71:L72"/>
    <mergeCell ref="D65:D66"/>
    <mergeCell ref="M83:M84"/>
    <mergeCell ref="M17:M18"/>
    <mergeCell ref="K33:K34"/>
    <mergeCell ref="H33:H34"/>
    <mergeCell ref="L33:L34"/>
    <mergeCell ref="M33:M34"/>
    <mergeCell ref="N33:N34"/>
    <mergeCell ref="O33:O34"/>
    <mergeCell ref="Q33:Q34"/>
    <mergeCell ref="Q31:Q32"/>
    <mergeCell ref="H31:H32"/>
    <mergeCell ref="J21:J22"/>
    <mergeCell ref="K21:K22"/>
    <mergeCell ref="L21:L22"/>
    <mergeCell ref="M21:M22"/>
    <mergeCell ref="N21:N22"/>
    <mergeCell ref="O21:O22"/>
    <mergeCell ref="Q21:Q22"/>
    <mergeCell ref="Q25:Q26"/>
    <mergeCell ref="O17:O18"/>
    <mergeCell ref="O19:O20"/>
    <mergeCell ref="Q19:Q20"/>
    <mergeCell ref="K27:K28"/>
    <mergeCell ref="N17:N18"/>
    <mergeCell ref="N19:N20"/>
    <mergeCell ref="BZ2:CB2"/>
    <mergeCell ref="CC2:CE2"/>
    <mergeCell ref="CF2:CH2"/>
    <mergeCell ref="CC3:CE3"/>
    <mergeCell ref="BZ3:CB3"/>
    <mergeCell ref="CF3:CH3"/>
    <mergeCell ref="O53:O54"/>
    <mergeCell ref="Q53:Q54"/>
    <mergeCell ref="R53:R54"/>
    <mergeCell ref="Q2:R2"/>
    <mergeCell ref="Q3:R3"/>
    <mergeCell ref="O35:O36"/>
    <mergeCell ref="Q35:Q36"/>
    <mergeCell ref="R35:R36"/>
    <mergeCell ref="P33:P34"/>
    <mergeCell ref="P35:P36"/>
    <mergeCell ref="Q47:Q48"/>
    <mergeCell ref="R47:R48"/>
    <mergeCell ref="O51:O52"/>
    <mergeCell ref="Q51:Q52"/>
    <mergeCell ref="R51:R52"/>
    <mergeCell ref="P37:P38"/>
    <mergeCell ref="R19:R20"/>
    <mergeCell ref="O37:O38"/>
    <mergeCell ref="R31:R32"/>
    <mergeCell ref="K31:K32"/>
    <mergeCell ref="K37:K38"/>
    <mergeCell ref="Q55:Q56"/>
    <mergeCell ref="R55:R56"/>
    <mergeCell ref="L67:L68"/>
    <mergeCell ref="Q17:Q18"/>
    <mergeCell ref="L63:L64"/>
    <mergeCell ref="L51:L52"/>
    <mergeCell ref="M51:M52"/>
    <mergeCell ref="N51:N52"/>
    <mergeCell ref="Q57:Q58"/>
    <mergeCell ref="R57:R58"/>
    <mergeCell ref="O61:O62"/>
    <mergeCell ref="M59:M60"/>
    <mergeCell ref="N59:N60"/>
    <mergeCell ref="O59:O60"/>
    <mergeCell ref="Q59:Q60"/>
    <mergeCell ref="Q61:Q62"/>
    <mergeCell ref="P43:P44"/>
    <mergeCell ref="P47:P48"/>
    <mergeCell ref="P49:P50"/>
    <mergeCell ref="P51:P52"/>
    <mergeCell ref="Q41:Q42"/>
    <mergeCell ref="L2:M2"/>
    <mergeCell ref="L3:M3"/>
    <mergeCell ref="N3:O3"/>
    <mergeCell ref="N2:O2"/>
    <mergeCell ref="O13:O14"/>
    <mergeCell ref="Q13:Q14"/>
    <mergeCell ref="R13:R14"/>
    <mergeCell ref="L9:M9"/>
    <mergeCell ref="Q9:R10"/>
    <mergeCell ref="N9:O9"/>
    <mergeCell ref="H7:O7"/>
    <mergeCell ref="L8:M8"/>
    <mergeCell ref="N11:N12"/>
    <mergeCell ref="B9:B10"/>
    <mergeCell ref="C9:C10"/>
    <mergeCell ref="E11:E12"/>
    <mergeCell ref="H11:H12"/>
    <mergeCell ref="I11:I12"/>
    <mergeCell ref="J11:J12"/>
    <mergeCell ref="K11:K12"/>
    <mergeCell ref="H9:I9"/>
    <mergeCell ref="M11:M12"/>
    <mergeCell ref="C11:C12"/>
    <mergeCell ref="F9:F10"/>
    <mergeCell ref="F11:F12"/>
    <mergeCell ref="D9:D10"/>
    <mergeCell ref="E9:E10"/>
    <mergeCell ref="D11:D12"/>
    <mergeCell ref="G11:G12"/>
    <mergeCell ref="J9:K9"/>
    <mergeCell ref="G9:G10"/>
    <mergeCell ref="B11:B12"/>
    <mergeCell ref="Q63:Q64"/>
    <mergeCell ref="L93:L94"/>
    <mergeCell ref="M79:M80"/>
    <mergeCell ref="D71:D72"/>
    <mergeCell ref="D73:D74"/>
    <mergeCell ref="F99:F100"/>
    <mergeCell ref="F37:F38"/>
    <mergeCell ref="F31:F32"/>
    <mergeCell ref="D31:D32"/>
    <mergeCell ref="H91:H92"/>
    <mergeCell ref="D53:D54"/>
    <mergeCell ref="F93:F94"/>
    <mergeCell ref="D79:D80"/>
    <mergeCell ref="G79:G80"/>
    <mergeCell ref="H79:H80"/>
    <mergeCell ref="D89:D90"/>
    <mergeCell ref="G91:G92"/>
    <mergeCell ref="E47:E48"/>
    <mergeCell ref="F63:F64"/>
    <mergeCell ref="F65:F66"/>
    <mergeCell ref="D39:D40"/>
    <mergeCell ref="D35:D36"/>
    <mergeCell ref="D37:D38"/>
    <mergeCell ref="J63:J64"/>
    <mergeCell ref="D29:D30"/>
    <mergeCell ref="D43:D44"/>
    <mergeCell ref="I29:I30"/>
    <mergeCell ref="O27:O28"/>
    <mergeCell ref="F61:F62"/>
    <mergeCell ref="P61:P62"/>
    <mergeCell ref="E31:E32"/>
    <mergeCell ref="G39:G40"/>
    <mergeCell ref="E39:E40"/>
    <mergeCell ref="E29:E30"/>
    <mergeCell ref="F29:F30"/>
    <mergeCell ref="M35:M36"/>
    <mergeCell ref="N35:N36"/>
    <mergeCell ref="M37:M38"/>
    <mergeCell ref="J39:J40"/>
    <mergeCell ref="K39:K40"/>
    <mergeCell ref="L39:L40"/>
    <mergeCell ref="M39:M40"/>
    <mergeCell ref="N39:N40"/>
    <mergeCell ref="O39:O40"/>
    <mergeCell ref="E41:E42"/>
    <mergeCell ref="E43:E44"/>
    <mergeCell ref="L49:L50"/>
    <mergeCell ref="M49:M50"/>
    <mergeCell ref="G21:G22"/>
    <mergeCell ref="H21:H22"/>
    <mergeCell ref="K25:K26"/>
    <mergeCell ref="L25:L26"/>
    <mergeCell ref="M25:M26"/>
    <mergeCell ref="N25:N26"/>
    <mergeCell ref="L27:L28"/>
    <mergeCell ref="M27:M28"/>
    <mergeCell ref="G35:G36"/>
    <mergeCell ref="G29:G30"/>
    <mergeCell ref="H29:H30"/>
    <mergeCell ref="I21:I22"/>
    <mergeCell ref="J33:J34"/>
    <mergeCell ref="G25:G26"/>
    <mergeCell ref="H25:H26"/>
    <mergeCell ref="I25:I26"/>
    <mergeCell ref="J25:J26"/>
    <mergeCell ref="G33:G34"/>
    <mergeCell ref="M75:M76"/>
    <mergeCell ref="N75:N76"/>
    <mergeCell ref="J73:J74"/>
    <mergeCell ref="P29:P30"/>
    <mergeCell ref="J29:J30"/>
    <mergeCell ref="K29:K30"/>
    <mergeCell ref="L29:L30"/>
    <mergeCell ref="M29:M30"/>
    <mergeCell ref="N29:N30"/>
    <mergeCell ref="O29:O30"/>
    <mergeCell ref="L31:L32"/>
    <mergeCell ref="M31:M32"/>
    <mergeCell ref="L37:L38"/>
    <mergeCell ref="N31:N32"/>
    <mergeCell ref="O31:O32"/>
    <mergeCell ref="N49:N50"/>
    <mergeCell ref="L41:L42"/>
    <mergeCell ref="M41:M42"/>
    <mergeCell ref="N41:N42"/>
    <mergeCell ref="O41:O42"/>
    <mergeCell ref="J43:J44"/>
    <mergeCell ref="K43:K44"/>
    <mergeCell ref="L43:L44"/>
    <mergeCell ref="M43:M44"/>
    <mergeCell ref="I105:I106"/>
    <mergeCell ref="J105:J106"/>
    <mergeCell ref="K105:K106"/>
    <mergeCell ref="L105:L106"/>
    <mergeCell ref="F67:F68"/>
    <mergeCell ref="F69:F70"/>
    <mergeCell ref="F71:F72"/>
    <mergeCell ref="F73:F74"/>
    <mergeCell ref="F75:F76"/>
    <mergeCell ref="G67:G68"/>
    <mergeCell ref="G101:G102"/>
    <mergeCell ref="G71:G72"/>
    <mergeCell ref="H71:H72"/>
    <mergeCell ref="G87:G88"/>
    <mergeCell ref="H87:H88"/>
    <mergeCell ref="I87:I88"/>
    <mergeCell ref="J87:J88"/>
    <mergeCell ref="K87:K88"/>
    <mergeCell ref="L87:L88"/>
    <mergeCell ref="J71:J72"/>
    <mergeCell ref="J67:J68"/>
    <mergeCell ref="J75:J76"/>
    <mergeCell ref="K75:K76"/>
    <mergeCell ref="L75:L76"/>
    <mergeCell ref="R25:R26"/>
    <mergeCell ref="D27:D28"/>
    <mergeCell ref="E27:E28"/>
    <mergeCell ref="F27:F28"/>
    <mergeCell ref="G27:G28"/>
    <mergeCell ref="H27:H28"/>
    <mergeCell ref="I27:I28"/>
    <mergeCell ref="J27:J28"/>
    <mergeCell ref="N27:N28"/>
    <mergeCell ref="Q29:Q30"/>
    <mergeCell ref="R29:R30"/>
    <mergeCell ref="H53:H54"/>
    <mergeCell ref="O25:O26"/>
    <mergeCell ref="R27:R28"/>
    <mergeCell ref="R21:R22"/>
    <mergeCell ref="D23:D24"/>
    <mergeCell ref="E23:E24"/>
    <mergeCell ref="F23:F24"/>
    <mergeCell ref="G23:G24"/>
    <mergeCell ref="H23:H24"/>
    <mergeCell ref="I23:I24"/>
    <mergeCell ref="J23:J24"/>
    <mergeCell ref="K23:K24"/>
    <mergeCell ref="L23:L24"/>
    <mergeCell ref="M23:M24"/>
    <mergeCell ref="N23:N24"/>
    <mergeCell ref="O23:O24"/>
    <mergeCell ref="Q23:Q24"/>
    <mergeCell ref="R23:R24"/>
    <mergeCell ref="D21:D22"/>
    <mergeCell ref="E21:E22"/>
    <mergeCell ref="F21:F22"/>
    <mergeCell ref="G31:G32"/>
    <mergeCell ref="R17:R18"/>
    <mergeCell ref="B19:B20"/>
    <mergeCell ref="C19:C20"/>
    <mergeCell ref="P107:P108"/>
    <mergeCell ref="R95:R96"/>
    <mergeCell ref="H95:H96"/>
    <mergeCell ref="P69:P70"/>
    <mergeCell ref="Q79:Q80"/>
    <mergeCell ref="R79:R80"/>
    <mergeCell ref="Q27:Q28"/>
    <mergeCell ref="P25:P26"/>
    <mergeCell ref="P27:P28"/>
    <mergeCell ref="I31:I32"/>
    <mergeCell ref="J31:J32"/>
    <mergeCell ref="D25:D26"/>
    <mergeCell ref="E25:E26"/>
    <mergeCell ref="F25:F26"/>
    <mergeCell ref="F105:F106"/>
    <mergeCell ref="F107:F108"/>
    <mergeCell ref="J99:J100"/>
    <mergeCell ref="H101:H102"/>
    <mergeCell ref="I101:I102"/>
    <mergeCell ref="B31:B32"/>
    <mergeCell ref="C31:C32"/>
    <mergeCell ref="B13:B14"/>
    <mergeCell ref="C13:C14"/>
    <mergeCell ref="E13:E14"/>
    <mergeCell ref="F13:F14"/>
    <mergeCell ref="K13:K14"/>
    <mergeCell ref="L13:L14"/>
    <mergeCell ref="B15:B16"/>
    <mergeCell ref="C15:C16"/>
    <mergeCell ref="B17:B18"/>
    <mergeCell ref="C17:C18"/>
    <mergeCell ref="H17:H18"/>
    <mergeCell ref="I17:I18"/>
    <mergeCell ref="L17:L18"/>
    <mergeCell ref="E15:E16"/>
    <mergeCell ref="G15:G16"/>
    <mergeCell ref="I15:I16"/>
    <mergeCell ref="J15:J16"/>
    <mergeCell ref="K15:K16"/>
    <mergeCell ref="L15:L16"/>
    <mergeCell ref="D13:D14"/>
    <mergeCell ref="G13:G14"/>
    <mergeCell ref="F15:F16"/>
    <mergeCell ref="D17:D18"/>
    <mergeCell ref="E17:E18"/>
    <mergeCell ref="B21:B22"/>
    <mergeCell ref="C21:C22"/>
    <mergeCell ref="B23:B24"/>
    <mergeCell ref="C23:C24"/>
    <mergeCell ref="B25:B26"/>
    <mergeCell ref="C25:C26"/>
    <mergeCell ref="B27:B28"/>
    <mergeCell ref="C27:C28"/>
    <mergeCell ref="B29:B30"/>
    <mergeCell ref="C29:C30"/>
    <mergeCell ref="B41:B42"/>
    <mergeCell ref="C41:C42"/>
    <mergeCell ref="B43:B44"/>
    <mergeCell ref="C43:C44"/>
    <mergeCell ref="B45:B46"/>
    <mergeCell ref="C45:C46"/>
    <mergeCell ref="D41:D42"/>
    <mergeCell ref="I43:I44"/>
    <mergeCell ref="D45:D46"/>
    <mergeCell ref="H45:H46"/>
    <mergeCell ref="G41:G42"/>
    <mergeCell ref="E45:E46"/>
    <mergeCell ref="G43:G44"/>
    <mergeCell ref="F43:F44"/>
    <mergeCell ref="F45:F46"/>
    <mergeCell ref="F41:F42"/>
    <mergeCell ref="B33:B34"/>
    <mergeCell ref="C33:C34"/>
    <mergeCell ref="I33:I34"/>
    <mergeCell ref="B35:B36"/>
    <mergeCell ref="C35:C36"/>
    <mergeCell ref="B37:B38"/>
    <mergeCell ref="C37:C38"/>
    <mergeCell ref="B39:B40"/>
    <mergeCell ref="C39:C40"/>
    <mergeCell ref="H39:H40"/>
    <mergeCell ref="I39:I40"/>
    <mergeCell ref="F39:F40"/>
    <mergeCell ref="D33:D34"/>
    <mergeCell ref="F33:F34"/>
    <mergeCell ref="F35:F36"/>
    <mergeCell ref="G37:G38"/>
    <mergeCell ref="E37:E38"/>
    <mergeCell ref="E33:E34"/>
    <mergeCell ref="E35:E36"/>
    <mergeCell ref="B65:B66"/>
    <mergeCell ref="C65:C66"/>
    <mergeCell ref="E65:E66"/>
    <mergeCell ref="G65:G66"/>
    <mergeCell ref="H65:H66"/>
    <mergeCell ref="I65:I66"/>
    <mergeCell ref="B47:B48"/>
    <mergeCell ref="C47:C48"/>
    <mergeCell ref="B49:B50"/>
    <mergeCell ref="C49:C50"/>
    <mergeCell ref="B51:B52"/>
    <mergeCell ref="C51:C52"/>
    <mergeCell ref="B53:B54"/>
    <mergeCell ref="C53:C54"/>
    <mergeCell ref="B55:B56"/>
    <mergeCell ref="C55:C56"/>
    <mergeCell ref="B57:B58"/>
    <mergeCell ref="C57:C58"/>
    <mergeCell ref="B59:B60"/>
    <mergeCell ref="C59:C60"/>
    <mergeCell ref="B61:B62"/>
    <mergeCell ref="C61:C62"/>
    <mergeCell ref="B63:B64"/>
    <mergeCell ref="C63:C64"/>
    <mergeCell ref="E63:E64"/>
    <mergeCell ref="G63:G64"/>
    <mergeCell ref="H63:H64"/>
    <mergeCell ref="I63:I64"/>
    <mergeCell ref="D59:D60"/>
    <mergeCell ref="E59:E60"/>
    <mergeCell ref="F59:F60"/>
    <mergeCell ref="G59:G60"/>
    <mergeCell ref="H59:H60"/>
    <mergeCell ref="I59:I60"/>
    <mergeCell ref="E61:E62"/>
    <mergeCell ref="B67:B68"/>
    <mergeCell ref="C67:C68"/>
    <mergeCell ref="E67:E68"/>
    <mergeCell ref="M67:M68"/>
    <mergeCell ref="N67:N68"/>
    <mergeCell ref="O67:O68"/>
    <mergeCell ref="Q67:Q68"/>
    <mergeCell ref="B69:B70"/>
    <mergeCell ref="C69:C70"/>
    <mergeCell ref="E69:E70"/>
    <mergeCell ref="G69:G70"/>
    <mergeCell ref="H69:H70"/>
    <mergeCell ref="I69:I70"/>
    <mergeCell ref="J69:J70"/>
    <mergeCell ref="K69:K70"/>
    <mergeCell ref="L69:L70"/>
    <mergeCell ref="Q69:Q70"/>
    <mergeCell ref="D67:D68"/>
    <mergeCell ref="P67:P68"/>
    <mergeCell ref="H67:H68"/>
    <mergeCell ref="B95:B96"/>
    <mergeCell ref="C95:C96"/>
    <mergeCell ref="B71:B72"/>
    <mergeCell ref="C71:C72"/>
    <mergeCell ref="E71:E72"/>
    <mergeCell ref="B73:B74"/>
    <mergeCell ref="C73:C74"/>
    <mergeCell ref="E73:E74"/>
    <mergeCell ref="N73:N74"/>
    <mergeCell ref="B75:B76"/>
    <mergeCell ref="C75:C76"/>
    <mergeCell ref="B77:B78"/>
    <mergeCell ref="C77:C78"/>
    <mergeCell ref="B79:B80"/>
    <mergeCell ref="C79:C80"/>
    <mergeCell ref="B81:B82"/>
    <mergeCell ref="C81:C82"/>
    <mergeCell ref="B83:B84"/>
    <mergeCell ref="C83:C84"/>
    <mergeCell ref="I93:I94"/>
    <mergeCell ref="J93:J94"/>
    <mergeCell ref="N95:N96"/>
    <mergeCell ref="F87:F88"/>
    <mergeCell ref="K73:K74"/>
    <mergeCell ref="B101:B102"/>
    <mergeCell ref="C101:C102"/>
    <mergeCell ref="E101:E102"/>
    <mergeCell ref="B103:B104"/>
    <mergeCell ref="C103:C104"/>
    <mergeCell ref="E103:E104"/>
    <mergeCell ref="B105:B106"/>
    <mergeCell ref="C105:C106"/>
    <mergeCell ref="B85:B86"/>
    <mergeCell ref="C85:C86"/>
    <mergeCell ref="B87:B88"/>
    <mergeCell ref="C87:C88"/>
    <mergeCell ref="B89:B90"/>
    <mergeCell ref="C89:C90"/>
    <mergeCell ref="B91:B92"/>
    <mergeCell ref="C91:C92"/>
    <mergeCell ref="D91:D92"/>
    <mergeCell ref="E91:E92"/>
    <mergeCell ref="B93:B94"/>
    <mergeCell ref="C93:C94"/>
    <mergeCell ref="D101:D102"/>
    <mergeCell ref="D87:D88"/>
    <mergeCell ref="D85:D86"/>
    <mergeCell ref="E87:E88"/>
    <mergeCell ref="B97:B98"/>
    <mergeCell ref="C97:C98"/>
    <mergeCell ref="D97:D98"/>
    <mergeCell ref="E97:E98"/>
    <mergeCell ref="F97:F98"/>
    <mergeCell ref="P97:P98"/>
    <mergeCell ref="B99:B100"/>
    <mergeCell ref="C99:C100"/>
    <mergeCell ref="E99:E100"/>
    <mergeCell ref="N99:N100"/>
    <mergeCell ref="O99:O100"/>
    <mergeCell ref="B113:B114"/>
    <mergeCell ref="C113:C114"/>
    <mergeCell ref="E113:E114"/>
    <mergeCell ref="B115:B116"/>
    <mergeCell ref="C115:C116"/>
    <mergeCell ref="B117:B118"/>
    <mergeCell ref="C117:C118"/>
    <mergeCell ref="B119:B120"/>
    <mergeCell ref="C119:C120"/>
    <mergeCell ref="D119:D120"/>
    <mergeCell ref="D117:D118"/>
    <mergeCell ref="E117:E118"/>
    <mergeCell ref="B107:B108"/>
    <mergeCell ref="C107:C108"/>
    <mergeCell ref="E107:E108"/>
    <mergeCell ref="B109:B110"/>
    <mergeCell ref="C109:C110"/>
    <mergeCell ref="E109:E110"/>
    <mergeCell ref="B111:B112"/>
    <mergeCell ref="C111:C112"/>
    <mergeCell ref="E111:E112"/>
    <mergeCell ref="CI2:CK2"/>
    <mergeCell ref="CI3:CK3"/>
    <mergeCell ref="CL2:CN2"/>
    <mergeCell ref="CL3:CN3"/>
    <mergeCell ref="CO2:CQ2"/>
    <mergeCell ref="CO3:CQ3"/>
    <mergeCell ref="CR2:CT2"/>
    <mergeCell ref="CR3:CT3"/>
    <mergeCell ref="CU2:CW2"/>
    <mergeCell ref="CU3:CW3"/>
    <mergeCell ref="DM2:DO2"/>
    <mergeCell ref="DM3:DO3"/>
    <mergeCell ref="CX2:CZ2"/>
    <mergeCell ref="CX3:CZ3"/>
    <mergeCell ref="DA2:DC2"/>
    <mergeCell ref="DA3:DC3"/>
    <mergeCell ref="DD2:DF2"/>
    <mergeCell ref="DD3:DF3"/>
    <mergeCell ref="DG2:DI2"/>
    <mergeCell ref="DG3:DI3"/>
    <mergeCell ref="DJ2:DL2"/>
    <mergeCell ref="DJ3:DL3"/>
  </mergeCells>
  <phoneticPr fontId="5"/>
  <conditionalFormatting sqref="S8:EK8">
    <cfRule type="expression" dxfId="312" priority="2021" stopIfTrue="1">
      <formula>IF(TEXT(S$9,"d")="1",TRUE,FALSE)</formula>
    </cfRule>
    <cfRule type="expression" dxfId="311" priority="2022" stopIfTrue="1">
      <formula>OR(IF(TEXT(S$9,"d")&lt;&gt;"1",TRUE,FALSE))</formula>
    </cfRule>
  </conditionalFormatting>
  <conditionalFormatting sqref="S9:EK10">
    <cfRule type="expression" dxfId="310" priority="2029" stopIfTrue="1">
      <formula>IF(S$9=TODAY(),TRUE,FALSE)</formula>
    </cfRule>
    <cfRule type="expression" dxfId="309" priority="2030" stopIfTrue="1">
      <formula>IF(WEEKDAY(S$9)=7,TRUE,FALSE)</formula>
    </cfRule>
    <cfRule type="expression" dxfId="308" priority="2031" stopIfTrue="1">
      <formula>IF(OR(WEEKDAY(S$9)=1,IF(ISNA(MATCH(S$9,Holiday,0)),FALSE,TRUE)),TRUE,FALSE)</formula>
    </cfRule>
  </conditionalFormatting>
  <conditionalFormatting sqref="S11:EK120">
    <cfRule type="expression" dxfId="307" priority="3711" stopIfTrue="1">
      <formula>IF(OR(WEEKDAY(S$9)=7,WEEKDAY(S$9)=1,IF(ISNA(MATCH(S$9,Holiday,0)),FALSE,TRUE)),TRUE,FALSE)</formula>
    </cfRule>
    <cfRule type="expression" dxfId="306" priority="3712" stopIfTrue="1">
      <formula>IF(AND($D11&lt;&gt;"",S11&lt;&gt;""),TRUE,FALSE)</formula>
    </cfRule>
    <cfRule type="expression" dxfId="305" priority="3713" stopIfTrue="1">
      <formula>IF(AND($D11="",S11&lt;&gt;""),TRUE,FALSE)</formula>
    </cfRule>
  </conditionalFormatting>
  <conditionalFormatting sqref="J11:K11 B11:F11 B13:F13 J15 K19 B15:F15 B17:F17 B19:F19 B21:F21 B23:F23 B25:F25 B27:F27 B29:F29 B31:F31 B33:F33 B35:F35 B37:F37 B39:F39 B41:F41 B43:F43 B45:F45 B47:F47 B49:F49 B51:F51 B53:F53 B55:F55 B57:F57 B59:F59 B61:F61 B63:F63 B65:D65 B67:E67 B69:D69 B71:E71 B73:E73 B75:F75 B77:F77 B79:F79 B81:F81 B83:F83 B85:F85 J93:K93 J95:K95 B87:F87 B89:F89 B91:F91 B93:F93 B95:F95 J97:K97 B97:F97 J99:K99 J101:K101 J103:K103 J105:K105 J107:K107 B99:F99 B101:F101 B103:F103 B105:F105 B107:F107 J109:K109 B109:F109 J111:K111 J113:K113 J115:K115 J117:K117 J119:K119 B111:F111 B113:F113 B115:F115 B117:F117 B119:F119 L11:O120 Q11:R120 G93:I120 G11:I30 G51:I54 G31:H34 G35:G50 I71:I72 G55:G92">
    <cfRule type="expression" dxfId="304" priority="5164" stopIfTrue="1">
      <formula>IF(AND($D11&lt;&gt;"",$J11&lt;&gt;"",$K11&lt;&gt;""),TRUE,FALSE)</formula>
    </cfRule>
    <cfRule type="expression" dxfId="303" priority="5165" stopIfTrue="1">
      <formula>IF(AND($D11&lt;&gt;"",$K11="",$I11&lt;TODAY()),TRUE,FALSE)</formula>
    </cfRule>
    <cfRule type="expression" dxfId="302" priority="5166" stopIfTrue="1">
      <formula>IF(OR(AND($D11&lt;&gt;"",$J11&lt;&gt;"",$Q11&lt;100),TODAY()&gt;=$H11),TRUE,FALSE)</formula>
    </cfRule>
  </conditionalFormatting>
  <conditionalFormatting sqref="CJ11:DM120">
    <cfRule type="expression" dxfId="301" priority="6244" stopIfTrue="1">
      <formula>IF(OR(WEEKDAY(CJ$9)=7,WEEKDAY(CJ$9)=1,IF(ISNA(MATCH(CJ$9,Holiday,0)),FALSE,TRUE)),TRUE,FALSE)</formula>
    </cfRule>
    <cfRule type="expression" dxfId="300" priority="6245" stopIfTrue="1">
      <formula>IF(AND($D11="",$S11&lt;&gt;""),TRUE,FALSE)</formula>
    </cfRule>
  </conditionalFormatting>
  <conditionalFormatting sqref="P11 P31 P33 P35 P37 P41 P43 P53 P71 P73 P75 P77 P79 P81 P93 P95 P97 P99 P101 P103 P105 P107 P109 P111 P113 P115 P117 P119">
    <cfRule type="expression" dxfId="299" priority="413" stopIfTrue="1">
      <formula>IF(AND($D11&lt;&gt;"",$J11&lt;&gt;"",$K11&lt;&gt;""),TRUE,FALSE)</formula>
    </cfRule>
    <cfRule type="expression" dxfId="298" priority="414" stopIfTrue="1">
      <formula>IF(AND($D11&lt;&gt;"",$K11="",$I11&lt;TODAY()),TRUE,FALSE)</formula>
    </cfRule>
    <cfRule type="expression" dxfId="297" priority="415" stopIfTrue="1">
      <formula>IF(OR(AND($D11&lt;&gt;"",$J11&lt;&gt;"",$Q11&lt;100),TODAY()&gt;=$H11),TRUE,FALSE)</formula>
    </cfRule>
  </conditionalFormatting>
  <conditionalFormatting sqref="P47">
    <cfRule type="expression" dxfId="296" priority="307" stopIfTrue="1">
      <formula>IF(AND($D47&lt;&gt;"",$J47&lt;&gt;"",$K47&lt;&gt;""),TRUE,FALSE)</formula>
    </cfRule>
    <cfRule type="expression" dxfId="295" priority="308" stopIfTrue="1">
      <formula>IF(AND($D47&lt;&gt;"",$K47="",$I47&lt;TODAY()),TRUE,FALSE)</formula>
    </cfRule>
    <cfRule type="expression" dxfId="294" priority="309" stopIfTrue="1">
      <formula>IF(OR(AND($D47&lt;&gt;"",$J47&lt;&gt;"",$Q47&lt;100),TODAY()&gt;=$H47),TRUE,FALSE)</formula>
    </cfRule>
  </conditionalFormatting>
  <conditionalFormatting sqref="P13">
    <cfRule type="expression" dxfId="293" priority="304" stopIfTrue="1">
      <formula>IF(AND($D13&lt;&gt;"",$J13&lt;&gt;"",$K13&lt;&gt;""),TRUE,FALSE)</formula>
    </cfRule>
    <cfRule type="expression" dxfId="292" priority="305" stopIfTrue="1">
      <formula>IF(AND($D13&lt;&gt;"",$K13="",$I13&lt;TODAY()),TRUE,FALSE)</formula>
    </cfRule>
    <cfRule type="expression" dxfId="291" priority="306" stopIfTrue="1">
      <formula>IF(OR(AND($D13&lt;&gt;"",$J13&lt;&gt;"",$Q13&lt;100),TODAY()&gt;=$H13),TRUE,FALSE)</formula>
    </cfRule>
  </conditionalFormatting>
  <conditionalFormatting sqref="P15">
    <cfRule type="expression" dxfId="290" priority="301" stopIfTrue="1">
      <formula>IF(AND($D15&lt;&gt;"",$J15&lt;&gt;"",$K15&lt;&gt;""),TRUE,FALSE)</formula>
    </cfRule>
    <cfRule type="expression" dxfId="289" priority="302" stopIfTrue="1">
      <formula>IF(AND($D15&lt;&gt;"",$K15="",$I15&lt;TODAY()),TRUE,FALSE)</formula>
    </cfRule>
    <cfRule type="expression" dxfId="288" priority="303" stopIfTrue="1">
      <formula>IF(OR(AND($D15&lt;&gt;"",$J15&lt;&gt;"",$Q15&lt;100),TODAY()&gt;=$H15),TRUE,FALSE)</formula>
    </cfRule>
  </conditionalFormatting>
  <conditionalFormatting sqref="P17">
    <cfRule type="expression" dxfId="287" priority="298" stopIfTrue="1">
      <formula>IF(AND($D17&lt;&gt;"",$J17&lt;&gt;"",$K17&lt;&gt;""),TRUE,FALSE)</formula>
    </cfRule>
    <cfRule type="expression" dxfId="286" priority="299" stopIfTrue="1">
      <formula>IF(AND($D17&lt;&gt;"",$K17="",$I17&lt;TODAY()),TRUE,FALSE)</formula>
    </cfRule>
    <cfRule type="expression" dxfId="285" priority="300" stopIfTrue="1">
      <formula>IF(OR(AND($D17&lt;&gt;"",$J17&lt;&gt;"",$Q17&lt;100),TODAY()&gt;=$H17),TRUE,FALSE)</formula>
    </cfRule>
  </conditionalFormatting>
  <conditionalFormatting sqref="P19">
    <cfRule type="expression" dxfId="284" priority="295" stopIfTrue="1">
      <formula>IF(AND($D19&lt;&gt;"",$J19&lt;&gt;"",$K19&lt;&gt;""),TRUE,FALSE)</formula>
    </cfRule>
    <cfRule type="expression" dxfId="283" priority="296" stopIfTrue="1">
      <formula>IF(AND($D19&lt;&gt;"",$K19="",$I19&lt;TODAY()),TRUE,FALSE)</formula>
    </cfRule>
    <cfRule type="expression" dxfId="282" priority="297" stopIfTrue="1">
      <formula>IF(OR(AND($D19&lt;&gt;"",$J19&lt;&gt;"",$Q19&lt;100),TODAY()&gt;=$H19),TRUE,FALSE)</formula>
    </cfRule>
  </conditionalFormatting>
  <conditionalFormatting sqref="P21">
    <cfRule type="expression" dxfId="281" priority="292" stopIfTrue="1">
      <formula>IF(AND($D21&lt;&gt;"",$J21&lt;&gt;"",$K21&lt;&gt;""),TRUE,FALSE)</formula>
    </cfRule>
    <cfRule type="expression" dxfId="280" priority="293" stopIfTrue="1">
      <formula>IF(AND($D21&lt;&gt;"",$K21="",$I21&lt;TODAY()),TRUE,FALSE)</formula>
    </cfRule>
    <cfRule type="expression" dxfId="279" priority="294" stopIfTrue="1">
      <formula>IF(OR(AND($D21&lt;&gt;"",$J21&lt;&gt;"",$Q21&lt;100),TODAY()&gt;=$H21),TRUE,FALSE)</formula>
    </cfRule>
  </conditionalFormatting>
  <conditionalFormatting sqref="P29">
    <cfRule type="expression" dxfId="278" priority="289" stopIfTrue="1">
      <formula>IF(AND($D29&lt;&gt;"",$J29&lt;&gt;"",$K29&lt;&gt;""),TRUE,FALSE)</formula>
    </cfRule>
    <cfRule type="expression" dxfId="277" priority="290" stopIfTrue="1">
      <formula>IF(AND($D29&lt;&gt;"",$K29="",$I29&lt;TODAY()),TRUE,FALSE)</formula>
    </cfRule>
    <cfRule type="expression" dxfId="276" priority="291" stopIfTrue="1">
      <formula>IF(OR(AND($D29&lt;&gt;"",$J29&lt;&gt;"",$Q29&lt;100),TODAY()&gt;=$H29),TRUE,FALSE)</formula>
    </cfRule>
  </conditionalFormatting>
  <conditionalFormatting sqref="P39">
    <cfRule type="expression" dxfId="275" priority="286" stopIfTrue="1">
      <formula>IF(AND($D39&lt;&gt;"",$J39&lt;&gt;"",$K39&lt;&gt;""),TRUE,FALSE)</formula>
    </cfRule>
    <cfRule type="expression" dxfId="274" priority="287" stopIfTrue="1">
      <formula>IF(AND($D39&lt;&gt;"",$K39="",$I39&lt;TODAY()),TRUE,FALSE)</formula>
    </cfRule>
    <cfRule type="expression" dxfId="273" priority="288" stopIfTrue="1">
      <formula>IF(OR(AND($D39&lt;&gt;"",$J39&lt;&gt;"",$Q39&lt;100),TODAY()&gt;=$H39),TRUE,FALSE)</formula>
    </cfRule>
  </conditionalFormatting>
  <conditionalFormatting sqref="P45">
    <cfRule type="expression" dxfId="272" priority="283" stopIfTrue="1">
      <formula>IF(AND($D45&lt;&gt;"",$J45&lt;&gt;"",$K45&lt;&gt;""),TRUE,FALSE)</formula>
    </cfRule>
    <cfRule type="expression" dxfId="271" priority="284" stopIfTrue="1">
      <formula>IF(AND($D45&lt;&gt;"",$K45="",$I45&lt;TODAY()),TRUE,FALSE)</formula>
    </cfRule>
    <cfRule type="expression" dxfId="270" priority="285" stopIfTrue="1">
      <formula>IF(OR(AND($D45&lt;&gt;"",$J45&lt;&gt;"",$Q45&lt;100),TODAY()&gt;=$H45),TRUE,FALSE)</formula>
    </cfRule>
  </conditionalFormatting>
  <conditionalFormatting sqref="P49">
    <cfRule type="expression" dxfId="269" priority="280" stopIfTrue="1">
      <formula>IF(AND($D49&lt;&gt;"",$J49&lt;&gt;"",$K49&lt;&gt;""),TRUE,FALSE)</formula>
    </cfRule>
    <cfRule type="expression" dxfId="268" priority="281" stopIfTrue="1">
      <formula>IF(AND($D49&lt;&gt;"",$K49="",$I49&lt;TODAY()),TRUE,FALSE)</formula>
    </cfRule>
    <cfRule type="expression" dxfId="267" priority="282" stopIfTrue="1">
      <formula>IF(OR(AND($D49&lt;&gt;"",$J49&lt;&gt;"",$Q49&lt;100),TODAY()&gt;=$H49),TRUE,FALSE)</formula>
    </cfRule>
  </conditionalFormatting>
  <conditionalFormatting sqref="P51">
    <cfRule type="expression" dxfId="266" priority="277" stopIfTrue="1">
      <formula>IF(AND($D51&lt;&gt;"",$J51&lt;&gt;"",$K51&lt;&gt;""),TRUE,FALSE)</formula>
    </cfRule>
    <cfRule type="expression" dxfId="265" priority="278" stopIfTrue="1">
      <formula>IF(AND($D51&lt;&gt;"",$K51="",$I51&lt;TODAY()),TRUE,FALSE)</formula>
    </cfRule>
    <cfRule type="expression" dxfId="264" priority="279" stopIfTrue="1">
      <formula>IF(OR(AND($D51&lt;&gt;"",$J51&lt;&gt;"",$Q51&lt;100),TODAY()&gt;=$H51),TRUE,FALSE)</formula>
    </cfRule>
  </conditionalFormatting>
  <conditionalFormatting sqref="P63">
    <cfRule type="expression" dxfId="263" priority="274" stopIfTrue="1">
      <formula>IF(AND($D63&lt;&gt;"",$J63&lt;&gt;"",$K63&lt;&gt;""),TRUE,FALSE)</formula>
    </cfRule>
    <cfRule type="expression" dxfId="262" priority="275" stopIfTrue="1">
      <formula>IF(AND($D63&lt;&gt;"",$K63="",$I63&lt;TODAY()),TRUE,FALSE)</formula>
    </cfRule>
    <cfRule type="expression" dxfId="261" priority="276" stopIfTrue="1">
      <formula>IF(OR(AND($D63&lt;&gt;"",$J63&lt;&gt;"",$Q63&lt;100),TODAY()&gt;=$H63),TRUE,FALSE)</formula>
    </cfRule>
  </conditionalFormatting>
  <conditionalFormatting sqref="P65">
    <cfRule type="expression" dxfId="260" priority="271" stopIfTrue="1">
      <formula>IF(AND($D65&lt;&gt;"",$J65&lt;&gt;"",$K65&lt;&gt;""),TRUE,FALSE)</formula>
    </cfRule>
    <cfRule type="expression" dxfId="259" priority="272" stopIfTrue="1">
      <formula>IF(AND($D65&lt;&gt;"",$K65="",$I65&lt;TODAY()),TRUE,FALSE)</formula>
    </cfRule>
    <cfRule type="expression" dxfId="258" priority="273" stopIfTrue="1">
      <formula>IF(OR(AND($D65&lt;&gt;"",$J65&lt;&gt;"",$Q65&lt;100),TODAY()&gt;=$H65),TRUE,FALSE)</formula>
    </cfRule>
  </conditionalFormatting>
  <conditionalFormatting sqref="P67">
    <cfRule type="expression" dxfId="257" priority="268" stopIfTrue="1">
      <formula>IF(AND($D67&lt;&gt;"",$J67&lt;&gt;"",$K67&lt;&gt;""),TRUE,FALSE)</formula>
    </cfRule>
    <cfRule type="expression" dxfId="256" priority="269" stopIfTrue="1">
      <formula>IF(AND($D67&lt;&gt;"",$K67="",$I67&lt;TODAY()),TRUE,FALSE)</formula>
    </cfRule>
    <cfRule type="expression" dxfId="255" priority="270" stopIfTrue="1">
      <formula>IF(OR(AND($D67&lt;&gt;"",$J67&lt;&gt;"",$Q67&lt;100),TODAY()&gt;=$H67),TRUE,FALSE)</formula>
    </cfRule>
  </conditionalFormatting>
  <conditionalFormatting sqref="P23">
    <cfRule type="expression" dxfId="254" priority="265" stopIfTrue="1">
      <formula>IF(AND($D23&lt;&gt;"",$J23&lt;&gt;"",$K23&lt;&gt;""),TRUE,FALSE)</formula>
    </cfRule>
    <cfRule type="expression" dxfId="253" priority="266" stopIfTrue="1">
      <formula>IF(AND($D23&lt;&gt;"",$K23="",$I23&lt;TODAY()),TRUE,FALSE)</formula>
    </cfRule>
    <cfRule type="expression" dxfId="252" priority="267" stopIfTrue="1">
      <formula>IF(OR(AND($D23&lt;&gt;"",$J23&lt;&gt;"",$Q23&lt;100),TODAY()&gt;=$H23),TRUE,FALSE)</formula>
    </cfRule>
  </conditionalFormatting>
  <conditionalFormatting sqref="P25">
    <cfRule type="expression" dxfId="251" priority="262" stopIfTrue="1">
      <formula>IF(AND($D25&lt;&gt;"",$J25&lt;&gt;"",$K25&lt;&gt;""),TRUE,FALSE)</formula>
    </cfRule>
    <cfRule type="expression" dxfId="250" priority="263" stopIfTrue="1">
      <formula>IF(AND($D25&lt;&gt;"",$K25="",$I25&lt;TODAY()),TRUE,FALSE)</formula>
    </cfRule>
    <cfRule type="expression" dxfId="249" priority="264" stopIfTrue="1">
      <formula>IF(OR(AND($D25&lt;&gt;"",$J25&lt;&gt;"",$Q25&lt;100),TODAY()&gt;=$H25),TRUE,FALSE)</formula>
    </cfRule>
  </conditionalFormatting>
  <conditionalFormatting sqref="P27">
    <cfRule type="expression" dxfId="248" priority="259" stopIfTrue="1">
      <formula>IF(AND($D27&lt;&gt;"",$J27&lt;&gt;"",$K27&lt;&gt;""),TRUE,FALSE)</formula>
    </cfRule>
    <cfRule type="expression" dxfId="247" priority="260" stopIfTrue="1">
      <formula>IF(AND($D27&lt;&gt;"",$K27="",$I27&lt;TODAY()),TRUE,FALSE)</formula>
    </cfRule>
    <cfRule type="expression" dxfId="246" priority="261" stopIfTrue="1">
      <formula>IF(OR(AND($D27&lt;&gt;"",$J27&lt;&gt;"",$Q27&lt;100),TODAY()&gt;=$H27),TRUE,FALSE)</formula>
    </cfRule>
  </conditionalFormatting>
  <conditionalFormatting sqref="P55">
    <cfRule type="expression" dxfId="245" priority="256" stopIfTrue="1">
      <formula>IF(AND($D55&lt;&gt;"",$J55&lt;&gt;"",$K55&lt;&gt;""),TRUE,FALSE)</formula>
    </cfRule>
    <cfRule type="expression" dxfId="244" priority="257" stopIfTrue="1">
      <formula>IF(AND($D55&lt;&gt;"",$K55="",$I55&lt;TODAY()),TRUE,FALSE)</formula>
    </cfRule>
    <cfRule type="expression" dxfId="243" priority="258" stopIfTrue="1">
      <formula>IF(OR(AND($D55&lt;&gt;"",$J55&lt;&gt;"",$Q55&lt;100),TODAY()&gt;=$H55),TRUE,FALSE)</formula>
    </cfRule>
  </conditionalFormatting>
  <conditionalFormatting sqref="P57">
    <cfRule type="expression" dxfId="242" priority="253" stopIfTrue="1">
      <formula>IF(AND($D57&lt;&gt;"",$J57&lt;&gt;"",$K57&lt;&gt;""),TRUE,FALSE)</formula>
    </cfRule>
    <cfRule type="expression" dxfId="241" priority="254" stopIfTrue="1">
      <formula>IF(AND($D57&lt;&gt;"",$K57="",$I57&lt;TODAY()),TRUE,FALSE)</formula>
    </cfRule>
    <cfRule type="expression" dxfId="240" priority="255" stopIfTrue="1">
      <formula>IF(OR(AND($D57&lt;&gt;"",$J57&lt;&gt;"",$Q57&lt;100),TODAY()&gt;=$H57),TRUE,FALSE)</formula>
    </cfRule>
  </conditionalFormatting>
  <conditionalFormatting sqref="P59">
    <cfRule type="expression" dxfId="239" priority="250" stopIfTrue="1">
      <formula>IF(AND($D59&lt;&gt;"",$J59&lt;&gt;"",$K59&lt;&gt;""),TRUE,FALSE)</formula>
    </cfRule>
    <cfRule type="expression" dxfId="238" priority="251" stopIfTrue="1">
      <formula>IF(AND($D59&lt;&gt;"",$K59="",$I59&lt;TODAY()),TRUE,FALSE)</formula>
    </cfRule>
    <cfRule type="expression" dxfId="237" priority="252" stopIfTrue="1">
      <formula>IF(OR(AND($D59&lt;&gt;"",$J59&lt;&gt;"",$Q59&lt;100),TODAY()&gt;=$H59),TRUE,FALSE)</formula>
    </cfRule>
  </conditionalFormatting>
  <conditionalFormatting sqref="P61">
    <cfRule type="expression" dxfId="236" priority="247" stopIfTrue="1">
      <formula>IF(AND($D61&lt;&gt;"",$J61&lt;&gt;"",$K61&lt;&gt;""),TRUE,FALSE)</formula>
    </cfRule>
    <cfRule type="expression" dxfId="235" priority="248" stopIfTrue="1">
      <formula>IF(AND($D61&lt;&gt;"",$K61="",$I61&lt;TODAY()),TRUE,FALSE)</formula>
    </cfRule>
    <cfRule type="expression" dxfId="234" priority="249" stopIfTrue="1">
      <formula>IF(OR(AND($D61&lt;&gt;"",$J61&lt;&gt;"",$Q61&lt;100),TODAY()&gt;=$H61),TRUE,FALSE)</formula>
    </cfRule>
  </conditionalFormatting>
  <conditionalFormatting sqref="E69">
    <cfRule type="expression" dxfId="233" priority="244" stopIfTrue="1">
      <formula>IF(AND($D69&lt;&gt;"",$J69&lt;&gt;"",$K69&lt;&gt;""),TRUE,FALSE)</formula>
    </cfRule>
    <cfRule type="expression" dxfId="232" priority="245" stopIfTrue="1">
      <formula>IF(AND($D69&lt;&gt;"",$K69="",$I69&lt;TODAY()),TRUE,FALSE)</formula>
    </cfRule>
    <cfRule type="expression" dxfId="231" priority="246" stopIfTrue="1">
      <formula>IF(OR(AND($D69&lt;&gt;"",$J69&lt;&gt;"",$Q69&lt;100),TODAY()&gt;=$H69),TRUE,FALSE)</formula>
    </cfRule>
  </conditionalFormatting>
  <conditionalFormatting sqref="F71">
    <cfRule type="expression" dxfId="230" priority="238" stopIfTrue="1">
      <formula>IF(AND($D71&lt;&gt;"",$J71&lt;&gt;"",$K71&lt;&gt;""),TRUE,FALSE)</formula>
    </cfRule>
    <cfRule type="expression" dxfId="229" priority="239" stopIfTrue="1">
      <formula>IF(AND($D71&lt;&gt;"",$K71="",$I71&lt;TODAY()),TRUE,FALSE)</formula>
    </cfRule>
    <cfRule type="expression" dxfId="228" priority="240" stopIfTrue="1">
      <formula>IF(OR(AND($D71&lt;&gt;"",$J71&lt;&gt;"",$Q71&lt;100),TODAY()&gt;=$H71),TRUE,FALSE)</formula>
    </cfRule>
  </conditionalFormatting>
  <conditionalFormatting sqref="F73">
    <cfRule type="expression" dxfId="227" priority="235" stopIfTrue="1">
      <formula>IF(AND($D73&lt;&gt;"",$J73&lt;&gt;"",$K73&lt;&gt;""),TRUE,FALSE)</formula>
    </cfRule>
    <cfRule type="expression" dxfId="226" priority="236" stopIfTrue="1">
      <formula>IF(AND($D73&lt;&gt;"",$K73="",$I73&lt;TODAY()),TRUE,FALSE)</formula>
    </cfRule>
    <cfRule type="expression" dxfId="225" priority="237" stopIfTrue="1">
      <formula>IF(OR(AND($D73&lt;&gt;"",$J73&lt;&gt;"",$Q73&lt;100),TODAY()&gt;=$H73),TRUE,FALSE)</formula>
    </cfRule>
  </conditionalFormatting>
  <conditionalFormatting sqref="E65">
    <cfRule type="expression" dxfId="224" priority="232" stopIfTrue="1">
      <formula>IF(AND($D65&lt;&gt;"",$J65&lt;&gt;"",$K65&lt;&gt;""),TRUE,FALSE)</formula>
    </cfRule>
    <cfRule type="expression" dxfId="223" priority="233" stopIfTrue="1">
      <formula>IF(AND($D65&lt;&gt;"",$K65="",$I65&lt;TODAY()),TRUE,FALSE)</formula>
    </cfRule>
    <cfRule type="expression" dxfId="222" priority="234" stopIfTrue="1">
      <formula>IF(OR(AND($D65&lt;&gt;"",$J65&lt;&gt;"",$Q65&lt;100),TODAY()&gt;=$H65),TRUE,FALSE)</formula>
    </cfRule>
  </conditionalFormatting>
  <conditionalFormatting sqref="F65">
    <cfRule type="expression" dxfId="221" priority="229" stopIfTrue="1">
      <formula>IF(AND($D65&lt;&gt;"",$J65&lt;&gt;"",$K65&lt;&gt;""),TRUE,FALSE)</formula>
    </cfRule>
    <cfRule type="expression" dxfId="220" priority="230" stopIfTrue="1">
      <formula>IF(AND($D65&lt;&gt;"",$K65="",$I65&lt;TODAY()),TRUE,FALSE)</formula>
    </cfRule>
    <cfRule type="expression" dxfId="219" priority="231" stopIfTrue="1">
      <formula>IF(OR(AND($D65&lt;&gt;"",$J65&lt;&gt;"",$Q65&lt;100),TODAY()&gt;=$H65),TRUE,FALSE)</formula>
    </cfRule>
  </conditionalFormatting>
  <conditionalFormatting sqref="F67">
    <cfRule type="expression" dxfId="218" priority="226" stopIfTrue="1">
      <formula>IF(AND($D67&lt;&gt;"",$J67&lt;&gt;"",$K67&lt;&gt;""),TRUE,FALSE)</formula>
    </cfRule>
    <cfRule type="expression" dxfId="217" priority="227" stopIfTrue="1">
      <formula>IF(AND($D67&lt;&gt;"",$K67="",$I67&lt;TODAY()),TRUE,FALSE)</formula>
    </cfRule>
    <cfRule type="expression" dxfId="216" priority="228" stopIfTrue="1">
      <formula>IF(OR(AND($D67&lt;&gt;"",$J67&lt;&gt;"",$Q67&lt;100),TODAY()&gt;=$H67),TRUE,FALSE)</formula>
    </cfRule>
  </conditionalFormatting>
  <conditionalFormatting sqref="F69">
    <cfRule type="expression" dxfId="215" priority="223" stopIfTrue="1">
      <formula>IF(AND($D69&lt;&gt;"",$J69&lt;&gt;"",$K69&lt;&gt;""),TRUE,FALSE)</formula>
    </cfRule>
    <cfRule type="expression" dxfId="214" priority="224" stopIfTrue="1">
      <formula>IF(AND($D69&lt;&gt;"",$K69="",$I69&lt;TODAY()),TRUE,FALSE)</formula>
    </cfRule>
    <cfRule type="expression" dxfId="213" priority="225" stopIfTrue="1">
      <formula>IF(OR(AND($D69&lt;&gt;"",$J69&lt;&gt;"",$Q69&lt;100),TODAY()&gt;=$H69),TRUE,FALSE)</formula>
    </cfRule>
  </conditionalFormatting>
  <conditionalFormatting sqref="P69">
    <cfRule type="expression" dxfId="212" priority="220" stopIfTrue="1">
      <formula>IF(AND($D69&lt;&gt;"",$J69&lt;&gt;"",$K69&lt;&gt;""),TRUE,FALSE)</formula>
    </cfRule>
    <cfRule type="expression" dxfId="211" priority="221" stopIfTrue="1">
      <formula>IF(AND($D69&lt;&gt;"",$K69="",$I69&lt;TODAY()),TRUE,FALSE)</formula>
    </cfRule>
    <cfRule type="expression" dxfId="210" priority="222" stopIfTrue="1">
      <formula>IF(OR(AND($D69&lt;&gt;"",$J69&lt;&gt;"",$Q69&lt;100),TODAY()&gt;=$H69),TRUE,FALSE)</formula>
    </cfRule>
  </conditionalFormatting>
  <conditionalFormatting sqref="J51:J52">
    <cfRule type="expression" dxfId="209" priority="217" stopIfTrue="1">
      <formula>IF(AND($D51&lt;&gt;"",$J51&lt;&gt;"",$K51&lt;&gt;""),TRUE,FALSE)</formula>
    </cfRule>
    <cfRule type="expression" dxfId="208" priority="218" stopIfTrue="1">
      <formula>IF(AND($D51&lt;&gt;"",$K51="",$I51&lt;TODAY()),TRUE,FALSE)</formula>
    </cfRule>
    <cfRule type="expression" dxfId="207" priority="219" stopIfTrue="1">
      <formula>IF(OR(AND($D51&lt;&gt;"",$J51&lt;&gt;"",$Q51&lt;100),TODAY()&gt;=$H51),TRUE,FALSE)</formula>
    </cfRule>
  </conditionalFormatting>
  <conditionalFormatting sqref="K51:K52">
    <cfRule type="expression" dxfId="206" priority="214" stopIfTrue="1">
      <formula>IF(AND($D51&lt;&gt;"",$J51&lt;&gt;"",$K51&lt;&gt;""),TRUE,FALSE)</formula>
    </cfRule>
    <cfRule type="expression" dxfId="205" priority="215" stopIfTrue="1">
      <formula>IF(AND($D51&lt;&gt;"",$K51="",$I51&lt;TODAY()),TRUE,FALSE)</formula>
    </cfRule>
    <cfRule type="expression" dxfId="204" priority="216" stopIfTrue="1">
      <formula>IF(OR(AND($D51&lt;&gt;"",$J51&lt;&gt;"",$Q51&lt;100),TODAY()&gt;=$H51),TRUE,FALSE)</formula>
    </cfRule>
  </conditionalFormatting>
  <conditionalFormatting sqref="J53:J54">
    <cfRule type="expression" dxfId="203" priority="211" stopIfTrue="1">
      <formula>IF(AND($D53&lt;&gt;"",$J53&lt;&gt;"",$K53&lt;&gt;""),TRUE,FALSE)</formula>
    </cfRule>
    <cfRule type="expression" dxfId="202" priority="212" stopIfTrue="1">
      <formula>IF(AND($D53&lt;&gt;"",$K53="",$I53&lt;TODAY()),TRUE,FALSE)</formula>
    </cfRule>
    <cfRule type="expression" dxfId="201" priority="213" stopIfTrue="1">
      <formula>IF(OR(AND($D53&lt;&gt;"",$J53&lt;&gt;"",$Q53&lt;100),TODAY()&gt;=$H53),TRUE,FALSE)</formula>
    </cfRule>
  </conditionalFormatting>
  <conditionalFormatting sqref="K53:K54">
    <cfRule type="expression" dxfId="200" priority="208" stopIfTrue="1">
      <formula>IF(AND($D53&lt;&gt;"",$J53&lt;&gt;"",$K53&lt;&gt;""),TRUE,FALSE)</formula>
    </cfRule>
    <cfRule type="expression" dxfId="199" priority="209" stopIfTrue="1">
      <formula>IF(AND($D53&lt;&gt;"",$K53="",$I53&lt;TODAY()),TRUE,FALSE)</formula>
    </cfRule>
    <cfRule type="expression" dxfId="198" priority="210" stopIfTrue="1">
      <formula>IF(OR(AND($D53&lt;&gt;"",$J53&lt;&gt;"",$Q53&lt;100),TODAY()&gt;=$H53),TRUE,FALSE)</formula>
    </cfRule>
  </conditionalFormatting>
  <conditionalFormatting sqref="H55:H56">
    <cfRule type="expression" dxfId="197" priority="205" stopIfTrue="1">
      <formula>IF(AND($D55&lt;&gt;"",$J55&lt;&gt;"",$K55&lt;&gt;""),TRUE,FALSE)</formula>
    </cfRule>
    <cfRule type="expression" dxfId="196" priority="206" stopIfTrue="1">
      <formula>IF(AND($D55&lt;&gt;"",$K55="",$I55&lt;TODAY()),TRUE,FALSE)</formula>
    </cfRule>
    <cfRule type="expression" dxfId="195" priority="207" stopIfTrue="1">
      <formula>IF(OR(AND($D55&lt;&gt;"",$J55&lt;&gt;"",$Q55&lt;100),TODAY()&gt;=$H55),TRUE,FALSE)</formula>
    </cfRule>
  </conditionalFormatting>
  <conditionalFormatting sqref="I55:I56">
    <cfRule type="expression" dxfId="194" priority="202" stopIfTrue="1">
      <formula>IF(AND($D55&lt;&gt;"",$J55&lt;&gt;"",$K55&lt;&gt;""),TRUE,FALSE)</formula>
    </cfRule>
    <cfRule type="expression" dxfId="193" priority="203" stopIfTrue="1">
      <formula>IF(AND($D55&lt;&gt;"",$K55="",$I55&lt;TODAY()),TRUE,FALSE)</formula>
    </cfRule>
    <cfRule type="expression" dxfId="192" priority="204" stopIfTrue="1">
      <formula>IF(OR(AND($D55&lt;&gt;"",$J55&lt;&gt;"",$Q55&lt;100),TODAY()&gt;=$H55),TRUE,FALSE)</formula>
    </cfRule>
  </conditionalFormatting>
  <conditionalFormatting sqref="J55:J56">
    <cfRule type="expression" dxfId="191" priority="199" stopIfTrue="1">
      <formula>IF(AND($D55&lt;&gt;"",$J55&lt;&gt;"",$K55&lt;&gt;""),TRUE,FALSE)</formula>
    </cfRule>
    <cfRule type="expression" dxfId="190" priority="200" stopIfTrue="1">
      <formula>IF(AND($D55&lt;&gt;"",$K55="",$I55&lt;TODAY()),TRUE,FALSE)</formula>
    </cfRule>
    <cfRule type="expression" dxfId="189" priority="201" stopIfTrue="1">
      <formula>IF(OR(AND($D55&lt;&gt;"",$J55&lt;&gt;"",$Q55&lt;100),TODAY()&gt;=$H55),TRUE,FALSE)</formula>
    </cfRule>
  </conditionalFormatting>
  <conditionalFormatting sqref="K55:K56">
    <cfRule type="expression" dxfId="188" priority="196" stopIfTrue="1">
      <formula>IF(AND($D55&lt;&gt;"",$J55&lt;&gt;"",$K55&lt;&gt;""),TRUE,FALSE)</formula>
    </cfRule>
    <cfRule type="expression" dxfId="187" priority="197" stopIfTrue="1">
      <formula>IF(AND($D55&lt;&gt;"",$K55="",$I55&lt;TODAY()),TRUE,FALSE)</formula>
    </cfRule>
    <cfRule type="expression" dxfId="186" priority="198" stopIfTrue="1">
      <formula>IF(OR(AND($D55&lt;&gt;"",$J55&lt;&gt;"",$Q55&lt;100),TODAY()&gt;=$H55),TRUE,FALSE)</formula>
    </cfRule>
  </conditionalFormatting>
  <conditionalFormatting sqref="J57:J58">
    <cfRule type="expression" dxfId="185" priority="193" stopIfTrue="1">
      <formula>IF(AND($D57&lt;&gt;"",$J57&lt;&gt;"",$K57&lt;&gt;""),TRUE,FALSE)</formula>
    </cfRule>
    <cfRule type="expression" dxfId="184" priority="194" stopIfTrue="1">
      <formula>IF(AND($D57&lt;&gt;"",$K57="",$I57&lt;TODAY()),TRUE,FALSE)</formula>
    </cfRule>
    <cfRule type="expression" dxfId="183" priority="195" stopIfTrue="1">
      <formula>IF(OR(AND($D57&lt;&gt;"",$J57&lt;&gt;"",$Q57&lt;100),TODAY()&gt;=$H57),TRUE,FALSE)</formula>
    </cfRule>
  </conditionalFormatting>
  <conditionalFormatting sqref="J59:J60">
    <cfRule type="expression" dxfId="182" priority="190" stopIfTrue="1">
      <formula>IF(AND($D59&lt;&gt;"",$J59&lt;&gt;"",$K59&lt;&gt;""),TRUE,FALSE)</formula>
    </cfRule>
    <cfRule type="expression" dxfId="181" priority="191" stopIfTrue="1">
      <formula>IF(AND($D59&lt;&gt;"",$K59="",$I59&lt;TODAY()),TRUE,FALSE)</formula>
    </cfRule>
    <cfRule type="expression" dxfId="180" priority="192" stopIfTrue="1">
      <formula>IF(OR(AND($D59&lt;&gt;"",$J59&lt;&gt;"",$Q59&lt;100),TODAY()&gt;=$H59),TRUE,FALSE)</formula>
    </cfRule>
  </conditionalFormatting>
  <conditionalFormatting sqref="J61:J62">
    <cfRule type="expression" dxfId="179" priority="187" stopIfTrue="1">
      <formula>IF(AND($D61&lt;&gt;"",$J61&lt;&gt;"",$K61&lt;&gt;""),TRUE,FALSE)</formula>
    </cfRule>
    <cfRule type="expression" dxfId="178" priority="188" stopIfTrue="1">
      <formula>IF(AND($D61&lt;&gt;"",$K61="",$I61&lt;TODAY()),TRUE,FALSE)</formula>
    </cfRule>
    <cfRule type="expression" dxfId="177" priority="189" stopIfTrue="1">
      <formula>IF(OR(AND($D61&lt;&gt;"",$J61&lt;&gt;"",$Q61&lt;100),TODAY()&gt;=$H61),TRUE,FALSE)</formula>
    </cfRule>
  </conditionalFormatting>
  <conditionalFormatting sqref="J63:J64">
    <cfRule type="expression" dxfId="176" priority="184" stopIfTrue="1">
      <formula>IF(AND($D63&lt;&gt;"",$J63&lt;&gt;"",$K63&lt;&gt;""),TRUE,FALSE)</formula>
    </cfRule>
    <cfRule type="expression" dxfId="175" priority="185" stopIfTrue="1">
      <formula>IF(AND($D63&lt;&gt;"",$K63="",$I63&lt;TODAY()),TRUE,FALSE)</formula>
    </cfRule>
    <cfRule type="expression" dxfId="174" priority="186" stopIfTrue="1">
      <formula>IF(OR(AND($D63&lt;&gt;"",$J63&lt;&gt;"",$Q63&lt;100),TODAY()&gt;=$H63),TRUE,FALSE)</formula>
    </cfRule>
  </conditionalFormatting>
  <conditionalFormatting sqref="J65:J66">
    <cfRule type="expression" dxfId="173" priority="181" stopIfTrue="1">
      <formula>IF(AND($D65&lt;&gt;"",$J65&lt;&gt;"",$K65&lt;&gt;""),TRUE,FALSE)</formula>
    </cfRule>
    <cfRule type="expression" dxfId="172" priority="182" stopIfTrue="1">
      <formula>IF(AND($D65&lt;&gt;"",$K65="",$I65&lt;TODAY()),TRUE,FALSE)</formula>
    </cfRule>
    <cfRule type="expression" dxfId="171" priority="183" stopIfTrue="1">
      <formula>IF(OR(AND($D65&lt;&gt;"",$J65&lt;&gt;"",$Q65&lt;100),TODAY()&gt;=$H65),TRUE,FALSE)</formula>
    </cfRule>
  </conditionalFormatting>
  <conditionalFormatting sqref="J67:J68">
    <cfRule type="expression" dxfId="170" priority="178" stopIfTrue="1">
      <formula>IF(AND($D67&lt;&gt;"",$J67&lt;&gt;"",$K67&lt;&gt;""),TRUE,FALSE)</formula>
    </cfRule>
    <cfRule type="expression" dxfId="169" priority="179" stopIfTrue="1">
      <formula>IF(AND($D67&lt;&gt;"",$K67="",$I67&lt;TODAY()),TRUE,FALSE)</formula>
    </cfRule>
    <cfRule type="expression" dxfId="168" priority="180" stopIfTrue="1">
      <formula>IF(OR(AND($D67&lt;&gt;"",$J67&lt;&gt;"",$Q67&lt;100),TODAY()&gt;=$H67),TRUE,FALSE)</formula>
    </cfRule>
  </conditionalFormatting>
  <conditionalFormatting sqref="J69:J70">
    <cfRule type="expression" dxfId="167" priority="175" stopIfTrue="1">
      <formula>IF(AND($D69&lt;&gt;"",$J69&lt;&gt;"",$K69&lt;&gt;""),TRUE,FALSE)</formula>
    </cfRule>
    <cfRule type="expression" dxfId="166" priority="176" stopIfTrue="1">
      <formula>IF(AND($D69&lt;&gt;"",$K69="",$I69&lt;TODAY()),TRUE,FALSE)</formula>
    </cfRule>
    <cfRule type="expression" dxfId="165" priority="177" stopIfTrue="1">
      <formula>IF(OR(AND($D69&lt;&gt;"",$J69&lt;&gt;"",$Q69&lt;100),TODAY()&gt;=$H69),TRUE,FALSE)</formula>
    </cfRule>
  </conditionalFormatting>
  <conditionalFormatting sqref="K57:K58">
    <cfRule type="expression" dxfId="164" priority="172" stopIfTrue="1">
      <formula>IF(AND($D57&lt;&gt;"",$J57&lt;&gt;"",$K57&lt;&gt;""),TRUE,FALSE)</formula>
    </cfRule>
    <cfRule type="expression" dxfId="163" priority="173" stopIfTrue="1">
      <formula>IF(AND($D57&lt;&gt;"",$K57="",$I57&lt;TODAY()),TRUE,FALSE)</formula>
    </cfRule>
    <cfRule type="expression" dxfId="162" priority="174" stopIfTrue="1">
      <formula>IF(OR(AND($D57&lt;&gt;"",$J57&lt;&gt;"",$Q57&lt;100),TODAY()&gt;=$H57),TRUE,FALSE)</formula>
    </cfRule>
  </conditionalFormatting>
  <conditionalFormatting sqref="K59:K60">
    <cfRule type="expression" dxfId="161" priority="169" stopIfTrue="1">
      <formula>IF(AND($D59&lt;&gt;"",$J59&lt;&gt;"",$K59&lt;&gt;""),TRUE,FALSE)</formula>
    </cfRule>
    <cfRule type="expression" dxfId="160" priority="170" stopIfTrue="1">
      <formula>IF(AND($D59&lt;&gt;"",$K59="",$I59&lt;TODAY()),TRUE,FALSE)</formula>
    </cfRule>
    <cfRule type="expression" dxfId="159" priority="171" stopIfTrue="1">
      <formula>IF(OR(AND($D59&lt;&gt;"",$J59&lt;&gt;"",$Q59&lt;100),TODAY()&gt;=$H59),TRUE,FALSE)</formula>
    </cfRule>
  </conditionalFormatting>
  <conditionalFormatting sqref="K61:K62">
    <cfRule type="expression" dxfId="158" priority="166" stopIfTrue="1">
      <formula>IF(AND($D61&lt;&gt;"",$J61&lt;&gt;"",$K61&lt;&gt;""),TRUE,FALSE)</formula>
    </cfRule>
    <cfRule type="expression" dxfId="157" priority="167" stopIfTrue="1">
      <formula>IF(AND($D61&lt;&gt;"",$K61="",$I61&lt;TODAY()),TRUE,FALSE)</formula>
    </cfRule>
    <cfRule type="expression" dxfId="156" priority="168" stopIfTrue="1">
      <formula>IF(OR(AND($D61&lt;&gt;"",$J61&lt;&gt;"",$Q61&lt;100),TODAY()&gt;=$H61),TRUE,FALSE)</formula>
    </cfRule>
  </conditionalFormatting>
  <conditionalFormatting sqref="K63:K64">
    <cfRule type="expression" dxfId="155" priority="163" stopIfTrue="1">
      <formula>IF(AND($D63&lt;&gt;"",$J63&lt;&gt;"",$K63&lt;&gt;""),TRUE,FALSE)</formula>
    </cfRule>
    <cfRule type="expression" dxfId="154" priority="164" stopIfTrue="1">
      <formula>IF(AND($D63&lt;&gt;"",$K63="",$I63&lt;TODAY()),TRUE,FALSE)</formula>
    </cfRule>
    <cfRule type="expression" dxfId="153" priority="165" stopIfTrue="1">
      <formula>IF(OR(AND($D63&lt;&gt;"",$J63&lt;&gt;"",$Q63&lt;100),TODAY()&gt;=$H63),TRUE,FALSE)</formula>
    </cfRule>
  </conditionalFormatting>
  <conditionalFormatting sqref="K65:K66">
    <cfRule type="expression" dxfId="152" priority="160" stopIfTrue="1">
      <formula>IF(AND($D65&lt;&gt;"",$J65&lt;&gt;"",$K65&lt;&gt;""),TRUE,FALSE)</formula>
    </cfRule>
    <cfRule type="expression" dxfId="151" priority="161" stopIfTrue="1">
      <formula>IF(AND($D65&lt;&gt;"",$K65="",$I65&lt;TODAY()),TRUE,FALSE)</formula>
    </cfRule>
    <cfRule type="expression" dxfId="150" priority="162" stopIfTrue="1">
      <formula>IF(OR(AND($D65&lt;&gt;"",$J65&lt;&gt;"",$Q65&lt;100),TODAY()&gt;=$H65),TRUE,FALSE)</formula>
    </cfRule>
  </conditionalFormatting>
  <conditionalFormatting sqref="K67:K68">
    <cfRule type="expression" dxfId="149" priority="157" stopIfTrue="1">
      <formula>IF(AND($D67&lt;&gt;"",$J67&lt;&gt;"",$K67&lt;&gt;""),TRUE,FALSE)</formula>
    </cfRule>
    <cfRule type="expression" dxfId="148" priority="158" stopIfTrue="1">
      <formula>IF(AND($D67&lt;&gt;"",$K67="",$I67&lt;TODAY()),TRUE,FALSE)</formula>
    </cfRule>
    <cfRule type="expression" dxfId="147" priority="159" stopIfTrue="1">
      <formula>IF(OR(AND($D67&lt;&gt;"",$J67&lt;&gt;"",$Q67&lt;100),TODAY()&gt;=$H67),TRUE,FALSE)</formula>
    </cfRule>
  </conditionalFormatting>
  <conditionalFormatting sqref="K69:K70">
    <cfRule type="expression" dxfId="146" priority="154" stopIfTrue="1">
      <formula>IF(AND($D69&lt;&gt;"",$J69&lt;&gt;"",$K69&lt;&gt;""),TRUE,FALSE)</formula>
    </cfRule>
    <cfRule type="expression" dxfId="145" priority="155" stopIfTrue="1">
      <formula>IF(AND($D69&lt;&gt;"",$K69="",$I69&lt;TODAY()),TRUE,FALSE)</formula>
    </cfRule>
    <cfRule type="expression" dxfId="144" priority="156" stopIfTrue="1">
      <formula>IF(OR(AND($D69&lt;&gt;"",$J69&lt;&gt;"",$Q69&lt;100),TODAY()&gt;=$H69),TRUE,FALSE)</formula>
    </cfRule>
  </conditionalFormatting>
  <conditionalFormatting sqref="H65:H66">
    <cfRule type="expression" dxfId="143" priority="151" stopIfTrue="1">
      <formula>IF(AND($D65&lt;&gt;"",$J65&lt;&gt;"",$K65&lt;&gt;""),TRUE,FALSE)</formula>
    </cfRule>
    <cfRule type="expression" dxfId="142" priority="152" stopIfTrue="1">
      <formula>IF(AND($D65&lt;&gt;"",$K65="",$I65&lt;TODAY()),TRUE,FALSE)</formula>
    </cfRule>
    <cfRule type="expression" dxfId="141" priority="153" stopIfTrue="1">
      <formula>IF(OR(AND($D65&lt;&gt;"",$J65&lt;&gt;"",$Q65&lt;100),TODAY()&gt;=$H65),TRUE,FALSE)</formula>
    </cfRule>
  </conditionalFormatting>
  <conditionalFormatting sqref="H63:H64">
    <cfRule type="expression" dxfId="140" priority="148" stopIfTrue="1">
      <formula>IF(AND($D63&lt;&gt;"",$J63&lt;&gt;"",$K63&lt;&gt;""),TRUE,FALSE)</formula>
    </cfRule>
    <cfRule type="expression" dxfId="139" priority="149" stopIfTrue="1">
      <formula>IF(AND($D63&lt;&gt;"",$K63="",$I63&lt;TODAY()),TRUE,FALSE)</formula>
    </cfRule>
    <cfRule type="expression" dxfId="138" priority="150" stopIfTrue="1">
      <formula>IF(OR(AND($D63&lt;&gt;"",$J63&lt;&gt;"",$Q63&lt;100),TODAY()&gt;=$H63),TRUE,FALSE)</formula>
    </cfRule>
  </conditionalFormatting>
  <conditionalFormatting sqref="I63:I64">
    <cfRule type="expression" dxfId="137" priority="145" stopIfTrue="1">
      <formula>IF(AND($D63&lt;&gt;"",$J63&lt;&gt;"",$K63&lt;&gt;""),TRUE,FALSE)</formula>
    </cfRule>
    <cfRule type="expression" dxfId="136" priority="146" stopIfTrue="1">
      <formula>IF(AND($D63&lt;&gt;"",$K63="",$I63&lt;TODAY()),TRUE,FALSE)</formula>
    </cfRule>
    <cfRule type="expression" dxfId="135" priority="147" stopIfTrue="1">
      <formula>IF(OR(AND($D63&lt;&gt;"",$J63&lt;&gt;"",$Q63&lt;100),TODAY()&gt;=$H63),TRUE,FALSE)</formula>
    </cfRule>
  </conditionalFormatting>
  <conditionalFormatting sqref="I65:I66">
    <cfRule type="expression" dxfId="134" priority="142" stopIfTrue="1">
      <formula>IF(AND($D65&lt;&gt;"",$J65&lt;&gt;"",$K65&lt;&gt;""),TRUE,FALSE)</formula>
    </cfRule>
    <cfRule type="expression" dxfId="133" priority="143" stopIfTrue="1">
      <formula>IF(AND($D65&lt;&gt;"",$K65="",$I65&lt;TODAY()),TRUE,FALSE)</formula>
    </cfRule>
    <cfRule type="expression" dxfId="132" priority="144" stopIfTrue="1">
      <formula>IF(OR(AND($D65&lt;&gt;"",$J65&lt;&gt;"",$Q65&lt;100),TODAY()&gt;=$H65),TRUE,FALSE)</formula>
    </cfRule>
  </conditionalFormatting>
  <conditionalFormatting sqref="H67:H68">
    <cfRule type="expression" dxfId="131" priority="139" stopIfTrue="1">
      <formula>IF(AND($D67&lt;&gt;"",$J67&lt;&gt;"",$K67&lt;&gt;""),TRUE,FALSE)</formula>
    </cfRule>
    <cfRule type="expression" dxfId="130" priority="140" stopIfTrue="1">
      <formula>IF(AND($D67&lt;&gt;"",$K67="",$I67&lt;TODAY()),TRUE,FALSE)</formula>
    </cfRule>
    <cfRule type="expression" dxfId="129" priority="141" stopIfTrue="1">
      <formula>IF(OR(AND($D67&lt;&gt;"",$J67&lt;&gt;"",$Q67&lt;100),TODAY()&gt;=$H67),TRUE,FALSE)</formula>
    </cfRule>
  </conditionalFormatting>
  <conditionalFormatting sqref="H69:H70">
    <cfRule type="expression" dxfId="128" priority="136" stopIfTrue="1">
      <formula>IF(AND($D69&lt;&gt;"",$J69&lt;&gt;"",$K69&lt;&gt;""),TRUE,FALSE)</formula>
    </cfRule>
    <cfRule type="expression" dxfId="127" priority="137" stopIfTrue="1">
      <formula>IF(AND($D69&lt;&gt;"",$K69="",$I69&lt;TODAY()),TRUE,FALSE)</formula>
    </cfRule>
    <cfRule type="expression" dxfId="126" priority="138" stopIfTrue="1">
      <formula>IF(OR(AND($D69&lt;&gt;"",$J69&lt;&gt;"",$Q69&lt;100),TODAY()&gt;=$H69),TRUE,FALSE)</formula>
    </cfRule>
  </conditionalFormatting>
  <conditionalFormatting sqref="I67:I68">
    <cfRule type="expression" dxfId="125" priority="133" stopIfTrue="1">
      <formula>IF(AND($D67&lt;&gt;"",$J67&lt;&gt;"",$K67&lt;&gt;""),TRUE,FALSE)</formula>
    </cfRule>
    <cfRule type="expression" dxfId="124" priority="134" stopIfTrue="1">
      <formula>IF(AND($D67&lt;&gt;"",$K67="",$I67&lt;TODAY()),TRUE,FALSE)</formula>
    </cfRule>
    <cfRule type="expression" dxfId="123" priority="135" stopIfTrue="1">
      <formula>IF(OR(AND($D67&lt;&gt;"",$J67&lt;&gt;"",$Q67&lt;100),TODAY()&gt;=$H67),TRUE,FALSE)</formula>
    </cfRule>
  </conditionalFormatting>
  <conditionalFormatting sqref="I69:I70">
    <cfRule type="expression" dxfId="122" priority="130" stopIfTrue="1">
      <formula>IF(AND($D69&lt;&gt;"",$J69&lt;&gt;"",$K69&lt;&gt;""),TRUE,FALSE)</formula>
    </cfRule>
    <cfRule type="expression" dxfId="121" priority="131" stopIfTrue="1">
      <formula>IF(AND($D69&lt;&gt;"",$K69="",$I69&lt;TODAY()),TRUE,FALSE)</formula>
    </cfRule>
    <cfRule type="expression" dxfId="120" priority="132" stopIfTrue="1">
      <formula>IF(OR(AND($D69&lt;&gt;"",$J69&lt;&gt;"",$Q69&lt;100),TODAY()&gt;=$H69),TRUE,FALSE)</formula>
    </cfRule>
  </conditionalFormatting>
  <conditionalFormatting sqref="I57:I58">
    <cfRule type="expression" dxfId="119" priority="127" stopIfTrue="1">
      <formula>IF(AND($D57&lt;&gt;"",$J57&lt;&gt;"",$K57&lt;&gt;""),TRUE,FALSE)</formula>
    </cfRule>
    <cfRule type="expression" dxfId="118" priority="128" stopIfTrue="1">
      <formula>IF(AND($D57&lt;&gt;"",$K57="",$I57&lt;TODAY()),TRUE,FALSE)</formula>
    </cfRule>
    <cfRule type="expression" dxfId="117" priority="129" stopIfTrue="1">
      <formula>IF(OR(AND($D57&lt;&gt;"",$J57&lt;&gt;"",$Q57&lt;100),TODAY()&gt;=$H57),TRUE,FALSE)</formula>
    </cfRule>
  </conditionalFormatting>
  <conditionalFormatting sqref="I59:I60">
    <cfRule type="expression" dxfId="116" priority="124" stopIfTrue="1">
      <formula>IF(AND($D59&lt;&gt;"",$J59&lt;&gt;"",$K59&lt;&gt;""),TRUE,FALSE)</formula>
    </cfRule>
    <cfRule type="expression" dxfId="115" priority="125" stopIfTrue="1">
      <formula>IF(AND($D59&lt;&gt;"",$K59="",$I59&lt;TODAY()),TRUE,FALSE)</formula>
    </cfRule>
    <cfRule type="expression" dxfId="114" priority="126" stopIfTrue="1">
      <formula>IF(OR(AND($D59&lt;&gt;"",$J59&lt;&gt;"",$Q59&lt;100),TODAY()&gt;=$H59),TRUE,FALSE)</formula>
    </cfRule>
  </conditionalFormatting>
  <conditionalFormatting sqref="I61:I62">
    <cfRule type="expression" dxfId="113" priority="121" stopIfTrue="1">
      <formula>IF(AND($D61&lt;&gt;"",$J61&lt;&gt;"",$K61&lt;&gt;""),TRUE,FALSE)</formula>
    </cfRule>
    <cfRule type="expression" dxfId="112" priority="122" stopIfTrue="1">
      <formula>IF(AND($D61&lt;&gt;"",$K61="",$I61&lt;TODAY()),TRUE,FALSE)</formula>
    </cfRule>
    <cfRule type="expression" dxfId="111" priority="123" stopIfTrue="1">
      <formula>IF(OR(AND($D61&lt;&gt;"",$J61&lt;&gt;"",$Q61&lt;100),TODAY()&gt;=$H61),TRUE,FALSE)</formula>
    </cfRule>
  </conditionalFormatting>
  <conditionalFormatting sqref="H57:H58">
    <cfRule type="expression" dxfId="110" priority="118" stopIfTrue="1">
      <formula>IF(AND($D57&lt;&gt;"",$J57&lt;&gt;"",$K57&lt;&gt;""),TRUE,FALSE)</formula>
    </cfRule>
    <cfRule type="expression" dxfId="109" priority="119" stopIfTrue="1">
      <formula>IF(AND($D57&lt;&gt;"",$K57="",$I57&lt;TODAY()),TRUE,FALSE)</formula>
    </cfRule>
    <cfRule type="expression" dxfId="108" priority="120" stopIfTrue="1">
      <formula>IF(OR(AND($D57&lt;&gt;"",$J57&lt;&gt;"",$Q57&lt;100),TODAY()&gt;=$H57),TRUE,FALSE)</formula>
    </cfRule>
  </conditionalFormatting>
  <conditionalFormatting sqref="H59:H60">
    <cfRule type="expression" dxfId="107" priority="115" stopIfTrue="1">
      <formula>IF(AND($D59&lt;&gt;"",$J59&lt;&gt;"",$K59&lt;&gt;""),TRUE,FALSE)</formula>
    </cfRule>
    <cfRule type="expression" dxfId="106" priority="116" stopIfTrue="1">
      <formula>IF(AND($D59&lt;&gt;"",$K59="",$I59&lt;TODAY()),TRUE,FALSE)</formula>
    </cfRule>
    <cfRule type="expression" dxfId="105" priority="117" stopIfTrue="1">
      <formula>IF(OR(AND($D59&lt;&gt;"",$J59&lt;&gt;"",$Q59&lt;100),TODAY()&gt;=$H59),TRUE,FALSE)</formula>
    </cfRule>
  </conditionalFormatting>
  <conditionalFormatting sqref="H61:H62">
    <cfRule type="expression" dxfId="104" priority="112" stopIfTrue="1">
      <formula>IF(AND($D61&lt;&gt;"",$J61&lt;&gt;"",$K61&lt;&gt;""),TRUE,FALSE)</formula>
    </cfRule>
    <cfRule type="expression" dxfId="103" priority="113" stopIfTrue="1">
      <formula>IF(AND($D61&lt;&gt;"",$K61="",$I61&lt;TODAY()),TRUE,FALSE)</formula>
    </cfRule>
    <cfRule type="expression" dxfId="102" priority="114" stopIfTrue="1">
      <formula>IF(OR(AND($D61&lt;&gt;"",$J61&lt;&gt;"",$Q61&lt;100),TODAY()&gt;=$H61),TRUE,FALSE)</formula>
    </cfRule>
  </conditionalFormatting>
  <conditionalFormatting sqref="J13">
    <cfRule type="expression" dxfId="101" priority="109" stopIfTrue="1">
      <formula>IF(AND($D13&lt;&gt;"",$J13&lt;&gt;"",$K13&lt;&gt;""),TRUE,FALSE)</formula>
    </cfRule>
    <cfRule type="expression" dxfId="100" priority="110" stopIfTrue="1">
      <formula>IF(AND($D13&lt;&gt;"",$K13="",$I13&lt;TODAY()),TRUE,FALSE)</formula>
    </cfRule>
    <cfRule type="expression" dxfId="99" priority="111" stopIfTrue="1">
      <formula>IF(OR(AND($D13&lt;&gt;"",$J13&lt;&gt;"",$Q13&lt;100),TODAY()&gt;=$H13),TRUE,FALSE)</formula>
    </cfRule>
  </conditionalFormatting>
  <conditionalFormatting sqref="J17:J18">
    <cfRule type="expression" dxfId="98" priority="100" stopIfTrue="1">
      <formula>IF(AND($D17&lt;&gt;"",$J17&lt;&gt;"",$K17&lt;&gt;""),TRUE,FALSE)</formula>
    </cfRule>
    <cfRule type="expression" dxfId="97" priority="101" stopIfTrue="1">
      <formula>IF(AND($D17&lt;&gt;"",$K17="",$I17&lt;TODAY()),TRUE,FALSE)</formula>
    </cfRule>
    <cfRule type="expression" dxfId="96" priority="102" stopIfTrue="1">
      <formula>IF(OR(AND($D17&lt;&gt;"",$J17&lt;&gt;"",$Q17&lt;100),TODAY()&gt;=$H17),TRUE,FALSE)</formula>
    </cfRule>
  </conditionalFormatting>
  <conditionalFormatting sqref="J19:J20">
    <cfRule type="expression" dxfId="95" priority="97" stopIfTrue="1">
      <formula>IF(AND($D19&lt;&gt;"",$J19&lt;&gt;"",$K19&lt;&gt;""),TRUE,FALSE)</formula>
    </cfRule>
    <cfRule type="expression" dxfId="94" priority="98" stopIfTrue="1">
      <formula>IF(AND($D19&lt;&gt;"",$K19="",$I19&lt;TODAY()),TRUE,FALSE)</formula>
    </cfRule>
    <cfRule type="expression" dxfId="93" priority="99" stopIfTrue="1">
      <formula>IF(OR(AND($D19&lt;&gt;"",$J19&lt;&gt;"",$Q19&lt;100),TODAY()&gt;=$H19),TRUE,FALSE)</formula>
    </cfRule>
  </conditionalFormatting>
  <conditionalFormatting sqref="K13">
    <cfRule type="expression" dxfId="92" priority="94" stopIfTrue="1">
      <formula>IF(AND($D13&lt;&gt;"",$J13&lt;&gt;"",$K13&lt;&gt;""),TRUE,FALSE)</formula>
    </cfRule>
    <cfRule type="expression" dxfId="91" priority="95" stopIfTrue="1">
      <formula>IF(AND($D13&lt;&gt;"",$K13="",$I13&lt;TODAY()),TRUE,FALSE)</formula>
    </cfRule>
    <cfRule type="expression" dxfId="90" priority="96" stopIfTrue="1">
      <formula>IF(OR(AND($D13&lt;&gt;"",$J13&lt;&gt;"",$Q13&lt;100),TODAY()&gt;=$H13),TRUE,FALSE)</formula>
    </cfRule>
  </conditionalFormatting>
  <conditionalFormatting sqref="K15:K16">
    <cfRule type="expression" dxfId="89" priority="91" stopIfTrue="1">
      <formula>IF(AND($D15&lt;&gt;"",$J15&lt;&gt;"",$K15&lt;&gt;""),TRUE,FALSE)</formula>
    </cfRule>
    <cfRule type="expression" dxfId="88" priority="92" stopIfTrue="1">
      <formula>IF(AND($D15&lt;&gt;"",$K15="",$I15&lt;TODAY()),TRUE,FALSE)</formula>
    </cfRule>
    <cfRule type="expression" dxfId="87" priority="93" stopIfTrue="1">
      <formula>IF(OR(AND($D15&lt;&gt;"",$J15&lt;&gt;"",$Q15&lt;100),TODAY()&gt;=$H15),TRUE,FALSE)</formula>
    </cfRule>
  </conditionalFormatting>
  <conditionalFormatting sqref="K17">
    <cfRule type="expression" dxfId="86" priority="88" stopIfTrue="1">
      <formula>IF(AND($D17&lt;&gt;"",$J17&lt;&gt;"",$K17&lt;&gt;""),TRUE,FALSE)</formula>
    </cfRule>
    <cfRule type="expression" dxfId="85" priority="89" stopIfTrue="1">
      <formula>IF(AND($D17&lt;&gt;"",$K17="",$I17&lt;TODAY()),TRUE,FALSE)</formula>
    </cfRule>
    <cfRule type="expression" dxfId="84" priority="90" stopIfTrue="1">
      <formula>IF(OR(AND($D17&lt;&gt;"",$J17&lt;&gt;"",$Q17&lt;100),TODAY()&gt;=$H17),TRUE,FALSE)</formula>
    </cfRule>
  </conditionalFormatting>
  <conditionalFormatting sqref="K21:K22">
    <cfRule type="expression" dxfId="83" priority="85" stopIfTrue="1">
      <formula>IF(AND($D21&lt;&gt;"",$J21&lt;&gt;"",$K21&lt;&gt;""),TRUE,FALSE)</formula>
    </cfRule>
    <cfRule type="expression" dxfId="82" priority="86" stopIfTrue="1">
      <formula>IF(AND($D21&lt;&gt;"",$K21="",$I21&lt;TODAY()),TRUE,FALSE)</formula>
    </cfRule>
    <cfRule type="expression" dxfId="81" priority="87" stopIfTrue="1">
      <formula>IF(OR(AND($D21&lt;&gt;"",$J21&lt;&gt;"",$Q21&lt;100),TODAY()&gt;=$H21),TRUE,FALSE)</formula>
    </cfRule>
  </conditionalFormatting>
  <conditionalFormatting sqref="K23:K26">
    <cfRule type="expression" dxfId="80" priority="82" stopIfTrue="1">
      <formula>IF(AND($D23&lt;&gt;"",$J23&lt;&gt;"",$K23&lt;&gt;""),TRUE,FALSE)</formula>
    </cfRule>
    <cfRule type="expression" dxfId="79" priority="83" stopIfTrue="1">
      <formula>IF(AND($D23&lt;&gt;"",$K23="",$I23&lt;TODAY()),TRUE,FALSE)</formula>
    </cfRule>
    <cfRule type="expression" dxfId="78" priority="84" stopIfTrue="1">
      <formula>IF(OR(AND($D23&lt;&gt;"",$J23&lt;&gt;"",$Q23&lt;100),TODAY()&gt;=$H23),TRUE,FALSE)</formula>
    </cfRule>
  </conditionalFormatting>
  <conditionalFormatting sqref="K27:K28">
    <cfRule type="expression" dxfId="77" priority="79" stopIfTrue="1">
      <formula>IF(AND($D27&lt;&gt;"",$J27&lt;&gt;"",$K27&lt;&gt;""),TRUE,FALSE)</formula>
    </cfRule>
    <cfRule type="expression" dxfId="76" priority="80" stopIfTrue="1">
      <formula>IF(AND($D27&lt;&gt;"",$K27="",$I27&lt;TODAY()),TRUE,FALSE)</formula>
    </cfRule>
    <cfRule type="expression" dxfId="75" priority="81" stopIfTrue="1">
      <formula>IF(OR(AND($D27&lt;&gt;"",$J27&lt;&gt;"",$Q27&lt;100),TODAY()&gt;=$H27),TRUE,FALSE)</formula>
    </cfRule>
  </conditionalFormatting>
  <conditionalFormatting sqref="J21:J28">
    <cfRule type="expression" dxfId="74" priority="76" stopIfTrue="1">
      <formula>IF(AND($D21&lt;&gt;"",$J21&lt;&gt;"",$K21&lt;&gt;""),TRUE,FALSE)</formula>
    </cfRule>
    <cfRule type="expression" dxfId="73" priority="77" stopIfTrue="1">
      <formula>IF(AND($D21&lt;&gt;"",$K21="",$I21&lt;TODAY()),TRUE,FALSE)</formula>
    </cfRule>
    <cfRule type="expression" dxfId="72" priority="78" stopIfTrue="1">
      <formula>IF(OR(AND($D21&lt;&gt;"",$J21&lt;&gt;"",$Q21&lt;100),TODAY()&gt;=$H21),TRUE,FALSE)</formula>
    </cfRule>
  </conditionalFormatting>
  <conditionalFormatting sqref="J29:J30">
    <cfRule type="expression" dxfId="71" priority="73" stopIfTrue="1">
      <formula>IF(AND($D29&lt;&gt;"",$J29&lt;&gt;"",$K29&lt;&gt;""),TRUE,FALSE)</formula>
    </cfRule>
    <cfRule type="expression" dxfId="70" priority="74" stopIfTrue="1">
      <formula>IF(AND($D29&lt;&gt;"",$K29="",$I29&lt;TODAY()),TRUE,FALSE)</formula>
    </cfRule>
    <cfRule type="expression" dxfId="69" priority="75" stopIfTrue="1">
      <formula>IF(OR(AND($D29&lt;&gt;"",$J29&lt;&gt;"",$Q29&lt;100),TODAY()&gt;=$H29),TRUE,FALSE)</formula>
    </cfRule>
  </conditionalFormatting>
  <conditionalFormatting sqref="K29:K30">
    <cfRule type="expression" dxfId="68" priority="70" stopIfTrue="1">
      <formula>IF(AND($D29&lt;&gt;"",$J29&lt;&gt;"",$K29&lt;&gt;""),TRUE,FALSE)</formula>
    </cfRule>
    <cfRule type="expression" dxfId="67" priority="71" stopIfTrue="1">
      <formula>IF(AND($D29&lt;&gt;"",$K29="",$I29&lt;TODAY()),TRUE,FALSE)</formula>
    </cfRule>
    <cfRule type="expression" dxfId="66" priority="72" stopIfTrue="1">
      <formula>IF(OR(AND($D29&lt;&gt;"",$J29&lt;&gt;"",$Q29&lt;100),TODAY()&gt;=$H29),TRUE,FALSE)</formula>
    </cfRule>
  </conditionalFormatting>
  <conditionalFormatting sqref="H35:K44">
    <cfRule type="expression" dxfId="65" priority="67" stopIfTrue="1">
      <formula>IF(AND($D35&lt;&gt;"",$J35&lt;&gt;"",$K35&lt;&gt;""),TRUE,FALSE)</formula>
    </cfRule>
    <cfRule type="expression" dxfId="64" priority="68" stopIfTrue="1">
      <formula>IF(AND($D35&lt;&gt;"",$K35="",$I35&lt;TODAY()),TRUE,FALSE)</formula>
    </cfRule>
    <cfRule type="expression" dxfId="63" priority="69" stopIfTrue="1">
      <formula>IF(OR(AND($D35&lt;&gt;"",$J35&lt;&gt;"",$Q35&lt;100),TODAY()&gt;=$H35),TRUE,FALSE)</formula>
    </cfRule>
  </conditionalFormatting>
  <conditionalFormatting sqref="I31:K34">
    <cfRule type="expression" dxfId="62" priority="64" stopIfTrue="1">
      <formula>IF(AND($D31&lt;&gt;"",$J31&lt;&gt;"",$K31&lt;&gt;""),TRUE,FALSE)</formula>
    </cfRule>
    <cfRule type="expression" dxfId="61" priority="65" stopIfTrue="1">
      <formula>IF(AND($D31&lt;&gt;"",$K31="",$I31&lt;TODAY()),TRUE,FALSE)</formula>
    </cfRule>
    <cfRule type="expression" dxfId="60" priority="66" stopIfTrue="1">
      <formula>IF(OR(AND($D31&lt;&gt;"",$J31&lt;&gt;"",$Q31&lt;100),TODAY()&gt;=$H31),TRUE,FALSE)</formula>
    </cfRule>
  </conditionalFormatting>
  <conditionalFormatting sqref="H45:H46">
    <cfRule type="expression" dxfId="59" priority="61" stopIfTrue="1">
      <formula>IF(AND($D45&lt;&gt;"",$J45&lt;&gt;"",$K45&lt;&gt;""),TRUE,FALSE)</formula>
    </cfRule>
    <cfRule type="expression" dxfId="58" priority="62" stopIfTrue="1">
      <formula>IF(AND($D45&lt;&gt;"",$K45="",$I45&lt;TODAY()),TRUE,FALSE)</formula>
    </cfRule>
    <cfRule type="expression" dxfId="57" priority="63" stopIfTrue="1">
      <formula>IF(OR(AND($D45&lt;&gt;"",$J45&lt;&gt;"",$Q45&lt;100),TODAY()&gt;=$H45),TRUE,FALSE)</formula>
    </cfRule>
  </conditionalFormatting>
  <conditionalFormatting sqref="H47:H48">
    <cfRule type="expression" dxfId="56" priority="58" stopIfTrue="1">
      <formula>IF(AND($D47&lt;&gt;"",$J47&lt;&gt;"",$K47&lt;&gt;""),TRUE,FALSE)</formula>
    </cfRule>
    <cfRule type="expression" dxfId="55" priority="59" stopIfTrue="1">
      <formula>IF(AND($D47&lt;&gt;"",$K47="",$I47&lt;TODAY()),TRUE,FALSE)</formula>
    </cfRule>
    <cfRule type="expression" dxfId="54" priority="60" stopIfTrue="1">
      <formula>IF(OR(AND($D47&lt;&gt;"",$J47&lt;&gt;"",$Q47&lt;100),TODAY()&gt;=$H47),TRUE,FALSE)</formula>
    </cfRule>
  </conditionalFormatting>
  <conditionalFormatting sqref="I45:K48">
    <cfRule type="expression" dxfId="53" priority="55" stopIfTrue="1">
      <formula>IF(AND($D45&lt;&gt;"",$J45&lt;&gt;"",$K45&lt;&gt;""),TRUE,FALSE)</formula>
    </cfRule>
    <cfRule type="expression" dxfId="52" priority="56" stopIfTrue="1">
      <formula>IF(AND($D45&lt;&gt;"",$K45="",$I45&lt;TODAY()),TRUE,FALSE)</formula>
    </cfRule>
    <cfRule type="expression" dxfId="51" priority="57" stopIfTrue="1">
      <formula>IF(OR(AND($D45&lt;&gt;"",$J45&lt;&gt;"",$Q45&lt;100),TODAY()&gt;=$H45),TRUE,FALSE)</formula>
    </cfRule>
  </conditionalFormatting>
  <conditionalFormatting sqref="H49:H50">
    <cfRule type="expression" dxfId="50" priority="52" stopIfTrue="1">
      <formula>IF(AND($D49&lt;&gt;"",$J49&lt;&gt;"",$K49&lt;&gt;""),TRUE,FALSE)</formula>
    </cfRule>
    <cfRule type="expression" dxfId="49" priority="53" stopIfTrue="1">
      <formula>IF(AND($D49&lt;&gt;"",$K49="",$I49&lt;TODAY()),TRUE,FALSE)</formula>
    </cfRule>
    <cfRule type="expression" dxfId="48" priority="54" stopIfTrue="1">
      <formula>IF(OR(AND($D49&lt;&gt;"",$J49&lt;&gt;"",$Q49&lt;100),TODAY()&gt;=$H49),TRUE,FALSE)</formula>
    </cfRule>
  </conditionalFormatting>
  <conditionalFormatting sqref="I49:I50">
    <cfRule type="expression" dxfId="47" priority="49" stopIfTrue="1">
      <formula>IF(AND($D49&lt;&gt;"",$J49&lt;&gt;"",$K49&lt;&gt;""),TRUE,FALSE)</formula>
    </cfRule>
    <cfRule type="expression" dxfId="46" priority="50" stopIfTrue="1">
      <formula>IF(AND($D49&lt;&gt;"",$K49="",$I49&lt;TODAY()),TRUE,FALSE)</formula>
    </cfRule>
    <cfRule type="expression" dxfId="45" priority="51" stopIfTrue="1">
      <formula>IF(OR(AND($D49&lt;&gt;"",$J49&lt;&gt;"",$Q49&lt;100),TODAY()&gt;=$H49),TRUE,FALSE)</formula>
    </cfRule>
  </conditionalFormatting>
  <conditionalFormatting sqref="J49:J50">
    <cfRule type="expression" dxfId="44" priority="46" stopIfTrue="1">
      <formula>IF(AND($D49&lt;&gt;"",$J49&lt;&gt;"",$K49&lt;&gt;""),TRUE,FALSE)</formula>
    </cfRule>
    <cfRule type="expression" dxfId="43" priority="47" stopIfTrue="1">
      <formula>IF(AND($D49&lt;&gt;"",$K49="",$I49&lt;TODAY()),TRUE,FALSE)</formula>
    </cfRule>
    <cfRule type="expression" dxfId="42" priority="48" stopIfTrue="1">
      <formula>IF(OR(AND($D49&lt;&gt;"",$J49&lt;&gt;"",$Q49&lt;100),TODAY()&gt;=$H49),TRUE,FALSE)</formula>
    </cfRule>
  </conditionalFormatting>
  <conditionalFormatting sqref="K49:K50">
    <cfRule type="expression" dxfId="41" priority="43" stopIfTrue="1">
      <formula>IF(AND($D49&lt;&gt;"",$J49&lt;&gt;"",$K49&lt;&gt;""),TRUE,FALSE)</formula>
    </cfRule>
    <cfRule type="expression" dxfId="40" priority="44" stopIfTrue="1">
      <formula>IF(AND($D49&lt;&gt;"",$K49="",$I49&lt;TODAY()),TRUE,FALSE)</formula>
    </cfRule>
    <cfRule type="expression" dxfId="39" priority="45" stopIfTrue="1">
      <formula>IF(OR(AND($D49&lt;&gt;"",$J49&lt;&gt;"",$Q49&lt;100),TODAY()&gt;=$H49),TRUE,FALSE)</formula>
    </cfRule>
  </conditionalFormatting>
  <conditionalFormatting sqref="H71:H72">
    <cfRule type="expression" dxfId="38" priority="37" stopIfTrue="1">
      <formula>IF(AND($D71&lt;&gt;"",$J71&lt;&gt;"",$K71&lt;&gt;""),TRUE,FALSE)</formula>
    </cfRule>
    <cfRule type="expression" dxfId="37" priority="38" stopIfTrue="1">
      <formula>IF(AND($D71&lt;&gt;"",$K71="",$I71&lt;TODAY()),TRUE,FALSE)</formula>
    </cfRule>
    <cfRule type="expression" dxfId="36" priority="39" stopIfTrue="1">
      <formula>IF(OR(AND($D71&lt;&gt;"",$J71&lt;&gt;"",$Q71&lt;100),TODAY()&gt;=$H71),TRUE,FALSE)</formula>
    </cfRule>
  </conditionalFormatting>
  <conditionalFormatting sqref="J71:J72">
    <cfRule type="expression" dxfId="35" priority="34" stopIfTrue="1">
      <formula>IF(AND($D71&lt;&gt;"",$J71&lt;&gt;"",$K71&lt;&gt;""),TRUE,FALSE)</formula>
    </cfRule>
    <cfRule type="expression" dxfId="34" priority="35" stopIfTrue="1">
      <formula>IF(AND($D71&lt;&gt;"",$K71="",$I71&lt;TODAY()),TRUE,FALSE)</formula>
    </cfRule>
    <cfRule type="expression" dxfId="33" priority="36" stopIfTrue="1">
      <formula>IF(OR(AND($D71&lt;&gt;"",$J71&lt;&gt;"",$Q71&lt;100),TODAY()&gt;=$H71),TRUE,FALSE)</formula>
    </cfRule>
  </conditionalFormatting>
  <conditionalFormatting sqref="K71:K72">
    <cfRule type="expression" dxfId="32" priority="31" stopIfTrue="1">
      <formula>IF(AND($D71&lt;&gt;"",$J71&lt;&gt;"",$K71&lt;&gt;""),TRUE,FALSE)</formula>
    </cfRule>
    <cfRule type="expression" dxfId="31" priority="32" stopIfTrue="1">
      <formula>IF(AND($D71&lt;&gt;"",$K71="",$I71&lt;TODAY()),TRUE,FALSE)</formula>
    </cfRule>
    <cfRule type="expression" dxfId="30" priority="33" stopIfTrue="1">
      <formula>IF(OR(AND($D71&lt;&gt;"",$J71&lt;&gt;"",$Q71&lt;100),TODAY()&gt;=$H71),TRUE,FALSE)</formula>
    </cfRule>
  </conditionalFormatting>
  <conditionalFormatting sqref="H73:K82">
    <cfRule type="expression" dxfId="29" priority="25" stopIfTrue="1">
      <formula>IF(AND($D73&lt;&gt;"",$J73&lt;&gt;"",$K73&lt;&gt;""),TRUE,FALSE)</formula>
    </cfRule>
    <cfRule type="expression" dxfId="28" priority="26" stopIfTrue="1">
      <formula>IF(AND($D73&lt;&gt;"",$K73="",$I73&lt;TODAY()),TRUE,FALSE)</formula>
    </cfRule>
    <cfRule type="expression" dxfId="27" priority="27" stopIfTrue="1">
      <formula>IF(OR(AND($D73&lt;&gt;"",$J73&lt;&gt;"",$Q73&lt;100),TODAY()&gt;=$H73),TRUE,FALSE)</formula>
    </cfRule>
  </conditionalFormatting>
  <conditionalFormatting sqref="H83:K90">
    <cfRule type="expression" dxfId="23" priority="19" stopIfTrue="1">
      <formula>IF(AND($D83&lt;&gt;"",$J83&lt;&gt;"",$K83&lt;&gt;""),TRUE,FALSE)</formula>
    </cfRule>
    <cfRule type="expression" dxfId="22" priority="20" stopIfTrue="1">
      <formula>IF(AND($D83&lt;&gt;"",$K83="",$I83&lt;TODAY()),TRUE,FALSE)</formula>
    </cfRule>
    <cfRule type="expression" dxfId="21" priority="21" stopIfTrue="1">
      <formula>IF(OR(AND($D83&lt;&gt;"",$J83&lt;&gt;"",$Q83&lt;100),TODAY()&gt;=$H83),TRUE,FALSE)</formula>
    </cfRule>
  </conditionalFormatting>
  <conditionalFormatting sqref="H91:H92">
    <cfRule type="expression" dxfId="17" priority="13" stopIfTrue="1">
      <formula>IF(AND($D91&lt;&gt;"",$J91&lt;&gt;"",$K91&lt;&gt;""),TRUE,FALSE)</formula>
    </cfRule>
    <cfRule type="expression" dxfId="16" priority="14" stopIfTrue="1">
      <formula>IF(AND($D91&lt;&gt;"",$K91="",$I91&lt;TODAY()),TRUE,FALSE)</formula>
    </cfRule>
    <cfRule type="expression" dxfId="15" priority="15" stopIfTrue="1">
      <formula>IF(OR(AND($D91&lt;&gt;"",$J91&lt;&gt;"",$Q91&lt;100),TODAY()&gt;=$H91),TRUE,FALSE)</formula>
    </cfRule>
  </conditionalFormatting>
  <conditionalFormatting sqref="I91:I92">
    <cfRule type="expression" dxfId="14" priority="10" stopIfTrue="1">
      <formula>IF(AND($D91&lt;&gt;"",$J91&lt;&gt;"",$K91&lt;&gt;""),TRUE,FALSE)</formula>
    </cfRule>
    <cfRule type="expression" dxfId="13" priority="11" stopIfTrue="1">
      <formula>IF(AND($D91&lt;&gt;"",$K91="",$I91&lt;TODAY()),TRUE,FALSE)</formula>
    </cfRule>
    <cfRule type="expression" dxfId="12" priority="12" stopIfTrue="1">
      <formula>IF(OR(AND($D91&lt;&gt;"",$J91&lt;&gt;"",$Q91&lt;100),TODAY()&gt;=$H91),TRUE,FALSE)</formula>
    </cfRule>
  </conditionalFormatting>
  <conditionalFormatting sqref="J91:J92">
    <cfRule type="expression" dxfId="11" priority="7" stopIfTrue="1">
      <formula>IF(AND($D91&lt;&gt;"",$J91&lt;&gt;"",$K91&lt;&gt;""),TRUE,FALSE)</formula>
    </cfRule>
    <cfRule type="expression" dxfId="10" priority="8" stopIfTrue="1">
      <formula>IF(AND($D91&lt;&gt;"",$K91="",$I91&lt;TODAY()),TRUE,FALSE)</formula>
    </cfRule>
    <cfRule type="expression" dxfId="9" priority="9" stopIfTrue="1">
      <formula>IF(OR(AND($D91&lt;&gt;"",$J91&lt;&gt;"",$Q91&lt;100),TODAY()&gt;=$H91),TRUE,FALSE)</formula>
    </cfRule>
  </conditionalFormatting>
  <conditionalFormatting sqref="K91:K92">
    <cfRule type="expression" dxfId="8" priority="4" stopIfTrue="1">
      <formula>IF(AND($D91&lt;&gt;"",$J91&lt;&gt;"",$K91&lt;&gt;""),TRUE,FALSE)</formula>
    </cfRule>
    <cfRule type="expression" dxfId="7" priority="5" stopIfTrue="1">
      <formula>IF(AND($D91&lt;&gt;"",$K91="",$I91&lt;TODAY()),TRUE,FALSE)</formula>
    </cfRule>
    <cfRule type="expression" dxfId="6" priority="6" stopIfTrue="1">
      <formula>IF(OR(AND($D91&lt;&gt;"",$J91&lt;&gt;"",$Q91&lt;100),TODAY()&gt;=$H91),TRUE,FALSE)</formula>
    </cfRule>
  </conditionalFormatting>
  <conditionalFormatting sqref="P83 P85 P87 P89 P91">
    <cfRule type="expression" dxfId="5" priority="1" stopIfTrue="1">
      <formula>IF(AND($D83&lt;&gt;"",$J83&lt;&gt;"",$K83&lt;&gt;""),TRUE,FALSE)</formula>
    </cfRule>
    <cfRule type="expression" dxfId="4" priority="2" stopIfTrue="1">
      <formula>IF(AND($D83&lt;&gt;"",$K83="",$I83&lt;TODAY()),TRUE,FALSE)</formula>
    </cfRule>
    <cfRule type="expression" dxfId="3" priority="3" stopIfTrue="1">
      <formula>IF(OR(AND($D83&lt;&gt;"",$J83&lt;&gt;"",$Q83&lt;100),TODAY()&gt;=$H83),TRUE,FALSE)</formula>
    </cfRule>
  </conditionalFormatting>
  <dataValidations count="1">
    <dataValidation type="whole" allowBlank="1" showInputMessage="1" showErrorMessage="1" sqref="Q11:Q120">
      <formula1>0</formula1>
      <formula2>100</formula2>
    </dataValidation>
  </dataValidations>
  <printOptions horizontalCentered="1"/>
  <pageMargins left="0" right="0" top="0.19685039370078741" bottom="0.19685039370078741" header="0.51181102362204722" footer="0.51181102362204722"/>
  <pageSetup paperSize="9" scale="43" firstPageNumber="0" orientation="landscape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3:W104"/>
  <sheetViews>
    <sheetView showGridLines="0" topLeftCell="B1" workbookViewId="0">
      <selection activeCell="D12" sqref="D12"/>
    </sheetView>
  </sheetViews>
  <sheetFormatPr defaultColWidth="3.125" defaultRowHeight="16.5" customHeight="1"/>
  <cols>
    <col min="1" max="1" width="9" style="72" customWidth="1"/>
    <col min="2" max="2" width="4.125" style="72" bestFit="1" customWidth="1"/>
    <col min="3" max="3" width="11.125" style="72" customWidth="1"/>
    <col min="4" max="4" width="46.125" style="72" customWidth="1"/>
    <col min="5" max="6" width="3.125" style="72" customWidth="1"/>
    <col min="7" max="23" width="2.625" style="72" customWidth="1"/>
    <col min="24" max="35" width="3.125" style="72" customWidth="1"/>
    <col min="36" max="16384" width="3.125" style="72"/>
  </cols>
  <sheetData>
    <row r="3" spans="2:23" ht="16.5" customHeight="1">
      <c r="B3" s="226" t="s">
        <v>37</v>
      </c>
      <c r="C3" s="227"/>
      <c r="D3" s="228"/>
    </row>
    <row r="4" spans="2:23" ht="16.5" customHeight="1">
      <c r="B4" s="70" t="s">
        <v>36</v>
      </c>
      <c r="C4" s="71" t="s">
        <v>10</v>
      </c>
      <c r="D4" s="70" t="s">
        <v>11</v>
      </c>
    </row>
    <row r="5" spans="2:23" ht="16.5" customHeight="1">
      <c r="B5" s="73">
        <v>1</v>
      </c>
      <c r="C5" s="74">
        <v>43345</v>
      </c>
      <c r="D5" s="75" t="s">
        <v>45</v>
      </c>
      <c r="G5" s="52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4"/>
    </row>
    <row r="6" spans="2:23" ht="16.5" customHeight="1">
      <c r="B6" s="73">
        <v>2</v>
      </c>
      <c r="C6" s="74"/>
      <c r="D6" s="75"/>
      <c r="G6" s="55"/>
      <c r="H6" s="56"/>
      <c r="I6" s="56"/>
      <c r="J6" s="45">
        <v>8</v>
      </c>
      <c r="K6" s="4" t="s">
        <v>6</v>
      </c>
      <c r="L6" s="4"/>
      <c r="M6" s="56"/>
      <c r="N6" s="46">
        <v>8</v>
      </c>
      <c r="O6" s="57" t="s">
        <v>13</v>
      </c>
      <c r="P6" s="4"/>
      <c r="Q6" s="56"/>
      <c r="R6" s="49">
        <v>30</v>
      </c>
      <c r="S6" s="4" t="s">
        <v>7</v>
      </c>
      <c r="T6" s="58"/>
      <c r="U6" s="16"/>
      <c r="V6" s="16"/>
      <c r="W6" s="59"/>
    </row>
    <row r="7" spans="2:23" ht="16.5" customHeight="1">
      <c r="B7" s="73">
        <v>3</v>
      </c>
      <c r="C7" s="74"/>
      <c r="D7" s="75"/>
      <c r="G7" s="60"/>
      <c r="H7" s="58"/>
      <c r="I7" s="58"/>
      <c r="J7" s="23"/>
      <c r="K7" s="24"/>
      <c r="L7" s="24"/>
      <c r="M7" s="58"/>
      <c r="N7" s="23"/>
      <c r="O7" s="61"/>
      <c r="P7" s="24"/>
      <c r="Q7" s="24"/>
      <c r="R7" s="24"/>
      <c r="S7" s="24"/>
      <c r="T7" s="24"/>
      <c r="U7" s="25"/>
      <c r="V7" s="25"/>
      <c r="W7" s="62"/>
    </row>
    <row r="8" spans="2:23" ht="16.5" customHeight="1">
      <c r="B8" s="73">
        <v>4</v>
      </c>
      <c r="C8" s="74"/>
      <c r="D8" s="75"/>
      <c r="G8" s="60"/>
      <c r="H8" s="58"/>
      <c r="I8" s="58"/>
      <c r="J8" s="11"/>
      <c r="K8" s="4" t="s">
        <v>14</v>
      </c>
      <c r="L8" s="24"/>
      <c r="M8" s="58"/>
      <c r="N8" s="12"/>
      <c r="O8" s="63" t="s">
        <v>1</v>
      </c>
      <c r="P8" s="24"/>
      <c r="Q8" s="24"/>
      <c r="R8" s="50"/>
      <c r="S8" s="24" t="s">
        <v>24</v>
      </c>
      <c r="T8" s="24"/>
      <c r="U8" s="25"/>
      <c r="V8" s="25"/>
      <c r="W8" s="62"/>
    </row>
    <row r="9" spans="2:23" ht="16.5" customHeight="1">
      <c r="B9" s="73">
        <v>5</v>
      </c>
      <c r="C9" s="74"/>
      <c r="D9" s="75"/>
      <c r="G9" s="60"/>
      <c r="H9" s="58"/>
      <c r="I9" s="58"/>
      <c r="J9" s="23"/>
      <c r="K9" s="24"/>
      <c r="L9" s="24"/>
      <c r="M9" s="58"/>
      <c r="N9" s="23"/>
      <c r="O9" s="61"/>
      <c r="P9" s="24"/>
      <c r="Q9" s="24"/>
      <c r="R9" s="24"/>
      <c r="S9" s="24"/>
      <c r="T9" s="24"/>
      <c r="U9" s="25"/>
      <c r="V9" s="25"/>
      <c r="W9" s="62"/>
    </row>
    <row r="10" spans="2:23" ht="16.5" customHeight="1">
      <c r="B10" s="73">
        <v>6</v>
      </c>
      <c r="C10" s="74"/>
      <c r="D10" s="75"/>
      <c r="G10" s="60"/>
      <c r="H10" s="58"/>
      <c r="I10" s="58"/>
      <c r="J10" s="14" t="s">
        <v>26</v>
      </c>
      <c r="K10" s="4" t="s">
        <v>27</v>
      </c>
      <c r="L10" s="24"/>
      <c r="M10" s="58"/>
      <c r="N10" s="48" t="s">
        <v>23</v>
      </c>
      <c r="O10" s="4" t="s">
        <v>12</v>
      </c>
      <c r="P10" s="24"/>
      <c r="Q10" s="24"/>
      <c r="R10" s="51"/>
      <c r="S10" s="24" t="s">
        <v>25</v>
      </c>
      <c r="T10" s="24"/>
      <c r="U10" s="25"/>
      <c r="V10" s="25"/>
      <c r="W10" s="62"/>
    </row>
    <row r="11" spans="2:23" ht="16.5" customHeight="1">
      <c r="B11" s="73">
        <v>7</v>
      </c>
      <c r="C11" s="74"/>
      <c r="D11" s="75"/>
      <c r="G11" s="60"/>
      <c r="H11" s="58"/>
      <c r="I11" s="58"/>
      <c r="J11" s="23"/>
      <c r="K11" s="24"/>
      <c r="L11" s="24"/>
      <c r="M11" s="58"/>
      <c r="N11" s="23"/>
      <c r="O11" s="61"/>
      <c r="P11" s="24"/>
      <c r="Q11" s="24"/>
      <c r="R11" s="24"/>
      <c r="S11" s="24"/>
      <c r="T11" s="24"/>
      <c r="U11" s="24"/>
      <c r="V11" s="24"/>
      <c r="W11" s="62"/>
    </row>
    <row r="12" spans="2:23" ht="16.5" customHeight="1">
      <c r="B12" s="73">
        <v>8</v>
      </c>
      <c r="C12" s="74"/>
      <c r="D12" s="75"/>
      <c r="G12" s="60"/>
      <c r="H12" s="58"/>
      <c r="I12" s="58"/>
      <c r="J12" s="47" t="s">
        <v>15</v>
      </c>
      <c r="K12" s="4" t="s">
        <v>35</v>
      </c>
      <c r="L12" s="24"/>
      <c r="M12" s="58"/>
      <c r="N12" s="13" t="s">
        <v>0</v>
      </c>
      <c r="O12" s="4" t="s">
        <v>8</v>
      </c>
      <c r="P12" s="24"/>
      <c r="Q12" s="24"/>
      <c r="R12" s="24"/>
      <c r="S12" s="24"/>
      <c r="T12" s="24"/>
      <c r="U12" s="24"/>
      <c r="V12" s="24"/>
      <c r="W12" s="62"/>
    </row>
    <row r="13" spans="2:23" ht="16.5" customHeight="1">
      <c r="B13" s="73">
        <v>9</v>
      </c>
      <c r="C13" s="74"/>
      <c r="D13" s="75"/>
      <c r="G13" s="60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62"/>
    </row>
    <row r="14" spans="2:23" ht="16.5" customHeight="1">
      <c r="B14" s="73">
        <v>10</v>
      </c>
      <c r="C14" s="74"/>
      <c r="D14" s="75"/>
      <c r="G14" s="60"/>
      <c r="H14" s="58"/>
      <c r="I14" s="58"/>
      <c r="J14" s="48" t="s">
        <v>28</v>
      </c>
      <c r="K14" s="4" t="s">
        <v>34</v>
      </c>
      <c r="L14" s="24"/>
      <c r="M14" s="58"/>
      <c r="N14" s="25"/>
      <c r="O14" s="25"/>
      <c r="P14" s="24"/>
      <c r="Q14" s="24"/>
      <c r="R14" s="24"/>
      <c r="S14" s="24"/>
      <c r="T14" s="24"/>
      <c r="U14" s="24"/>
      <c r="V14" s="24"/>
      <c r="W14" s="62"/>
    </row>
    <row r="15" spans="2:23" ht="16.5" customHeight="1">
      <c r="B15" s="73">
        <v>11</v>
      </c>
      <c r="C15" s="74"/>
      <c r="D15" s="75"/>
      <c r="G15" s="64"/>
      <c r="H15" s="65"/>
      <c r="I15" s="65"/>
      <c r="J15" s="65"/>
      <c r="K15" s="65"/>
      <c r="L15" s="65"/>
      <c r="M15" s="66"/>
      <c r="N15" s="65"/>
      <c r="O15" s="65"/>
      <c r="P15" s="65"/>
      <c r="Q15" s="65"/>
      <c r="R15" s="65"/>
      <c r="S15" s="65"/>
      <c r="T15" s="65"/>
      <c r="U15" s="65"/>
      <c r="V15" s="65"/>
      <c r="W15" s="67"/>
    </row>
    <row r="16" spans="2:23" ht="16.5" customHeight="1">
      <c r="B16" s="73">
        <v>12</v>
      </c>
      <c r="C16" s="74"/>
      <c r="D16" s="75"/>
    </row>
    <row r="17" spans="2:4" ht="16.5" customHeight="1">
      <c r="B17" s="73">
        <v>13</v>
      </c>
      <c r="C17" s="74"/>
      <c r="D17" s="75"/>
    </row>
    <row r="18" spans="2:4" ht="16.5" customHeight="1">
      <c r="B18" s="73">
        <v>14</v>
      </c>
      <c r="C18" s="74"/>
      <c r="D18" s="75"/>
    </row>
    <row r="19" spans="2:4" ht="16.5" customHeight="1">
      <c r="B19" s="73">
        <v>15</v>
      </c>
      <c r="C19" s="74"/>
      <c r="D19" s="75"/>
    </row>
    <row r="20" spans="2:4" ht="16.5" customHeight="1">
      <c r="B20" s="73">
        <v>16</v>
      </c>
      <c r="C20" s="74"/>
      <c r="D20" s="75"/>
    </row>
    <row r="21" spans="2:4" ht="16.5" customHeight="1">
      <c r="B21" s="73">
        <v>17</v>
      </c>
      <c r="C21" s="74"/>
      <c r="D21" s="75"/>
    </row>
    <row r="22" spans="2:4" ht="16.5" customHeight="1">
      <c r="B22" s="73">
        <v>18</v>
      </c>
      <c r="C22" s="74"/>
      <c r="D22" s="75"/>
    </row>
    <row r="23" spans="2:4" ht="16.5" customHeight="1">
      <c r="B23" s="73">
        <v>19</v>
      </c>
      <c r="C23" s="74"/>
      <c r="D23" s="75"/>
    </row>
    <row r="24" spans="2:4" ht="16.5" customHeight="1">
      <c r="B24" s="73">
        <v>20</v>
      </c>
      <c r="C24" s="74"/>
      <c r="D24" s="75"/>
    </row>
    <row r="25" spans="2:4" ht="16.5" customHeight="1">
      <c r="B25" s="73">
        <v>21</v>
      </c>
      <c r="C25" s="74"/>
      <c r="D25" s="75"/>
    </row>
    <row r="26" spans="2:4" ht="16.5" customHeight="1">
      <c r="B26" s="73">
        <v>22</v>
      </c>
      <c r="C26" s="74"/>
      <c r="D26" s="75"/>
    </row>
    <row r="27" spans="2:4" ht="16.5" customHeight="1">
      <c r="B27" s="73">
        <v>23</v>
      </c>
      <c r="C27" s="74"/>
      <c r="D27" s="75"/>
    </row>
    <row r="28" spans="2:4" ht="16.5" customHeight="1">
      <c r="B28" s="73">
        <v>24</v>
      </c>
      <c r="C28" s="74"/>
      <c r="D28" s="75"/>
    </row>
    <row r="29" spans="2:4" ht="16.5" customHeight="1">
      <c r="B29" s="73">
        <v>25</v>
      </c>
      <c r="C29" s="74"/>
      <c r="D29" s="75"/>
    </row>
    <row r="30" spans="2:4" ht="16.5" customHeight="1">
      <c r="B30" s="73">
        <v>26</v>
      </c>
      <c r="C30" s="74"/>
      <c r="D30" s="75"/>
    </row>
    <row r="31" spans="2:4" ht="16.5" customHeight="1">
      <c r="B31" s="73">
        <v>27</v>
      </c>
      <c r="C31" s="74"/>
      <c r="D31" s="75"/>
    </row>
    <row r="32" spans="2:4" ht="16.5" customHeight="1">
      <c r="B32" s="73">
        <v>28</v>
      </c>
      <c r="C32" s="74"/>
      <c r="D32" s="75"/>
    </row>
    <row r="33" spans="2:4" ht="16.5" customHeight="1">
      <c r="B33" s="73">
        <v>29</v>
      </c>
      <c r="C33" s="74"/>
      <c r="D33" s="75"/>
    </row>
    <row r="34" spans="2:4" ht="16.5" customHeight="1">
      <c r="B34" s="73">
        <v>30</v>
      </c>
      <c r="C34" s="74"/>
      <c r="D34" s="75"/>
    </row>
    <row r="35" spans="2:4" ht="16.5" customHeight="1">
      <c r="B35" s="73">
        <v>31</v>
      </c>
      <c r="C35" s="74"/>
      <c r="D35" s="75"/>
    </row>
    <row r="36" spans="2:4" ht="16.5" customHeight="1">
      <c r="B36" s="73">
        <v>32</v>
      </c>
      <c r="C36" s="74"/>
      <c r="D36" s="75"/>
    </row>
    <row r="37" spans="2:4" ht="16.5" customHeight="1">
      <c r="B37" s="73">
        <v>33</v>
      </c>
      <c r="C37" s="74"/>
      <c r="D37" s="75"/>
    </row>
    <row r="38" spans="2:4" ht="16.5" customHeight="1">
      <c r="B38" s="73">
        <v>34</v>
      </c>
      <c r="C38" s="74"/>
      <c r="D38" s="75"/>
    </row>
    <row r="39" spans="2:4" ht="16.5" customHeight="1">
      <c r="B39" s="73">
        <v>35</v>
      </c>
      <c r="C39" s="74"/>
      <c r="D39" s="75"/>
    </row>
    <row r="40" spans="2:4" ht="16.5" customHeight="1">
      <c r="B40" s="73">
        <v>36</v>
      </c>
      <c r="C40" s="74"/>
      <c r="D40" s="75"/>
    </row>
    <row r="41" spans="2:4" ht="16.5" customHeight="1">
      <c r="B41" s="73">
        <v>37</v>
      </c>
      <c r="C41" s="74"/>
      <c r="D41" s="75"/>
    </row>
    <row r="42" spans="2:4" ht="16.5" customHeight="1">
      <c r="B42" s="73">
        <v>38</v>
      </c>
      <c r="C42" s="74"/>
      <c r="D42" s="75"/>
    </row>
    <row r="43" spans="2:4" ht="16.5" customHeight="1">
      <c r="B43" s="73">
        <v>39</v>
      </c>
      <c r="C43" s="74"/>
      <c r="D43" s="75"/>
    </row>
    <row r="44" spans="2:4" ht="16.5" customHeight="1">
      <c r="B44" s="73">
        <v>40</v>
      </c>
      <c r="C44" s="74"/>
      <c r="D44" s="75"/>
    </row>
    <row r="45" spans="2:4" ht="16.5" customHeight="1">
      <c r="B45" s="73">
        <v>41</v>
      </c>
      <c r="C45" s="74"/>
      <c r="D45" s="75"/>
    </row>
    <row r="46" spans="2:4" ht="16.5" customHeight="1">
      <c r="B46" s="73">
        <v>42</v>
      </c>
      <c r="C46" s="74"/>
      <c r="D46" s="75"/>
    </row>
    <row r="47" spans="2:4" ht="16.5" customHeight="1">
      <c r="B47" s="73">
        <v>43</v>
      </c>
      <c r="C47" s="74"/>
      <c r="D47" s="75"/>
    </row>
    <row r="48" spans="2:4" ht="16.5" customHeight="1">
      <c r="B48" s="73">
        <v>44</v>
      </c>
      <c r="C48" s="74"/>
      <c r="D48" s="75"/>
    </row>
    <row r="49" spans="2:4" ht="16.5" customHeight="1">
      <c r="B49" s="73">
        <v>45</v>
      </c>
      <c r="C49" s="74"/>
      <c r="D49" s="75"/>
    </row>
    <row r="50" spans="2:4" ht="16.5" customHeight="1">
      <c r="B50" s="73">
        <v>46</v>
      </c>
      <c r="C50" s="74"/>
      <c r="D50" s="75"/>
    </row>
    <row r="51" spans="2:4" ht="16.5" customHeight="1">
      <c r="B51" s="73">
        <v>47</v>
      </c>
      <c r="C51" s="74"/>
      <c r="D51" s="75"/>
    </row>
    <row r="52" spans="2:4" ht="16.5" customHeight="1">
      <c r="B52" s="73">
        <v>48</v>
      </c>
      <c r="C52" s="74"/>
      <c r="D52" s="75"/>
    </row>
    <row r="53" spans="2:4" ht="16.5" customHeight="1">
      <c r="B53" s="73">
        <v>49</v>
      </c>
      <c r="C53" s="74"/>
      <c r="D53" s="75"/>
    </row>
    <row r="54" spans="2:4" ht="16.5" customHeight="1">
      <c r="B54" s="73">
        <v>50</v>
      </c>
      <c r="C54" s="74"/>
      <c r="D54" s="75"/>
    </row>
    <row r="55" spans="2:4" ht="16.5" customHeight="1">
      <c r="B55" s="73">
        <v>51</v>
      </c>
      <c r="C55" s="74"/>
      <c r="D55" s="75"/>
    </row>
    <row r="56" spans="2:4" ht="16.5" customHeight="1">
      <c r="B56" s="73">
        <v>52</v>
      </c>
      <c r="C56" s="74"/>
      <c r="D56" s="75"/>
    </row>
    <row r="57" spans="2:4" ht="16.5" customHeight="1">
      <c r="B57" s="73">
        <v>53</v>
      </c>
      <c r="C57" s="74"/>
      <c r="D57" s="75"/>
    </row>
    <row r="58" spans="2:4" ht="16.5" customHeight="1">
      <c r="B58" s="73">
        <v>54</v>
      </c>
      <c r="C58" s="74"/>
      <c r="D58" s="75"/>
    </row>
    <row r="59" spans="2:4" ht="16.5" customHeight="1">
      <c r="B59" s="73">
        <v>55</v>
      </c>
      <c r="C59" s="74"/>
      <c r="D59" s="75"/>
    </row>
    <row r="60" spans="2:4" ht="16.5" customHeight="1">
      <c r="B60" s="73">
        <v>56</v>
      </c>
      <c r="C60" s="74"/>
      <c r="D60" s="75"/>
    </row>
    <row r="61" spans="2:4" ht="16.5" customHeight="1">
      <c r="B61" s="73">
        <v>57</v>
      </c>
      <c r="C61" s="74"/>
      <c r="D61" s="75"/>
    </row>
    <row r="62" spans="2:4" ht="16.5" customHeight="1">
      <c r="B62" s="73">
        <v>58</v>
      </c>
      <c r="C62" s="74"/>
      <c r="D62" s="75"/>
    </row>
    <row r="63" spans="2:4" ht="16.5" customHeight="1">
      <c r="B63" s="73">
        <v>59</v>
      </c>
      <c r="C63" s="74"/>
      <c r="D63" s="75"/>
    </row>
    <row r="64" spans="2:4" ht="16.5" customHeight="1">
      <c r="B64" s="73">
        <v>60</v>
      </c>
      <c r="C64" s="74"/>
      <c r="D64" s="75"/>
    </row>
    <row r="65" spans="2:4" ht="16.5" customHeight="1">
      <c r="B65" s="73">
        <v>61</v>
      </c>
      <c r="C65" s="74"/>
      <c r="D65" s="75"/>
    </row>
    <row r="66" spans="2:4" ht="16.5" customHeight="1">
      <c r="B66" s="73">
        <v>62</v>
      </c>
      <c r="C66" s="74"/>
      <c r="D66" s="75"/>
    </row>
    <row r="67" spans="2:4" ht="16.5" customHeight="1">
      <c r="B67" s="73">
        <v>63</v>
      </c>
      <c r="C67" s="74"/>
      <c r="D67" s="75"/>
    </row>
    <row r="68" spans="2:4" ht="16.5" customHeight="1">
      <c r="B68" s="73">
        <v>64</v>
      </c>
      <c r="C68" s="74"/>
      <c r="D68" s="75"/>
    </row>
    <row r="69" spans="2:4" ht="16.5" customHeight="1">
      <c r="B69" s="73">
        <v>65</v>
      </c>
      <c r="C69" s="74"/>
      <c r="D69" s="75"/>
    </row>
    <row r="70" spans="2:4" ht="16.5" customHeight="1">
      <c r="B70" s="73">
        <v>66</v>
      </c>
      <c r="C70" s="74"/>
      <c r="D70" s="75"/>
    </row>
    <row r="71" spans="2:4" ht="16.5" customHeight="1">
      <c r="B71" s="73">
        <v>67</v>
      </c>
      <c r="C71" s="74"/>
      <c r="D71" s="75"/>
    </row>
    <row r="72" spans="2:4" ht="16.5" customHeight="1">
      <c r="B72" s="73">
        <v>68</v>
      </c>
      <c r="C72" s="74"/>
      <c r="D72" s="75"/>
    </row>
    <row r="73" spans="2:4" ht="16.5" customHeight="1">
      <c r="B73" s="73">
        <v>69</v>
      </c>
      <c r="C73" s="74"/>
      <c r="D73" s="75"/>
    </row>
    <row r="74" spans="2:4" ht="16.5" customHeight="1">
      <c r="B74" s="73">
        <v>70</v>
      </c>
      <c r="C74" s="74"/>
      <c r="D74" s="75"/>
    </row>
    <row r="75" spans="2:4" ht="16.5" customHeight="1">
      <c r="B75" s="73">
        <v>71</v>
      </c>
      <c r="C75" s="74"/>
      <c r="D75" s="75"/>
    </row>
    <row r="76" spans="2:4" ht="16.5" customHeight="1">
      <c r="B76" s="73">
        <v>72</v>
      </c>
      <c r="C76" s="74"/>
      <c r="D76" s="75"/>
    </row>
    <row r="77" spans="2:4" ht="16.5" customHeight="1">
      <c r="B77" s="73">
        <v>73</v>
      </c>
      <c r="C77" s="74"/>
      <c r="D77" s="75"/>
    </row>
    <row r="78" spans="2:4" ht="16.5" customHeight="1">
      <c r="B78" s="73">
        <v>74</v>
      </c>
      <c r="C78" s="74"/>
      <c r="D78" s="75"/>
    </row>
    <row r="79" spans="2:4" ht="16.5" customHeight="1">
      <c r="B79" s="73">
        <v>75</v>
      </c>
      <c r="C79" s="74"/>
      <c r="D79" s="75"/>
    </row>
    <row r="80" spans="2:4" ht="16.5" customHeight="1">
      <c r="B80" s="73">
        <v>76</v>
      </c>
      <c r="C80" s="74"/>
      <c r="D80" s="75"/>
    </row>
    <row r="81" spans="2:4" ht="16.5" customHeight="1">
      <c r="B81" s="73">
        <v>77</v>
      </c>
      <c r="C81" s="74"/>
      <c r="D81" s="75"/>
    </row>
    <row r="82" spans="2:4" ht="16.5" customHeight="1">
      <c r="B82" s="73">
        <v>78</v>
      </c>
      <c r="C82" s="74"/>
      <c r="D82" s="75"/>
    </row>
    <row r="83" spans="2:4" ht="16.5" customHeight="1">
      <c r="B83" s="73">
        <v>79</v>
      </c>
      <c r="C83" s="74"/>
      <c r="D83" s="75"/>
    </row>
    <row r="84" spans="2:4" ht="16.5" customHeight="1">
      <c r="B84" s="73">
        <v>80</v>
      </c>
      <c r="C84" s="74"/>
      <c r="D84" s="75"/>
    </row>
    <row r="85" spans="2:4" ht="16.5" customHeight="1">
      <c r="B85" s="73">
        <v>81</v>
      </c>
      <c r="C85" s="74"/>
      <c r="D85" s="75"/>
    </row>
    <row r="86" spans="2:4" ht="16.5" customHeight="1">
      <c r="B86" s="73">
        <v>82</v>
      </c>
      <c r="C86" s="74"/>
      <c r="D86" s="75"/>
    </row>
    <row r="87" spans="2:4" ht="16.5" customHeight="1">
      <c r="B87" s="73">
        <v>83</v>
      </c>
      <c r="C87" s="74"/>
      <c r="D87" s="75"/>
    </row>
    <row r="88" spans="2:4" ht="16.5" customHeight="1">
      <c r="B88" s="73">
        <v>84</v>
      </c>
      <c r="C88" s="74"/>
      <c r="D88" s="75"/>
    </row>
    <row r="89" spans="2:4" ht="16.5" customHeight="1">
      <c r="B89" s="73">
        <v>85</v>
      </c>
      <c r="C89" s="74"/>
      <c r="D89" s="75"/>
    </row>
    <row r="90" spans="2:4" ht="16.5" customHeight="1">
      <c r="B90" s="73">
        <v>86</v>
      </c>
      <c r="C90" s="74"/>
      <c r="D90" s="75"/>
    </row>
    <row r="91" spans="2:4" ht="16.5" customHeight="1">
      <c r="B91" s="73">
        <v>87</v>
      </c>
      <c r="C91" s="74"/>
      <c r="D91" s="75"/>
    </row>
    <row r="92" spans="2:4" ht="16.5" customHeight="1">
      <c r="B92" s="73">
        <v>88</v>
      </c>
      <c r="C92" s="74"/>
      <c r="D92" s="75"/>
    </row>
    <row r="93" spans="2:4" ht="16.5" customHeight="1">
      <c r="B93" s="73">
        <v>89</v>
      </c>
      <c r="C93" s="74"/>
      <c r="D93" s="75"/>
    </row>
    <row r="94" spans="2:4" ht="16.5" customHeight="1">
      <c r="B94" s="73">
        <v>90</v>
      </c>
      <c r="C94" s="74"/>
      <c r="D94" s="75"/>
    </row>
    <row r="95" spans="2:4" ht="16.5" customHeight="1">
      <c r="B95" s="73">
        <v>91</v>
      </c>
      <c r="C95" s="74"/>
      <c r="D95" s="75"/>
    </row>
    <row r="96" spans="2:4" ht="16.5" customHeight="1">
      <c r="B96" s="73">
        <v>92</v>
      </c>
      <c r="C96" s="74"/>
      <c r="D96" s="75"/>
    </row>
    <row r="97" spans="2:4" ht="16.5" customHeight="1">
      <c r="B97" s="73">
        <v>93</v>
      </c>
      <c r="C97" s="74"/>
      <c r="D97" s="75"/>
    </row>
    <row r="98" spans="2:4" ht="16.5" customHeight="1">
      <c r="B98" s="73">
        <v>94</v>
      </c>
      <c r="C98" s="74"/>
      <c r="D98" s="75"/>
    </row>
    <row r="99" spans="2:4" ht="16.5" customHeight="1">
      <c r="B99" s="73">
        <v>95</v>
      </c>
      <c r="C99" s="76"/>
      <c r="D99" s="75"/>
    </row>
    <row r="100" spans="2:4" ht="16.5" customHeight="1">
      <c r="B100" s="73">
        <v>96</v>
      </c>
      <c r="C100" s="76"/>
      <c r="D100" s="75"/>
    </row>
    <row r="101" spans="2:4" ht="16.5" customHeight="1">
      <c r="B101" s="73">
        <v>97</v>
      </c>
      <c r="C101" s="76"/>
      <c r="D101" s="75"/>
    </row>
    <row r="102" spans="2:4" ht="16.5" customHeight="1">
      <c r="B102" s="73">
        <v>98</v>
      </c>
      <c r="C102" s="76"/>
      <c r="D102" s="75"/>
    </row>
    <row r="103" spans="2:4" ht="16.5" customHeight="1">
      <c r="B103" s="73">
        <v>99</v>
      </c>
      <c r="C103" s="76"/>
      <c r="D103" s="75"/>
    </row>
    <row r="104" spans="2:4" ht="16.5" customHeight="1">
      <c r="B104" s="73">
        <v>100</v>
      </c>
      <c r="C104" s="76"/>
      <c r="D104" s="75"/>
    </row>
  </sheetData>
  <sheetProtection password="CA83" sheet="1" objects="1" scenarios="1"/>
  <mergeCells count="1">
    <mergeCell ref="B3:D3"/>
  </mergeCells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Work Breakdown Structure</vt:lpstr>
      <vt:lpstr>Setting</vt:lpstr>
      <vt:lpstr>Holiday</vt:lpstr>
      <vt:lpstr>'Work Breakdown Structure'!Print_Area</vt:lpstr>
      <vt:lpstr>'Work Breakdown Structure'!Print_Titles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TAN PHU</dc:creator>
  <cp:lastModifiedBy>Tai Bui</cp:lastModifiedBy>
  <cp:lastPrinted>2013-12-27T07:28:53Z</cp:lastPrinted>
  <dcterms:created xsi:type="dcterms:W3CDTF">2011-10-13T15:50:24Z</dcterms:created>
  <dcterms:modified xsi:type="dcterms:W3CDTF">2018-07-31T19:59:24Z</dcterms:modified>
</cp:coreProperties>
</file>