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0232371/TI Drive/work/mmalib/docs/"/>
    </mc:Choice>
  </mc:AlternateContent>
  <xr:revisionPtr revIDLastSave="0" documentId="8_{7A3B96F8-661F-C845-9DEE-DDCF4F27DB22}" xr6:coauthVersionLast="47" xr6:coauthVersionMax="47" xr10:uidLastSave="{00000000-0000-0000-0000-000000000000}"/>
  <bookViews>
    <workbookView xWindow="14660" yWindow="4380" windowWidth="25600" windowHeight="15540" xr2:uid="{F9157BD5-DB4D-7E43-8DC3-B18BFB9963C9}"/>
  </bookViews>
  <sheets>
    <sheet name="C7x_only" sheetId="1" r:id="rId1"/>
    <sheet name="C7x_mma" sheetId="2" r:id="rId2"/>
    <sheet name="C7x_only_vs_C7x_mma" sheetId="3" r:id="rId3"/>
  </sheets>
  <definedNames>
    <definedName name="_xlnm._FilterDatabase" localSheetId="1" hidden="1">'C7x_mma'!$A$38:$G$44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A3" i="3"/>
  <c r="B3" i="3"/>
  <c r="C3" i="3"/>
  <c r="D3" i="3"/>
  <c r="E3" i="3"/>
  <c r="F3" i="3" s="1"/>
  <c r="K3" i="3"/>
  <c r="A4" i="3"/>
  <c r="B4" i="3"/>
  <c r="C4" i="3"/>
  <c r="D4" i="3"/>
  <c r="E4" i="3"/>
  <c r="K4" i="3"/>
  <c r="A5" i="3"/>
  <c r="B5" i="3"/>
  <c r="C5" i="3"/>
  <c r="D5" i="3"/>
  <c r="E5" i="3"/>
  <c r="K5" i="3"/>
  <c r="A6" i="3"/>
  <c r="B6" i="3"/>
  <c r="C6" i="3"/>
  <c r="D6" i="3"/>
  <c r="F6" i="3" s="1"/>
  <c r="E6" i="3"/>
  <c r="K6" i="3"/>
  <c r="A7" i="3"/>
  <c r="B7" i="3"/>
  <c r="C7" i="3"/>
  <c r="D7" i="3"/>
  <c r="E7" i="3"/>
  <c r="K7" i="3"/>
  <c r="A8" i="3"/>
  <c r="B8" i="3"/>
  <c r="C8" i="3"/>
  <c r="D8" i="3"/>
  <c r="E8" i="3"/>
  <c r="K8" i="3"/>
  <c r="A9" i="3"/>
  <c r="B9" i="3"/>
  <c r="C9" i="3"/>
  <c r="D9" i="3"/>
  <c r="E9" i="3"/>
  <c r="K9" i="3"/>
  <c r="A10" i="3"/>
  <c r="B10" i="3"/>
  <c r="C10" i="3"/>
  <c r="D10" i="3"/>
  <c r="F10" i="3" s="1"/>
  <c r="E10" i="3"/>
  <c r="K10" i="3"/>
  <c r="A11" i="3"/>
  <c r="B11" i="3"/>
  <c r="C11" i="3"/>
  <c r="D11" i="3"/>
  <c r="E11" i="3"/>
  <c r="F11" i="3"/>
  <c r="K11" i="3"/>
  <c r="A12" i="3"/>
  <c r="B12" i="3"/>
  <c r="C12" i="3"/>
  <c r="D12" i="3"/>
  <c r="F12" i="3" s="1"/>
  <c r="E12" i="3"/>
  <c r="K12" i="3"/>
  <c r="A13" i="3"/>
  <c r="B13" i="3"/>
  <c r="C13" i="3"/>
  <c r="D13" i="3"/>
  <c r="E13" i="3"/>
  <c r="K13" i="3"/>
  <c r="A14" i="3"/>
  <c r="B14" i="3"/>
  <c r="C14" i="3"/>
  <c r="D14" i="3"/>
  <c r="E14" i="3"/>
  <c r="F14" i="3"/>
  <c r="K14" i="3"/>
  <c r="A15" i="3"/>
  <c r="B15" i="3"/>
  <c r="C15" i="3"/>
  <c r="D15" i="3"/>
  <c r="F15" i="3" s="1"/>
  <c r="E15" i="3"/>
  <c r="K15" i="3"/>
  <c r="A16" i="3"/>
  <c r="B16" i="3"/>
  <c r="C16" i="3"/>
  <c r="D16" i="3"/>
  <c r="F16" i="3" s="1"/>
  <c r="E16" i="3"/>
  <c r="K16" i="3"/>
  <c r="A17" i="3"/>
  <c r="B17" i="3"/>
  <c r="C17" i="3"/>
  <c r="D17" i="3"/>
  <c r="E17" i="3"/>
  <c r="K17" i="3"/>
  <c r="A18" i="3"/>
  <c r="B18" i="3"/>
  <c r="C18" i="3"/>
  <c r="D18" i="3"/>
  <c r="E18" i="3"/>
  <c r="K18" i="3"/>
  <c r="A19" i="3"/>
  <c r="B19" i="3"/>
  <c r="C19" i="3"/>
  <c r="D19" i="3"/>
  <c r="E19" i="3"/>
  <c r="F19" i="3" s="1"/>
  <c r="K19" i="3"/>
  <c r="A20" i="3"/>
  <c r="B20" i="3"/>
  <c r="C20" i="3"/>
  <c r="D20" i="3"/>
  <c r="E20" i="3"/>
  <c r="F20" i="3" s="1"/>
  <c r="K20" i="3"/>
  <c r="A21" i="3"/>
  <c r="B21" i="3"/>
  <c r="C21" i="3"/>
  <c r="D21" i="3"/>
  <c r="F21" i="3" s="1"/>
  <c r="E21" i="3"/>
  <c r="K21" i="3"/>
  <c r="A22" i="3"/>
  <c r="B22" i="3"/>
  <c r="C22" i="3"/>
  <c r="D22" i="3"/>
  <c r="E22" i="3"/>
  <c r="F22" i="3" s="1"/>
  <c r="K22" i="3"/>
  <c r="A23" i="3"/>
  <c r="B23" i="3"/>
  <c r="C23" i="3"/>
  <c r="D23" i="3"/>
  <c r="E23" i="3"/>
  <c r="K23" i="3"/>
  <c r="A24" i="3"/>
  <c r="B24" i="3"/>
  <c r="C24" i="3"/>
  <c r="D24" i="3"/>
  <c r="F24" i="3" s="1"/>
  <c r="E24" i="3"/>
  <c r="K24" i="3"/>
  <c r="A25" i="3"/>
  <c r="B25" i="3"/>
  <c r="C25" i="3"/>
  <c r="D25" i="3"/>
  <c r="E25" i="3"/>
  <c r="K25" i="3"/>
  <c r="A26" i="3"/>
  <c r="B26" i="3"/>
  <c r="C26" i="3"/>
  <c r="D26" i="3"/>
  <c r="F26" i="3" s="1"/>
  <c r="E26" i="3"/>
  <c r="K26" i="3"/>
  <c r="A27" i="3"/>
  <c r="B27" i="3"/>
  <c r="C27" i="3"/>
  <c r="D27" i="3"/>
  <c r="E27" i="3"/>
  <c r="F27" i="3"/>
  <c r="K27" i="3"/>
  <c r="A28" i="3"/>
  <c r="B28" i="3"/>
  <c r="C28" i="3"/>
  <c r="D28" i="3"/>
  <c r="E28" i="3"/>
  <c r="F28" i="3"/>
  <c r="K28" i="3"/>
  <c r="A29" i="3"/>
  <c r="B29" i="3"/>
  <c r="C29" i="3"/>
  <c r="D29" i="3"/>
  <c r="F29" i="3" s="1"/>
  <c r="E29" i="3"/>
  <c r="K29" i="3"/>
  <c r="A30" i="3"/>
  <c r="B30" i="3"/>
  <c r="C30" i="3"/>
  <c r="D30" i="3"/>
  <c r="E30" i="3"/>
  <c r="F30" i="3" s="1"/>
  <c r="K30" i="3"/>
  <c r="A31" i="3"/>
  <c r="B31" i="3"/>
  <c r="C31" i="3"/>
  <c r="D31" i="3"/>
  <c r="F31" i="3" s="1"/>
  <c r="E31" i="3"/>
  <c r="K31" i="3"/>
  <c r="A32" i="3"/>
  <c r="B32" i="3"/>
  <c r="C32" i="3"/>
  <c r="D32" i="3"/>
  <c r="E32" i="3"/>
  <c r="K32" i="3"/>
  <c r="A33" i="3"/>
  <c r="B33" i="3"/>
  <c r="C33" i="3"/>
  <c r="D33" i="3"/>
  <c r="E33" i="3"/>
  <c r="F33" i="3"/>
  <c r="K33" i="3"/>
  <c r="A34" i="3"/>
  <c r="B34" i="3"/>
  <c r="C34" i="3"/>
  <c r="D34" i="3"/>
  <c r="F34" i="3" s="1"/>
  <c r="E34" i="3"/>
  <c r="K34" i="3"/>
  <c r="A35" i="3"/>
  <c r="B35" i="3"/>
  <c r="C35" i="3"/>
  <c r="D35" i="3"/>
  <c r="E35" i="3"/>
  <c r="K35" i="3"/>
  <c r="A36" i="3"/>
  <c r="B36" i="3"/>
  <c r="C36" i="3"/>
  <c r="D36" i="3"/>
  <c r="E36" i="3"/>
  <c r="F36" i="3" s="1"/>
  <c r="K36" i="3"/>
  <c r="A37" i="3"/>
  <c r="B37" i="3"/>
  <c r="C37" i="3"/>
  <c r="D37" i="3"/>
  <c r="E37" i="3"/>
  <c r="K37" i="3"/>
  <c r="A38" i="3"/>
  <c r="B38" i="3"/>
  <c r="C38" i="3"/>
  <c r="D38" i="3"/>
  <c r="E38" i="3"/>
  <c r="K38" i="3"/>
  <c r="A39" i="3"/>
  <c r="B39" i="3"/>
  <c r="C39" i="3"/>
  <c r="D39" i="3"/>
  <c r="F39" i="3" s="1"/>
  <c r="E39" i="3"/>
  <c r="K39" i="3"/>
  <c r="A40" i="3"/>
  <c r="B40" i="3"/>
  <c r="C40" i="3"/>
  <c r="D40" i="3"/>
  <c r="F40" i="3" s="1"/>
  <c r="E40" i="3"/>
  <c r="K40" i="3"/>
  <c r="A41" i="3"/>
  <c r="B41" i="3"/>
  <c r="C41" i="3"/>
  <c r="D41" i="3"/>
  <c r="E41" i="3"/>
  <c r="F41" i="3" s="1"/>
  <c r="K41" i="3"/>
  <c r="A42" i="3"/>
  <c r="B42" i="3"/>
  <c r="C42" i="3"/>
  <c r="D42" i="3"/>
  <c r="E42" i="3"/>
  <c r="F42" i="3"/>
  <c r="K42" i="3"/>
  <c r="A43" i="3"/>
  <c r="B43" i="3"/>
  <c r="C43" i="3"/>
  <c r="D43" i="3"/>
  <c r="F43" i="3" s="1"/>
  <c r="E43" i="3"/>
  <c r="K43" i="3"/>
  <c r="A44" i="3"/>
  <c r="B44" i="3"/>
  <c r="C44" i="3"/>
  <c r="D44" i="3"/>
  <c r="E44" i="3"/>
  <c r="K44" i="3"/>
  <c r="A45" i="3"/>
  <c r="B45" i="3"/>
  <c r="C45" i="3"/>
  <c r="D45" i="3"/>
  <c r="F45" i="3" s="1"/>
  <c r="E45" i="3"/>
  <c r="K45" i="3"/>
  <c r="A46" i="3"/>
  <c r="B46" i="3"/>
  <c r="C46" i="3"/>
  <c r="D46" i="3"/>
  <c r="E46" i="3"/>
  <c r="K46" i="3"/>
  <c r="A47" i="3"/>
  <c r="B47" i="3"/>
  <c r="C47" i="3"/>
  <c r="D47" i="3"/>
  <c r="F47" i="3" s="1"/>
  <c r="E47" i="3"/>
  <c r="K47" i="3"/>
  <c r="A48" i="3"/>
  <c r="B48" i="3"/>
  <c r="C48" i="3"/>
  <c r="D48" i="3"/>
  <c r="E48" i="3"/>
  <c r="K48" i="3"/>
  <c r="E2" i="3"/>
  <c r="F5" i="2"/>
  <c r="F6" i="2"/>
  <c r="F3" i="2"/>
  <c r="F4" i="2"/>
  <c r="F7" i="2"/>
  <c r="F8" i="2"/>
  <c r="F9" i="2"/>
  <c r="F12" i="2"/>
  <c r="F13" i="2"/>
  <c r="F10" i="2"/>
  <c r="F11" i="2"/>
  <c r="F14" i="2"/>
  <c r="F15" i="2"/>
  <c r="F16" i="2"/>
  <c r="F17" i="2"/>
  <c r="F18" i="2"/>
  <c r="F19" i="2"/>
  <c r="F20" i="2"/>
  <c r="F21" i="2"/>
  <c r="F22" i="2"/>
  <c r="F23" i="2"/>
  <c r="F24" i="2"/>
  <c r="F28" i="2"/>
  <c r="F27" i="2"/>
  <c r="F25" i="2"/>
  <c r="F26" i="2"/>
  <c r="F29" i="2"/>
  <c r="F30" i="2"/>
  <c r="F31" i="2"/>
  <c r="F32" i="2"/>
  <c r="F33" i="2"/>
  <c r="F34" i="2"/>
  <c r="F35" i="2"/>
  <c r="F36" i="2"/>
  <c r="F37" i="2"/>
  <c r="F38" i="2"/>
  <c r="F40" i="2"/>
  <c r="F41" i="2"/>
  <c r="F42" i="2"/>
  <c r="F39" i="2"/>
  <c r="F43" i="2"/>
  <c r="F44" i="2"/>
  <c r="F45" i="2"/>
  <c r="F48" i="2"/>
  <c r="F46" i="2"/>
  <c r="F47" i="2"/>
  <c r="F2" i="2"/>
  <c r="D2" i="3"/>
  <c r="B2" i="3"/>
  <c r="C2" i="3"/>
  <c r="A2" i="3"/>
  <c r="K2" i="3"/>
  <c r="F47" i="1"/>
  <c r="F46" i="1"/>
  <c r="F48" i="1"/>
  <c r="F45" i="1"/>
  <c r="F44" i="1"/>
  <c r="F43" i="1"/>
  <c r="F39" i="1"/>
  <c r="F42" i="1"/>
  <c r="F41" i="1"/>
  <c r="F40" i="1"/>
  <c r="F38" i="1"/>
  <c r="F37" i="1"/>
  <c r="F36" i="1"/>
  <c r="F35" i="1"/>
  <c r="F34" i="1"/>
  <c r="F33" i="1"/>
  <c r="F32" i="1"/>
  <c r="F31" i="1"/>
  <c r="F30" i="1"/>
  <c r="XFD30" i="1" s="1"/>
  <c r="F29" i="1"/>
  <c r="XFD29" i="1" s="1"/>
  <c r="F26" i="1"/>
  <c r="XFD26" i="1" s="1"/>
  <c r="F25" i="1"/>
  <c r="XFD25" i="1" s="1"/>
  <c r="F27" i="1"/>
  <c r="XFD27" i="1" s="1"/>
  <c r="F28" i="1"/>
  <c r="XFD28" i="1" s="1"/>
  <c r="F24" i="1"/>
  <c r="XFD24" i="1" s="1"/>
  <c r="F23" i="1"/>
  <c r="F22" i="1"/>
  <c r="F21" i="1"/>
  <c r="F20" i="1"/>
  <c r="F19" i="1"/>
  <c r="F18" i="1"/>
  <c r="F17" i="1"/>
  <c r="F16" i="1"/>
  <c r="F15" i="1"/>
  <c r="F14" i="1"/>
  <c r="F11" i="1"/>
  <c r="F10" i="1"/>
  <c r="F13" i="1"/>
  <c r="F12" i="1"/>
  <c r="F9" i="1"/>
  <c r="F8" i="1"/>
  <c r="F7" i="1"/>
  <c r="F4" i="1"/>
  <c r="F3" i="1"/>
  <c r="F6" i="1"/>
  <c r="F5" i="1"/>
  <c r="F2" i="1"/>
  <c r="F48" i="3" l="1"/>
  <c r="F44" i="3"/>
  <c r="F35" i="3"/>
  <c r="F7" i="3"/>
  <c r="F37" i="3"/>
  <c r="F32" i="3"/>
  <c r="F17" i="3"/>
  <c r="F8" i="3"/>
  <c r="F4" i="3"/>
  <c r="F46" i="3"/>
  <c r="F23" i="3"/>
  <c r="F13" i="3"/>
  <c r="F38" i="3"/>
  <c r="F18" i="3"/>
  <c r="F9" i="3"/>
  <c r="F5" i="3"/>
  <c r="F25" i="3"/>
  <c r="F2" i="3"/>
</calcChain>
</file>

<file path=xl/sharedStrings.xml><?xml version="1.0" encoding="utf-8"?>
<sst xmlns="http://schemas.openxmlformats.org/spreadsheetml/2006/main" count="69" uniqueCount="16">
  <si>
    <t>Test Id</t>
  </si>
  <si>
    <t>Num Channels</t>
  </si>
  <si>
    <t>Num Points</t>
  </si>
  <si>
    <t>Loki</t>
  </si>
  <si>
    <t>EVM</t>
  </si>
  <si>
    <t>EVM_vs_Loki</t>
  </si>
  <si>
    <t xml:space="preserve"> Status</t>
  </si>
  <si>
    <t xml:space="preserve"> PASS</t>
  </si>
  <si>
    <t>C7x_only_EVM</t>
  </si>
  <si>
    <t>C7x_mma_EVM</t>
  </si>
  <si>
    <t>C7x_only_vs_C7x_mma</t>
  </si>
  <si>
    <t>Loki_comparison_c7x_only_vs_c7x_mma</t>
  </si>
  <si>
    <t>ID</t>
  </si>
  <si>
    <t>numChannels</t>
  </si>
  <si>
    <t>numPoints</t>
  </si>
  <si>
    <t>Cycles/Point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</si>
</sst>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5AD6-E9B1-6C44-8D01-1D272731864C}">
  <dimension ref="A1:XFD62"/>
  <sheetViews>
    <sheetView tabSelected="1" workbookViewId="0">
      <selection activeCell="A10" sqref="A10:XFD10"/>
    </sheetView>
  </sheetViews>
  <sheetFormatPr baseColWidth="10" defaultRowHeight="16" x14ac:dyDescent="0.2"/>
  <cols>
    <col min="9" max="9" width="10.83203125" style="1"/>
  </cols>
  <sheetData>
    <row r="1" spans="1:9" x14ac:dyDescent="0.2">
      <c r="A1" t="s">
        <v>12</v>
      </c>
      <c r="B1" t="s">
        <v>13</v>
      </c>
      <c r="C1" t="s">
        <v>14</v>
      </c>
      <c r="D1" t="s">
        <v>3</v>
      </c>
      <c r="E1" t="s">
        <v>4</v>
      </c>
      <c r="F1" t="s">
        <v>5</v>
      </c>
      <c r="G1" t="s">
        <v>6</v>
      </c>
      <c r="I1" s="1" t="s">
        <v>15</v>
      </c>
    </row>
    <row r="2" spans="1:9" x14ac:dyDescent="0.2">
      <c r="A2">
        <v>0</v>
      </c>
      <c r="B2">
        <v>32</v>
      </c>
      <c r="C2">
        <v>16</v>
      </c>
      <c r="D2">
        <v>216</v>
      </c>
      <c r="E2">
        <v>298</v>
      </c>
      <c r="F2" s="1">
        <f t="shared" ref="F2:F8" si="0">E2/D2</f>
        <v>1.3796296296296295</v>
      </c>
      <c r="G2" t="s">
        <v>7</v>
      </c>
      <c r="I2" s="1">
        <f>E2/(B2*C2)</f>
        <v>0.58203125</v>
      </c>
    </row>
    <row r="3" spans="1:9" x14ac:dyDescent="0.2">
      <c r="A3">
        <v>1</v>
      </c>
      <c r="B3">
        <v>64</v>
      </c>
      <c r="C3">
        <v>16</v>
      </c>
      <c r="D3">
        <v>328</v>
      </c>
      <c r="E3">
        <v>485</v>
      </c>
      <c r="F3" s="1">
        <f t="shared" si="0"/>
        <v>1.4786585365853659</v>
      </c>
      <c r="G3" t="s">
        <v>7</v>
      </c>
      <c r="I3" s="1">
        <f t="shared" ref="I3:I48" si="1">E3/(B3*C3)</f>
        <v>0.4736328125</v>
      </c>
    </row>
    <row r="4" spans="1:9" x14ac:dyDescent="0.2">
      <c r="A4">
        <v>2</v>
      </c>
      <c r="B4">
        <v>128</v>
      </c>
      <c r="C4">
        <v>16</v>
      </c>
      <c r="D4">
        <v>552</v>
      </c>
      <c r="E4">
        <v>709</v>
      </c>
      <c r="F4" s="1">
        <f t="shared" si="0"/>
        <v>1.2844202898550725</v>
      </c>
      <c r="G4" t="s">
        <v>7</v>
      </c>
      <c r="I4" s="1">
        <f t="shared" si="1"/>
        <v>0.34619140625</v>
      </c>
    </row>
    <row r="5" spans="1:9" x14ac:dyDescent="0.2">
      <c r="A5">
        <v>3</v>
      </c>
      <c r="B5">
        <v>256</v>
      </c>
      <c r="C5">
        <v>16</v>
      </c>
      <c r="D5">
        <v>1000</v>
      </c>
      <c r="E5">
        <v>1177</v>
      </c>
      <c r="F5" s="1">
        <f t="shared" si="0"/>
        <v>1.177</v>
      </c>
      <c r="G5" t="s">
        <v>7</v>
      </c>
      <c r="I5" s="1">
        <f t="shared" si="1"/>
        <v>0.287353515625</v>
      </c>
    </row>
    <row r="6" spans="1:9" x14ac:dyDescent="0.2">
      <c r="A6">
        <v>4</v>
      </c>
      <c r="B6">
        <v>512</v>
      </c>
      <c r="C6">
        <v>16</v>
      </c>
      <c r="D6">
        <v>1896</v>
      </c>
      <c r="E6">
        <v>2319</v>
      </c>
      <c r="F6" s="1">
        <f t="shared" si="0"/>
        <v>1.2231012658227849</v>
      </c>
      <c r="G6" t="s">
        <v>7</v>
      </c>
      <c r="I6" s="1">
        <f t="shared" si="1"/>
        <v>0.2830810546875</v>
      </c>
    </row>
    <row r="7" spans="1:9" x14ac:dyDescent="0.2">
      <c r="A7">
        <v>5</v>
      </c>
      <c r="B7">
        <v>32</v>
      </c>
      <c r="C7">
        <v>32</v>
      </c>
      <c r="D7">
        <v>352</v>
      </c>
      <c r="E7">
        <v>618</v>
      </c>
      <c r="F7" s="1">
        <f t="shared" si="0"/>
        <v>1.7556818181818181</v>
      </c>
      <c r="G7" t="s">
        <v>7</v>
      </c>
      <c r="I7" s="1">
        <f t="shared" si="1"/>
        <v>0.603515625</v>
      </c>
    </row>
    <row r="8" spans="1:9" x14ac:dyDescent="0.2">
      <c r="A8">
        <v>6</v>
      </c>
      <c r="B8">
        <v>64</v>
      </c>
      <c r="C8">
        <v>32</v>
      </c>
      <c r="D8">
        <v>568</v>
      </c>
      <c r="E8">
        <v>830</v>
      </c>
      <c r="F8" s="1">
        <f t="shared" si="0"/>
        <v>1.4612676056338028</v>
      </c>
      <c r="G8" t="s">
        <v>7</v>
      </c>
      <c r="I8" s="1">
        <f t="shared" si="1"/>
        <v>0.4052734375</v>
      </c>
    </row>
    <row r="9" spans="1:9" x14ac:dyDescent="0.2">
      <c r="A9">
        <v>7</v>
      </c>
      <c r="B9">
        <v>128</v>
      </c>
      <c r="C9">
        <v>32</v>
      </c>
      <c r="D9">
        <v>1000</v>
      </c>
      <c r="E9">
        <v>1291</v>
      </c>
      <c r="F9" s="1">
        <f t="shared" ref="F9:F38" si="2">E9/D9</f>
        <v>1.2909999999999999</v>
      </c>
      <c r="G9" t="s">
        <v>7</v>
      </c>
      <c r="I9" s="1">
        <f t="shared" si="1"/>
        <v>0.315185546875</v>
      </c>
    </row>
    <row r="10" spans="1:9" x14ac:dyDescent="0.2">
      <c r="A10">
        <v>8</v>
      </c>
      <c r="B10">
        <v>256</v>
      </c>
      <c r="C10">
        <v>32</v>
      </c>
      <c r="D10">
        <v>1864</v>
      </c>
      <c r="E10">
        <v>2384</v>
      </c>
      <c r="F10" s="1">
        <f t="shared" ref="F10:F16" si="3">E10/D10</f>
        <v>1.2789699570815452</v>
      </c>
      <c r="G10" t="s">
        <v>7</v>
      </c>
      <c r="I10" s="1">
        <f t="shared" si="1"/>
        <v>0.291015625</v>
      </c>
    </row>
    <row r="11" spans="1:9" x14ac:dyDescent="0.2">
      <c r="A11">
        <v>9</v>
      </c>
      <c r="B11">
        <v>512</v>
      </c>
      <c r="C11">
        <v>32</v>
      </c>
      <c r="D11">
        <v>3592</v>
      </c>
      <c r="E11">
        <v>4176</v>
      </c>
      <c r="F11" s="1">
        <f t="shared" si="3"/>
        <v>1.1625835189309577</v>
      </c>
      <c r="G11" t="s">
        <v>7</v>
      </c>
      <c r="I11" s="1">
        <f t="shared" si="1"/>
        <v>0.2548828125</v>
      </c>
    </row>
    <row r="12" spans="1:9" x14ac:dyDescent="0.2">
      <c r="A12">
        <v>10</v>
      </c>
      <c r="B12">
        <v>32</v>
      </c>
      <c r="C12">
        <v>64</v>
      </c>
      <c r="D12">
        <v>845</v>
      </c>
      <c r="E12">
        <v>1166</v>
      </c>
      <c r="F12" s="1">
        <f t="shared" si="3"/>
        <v>1.3798816568047336</v>
      </c>
      <c r="G12" t="s">
        <v>7</v>
      </c>
      <c r="I12" s="1">
        <f t="shared" si="1"/>
        <v>0.5693359375</v>
      </c>
    </row>
    <row r="13" spans="1:9" x14ac:dyDescent="0.2">
      <c r="A13">
        <v>11</v>
      </c>
      <c r="B13">
        <v>64</v>
      </c>
      <c r="C13">
        <v>64</v>
      </c>
      <c r="D13">
        <v>1485</v>
      </c>
      <c r="E13">
        <v>1804</v>
      </c>
      <c r="F13" s="1">
        <f t="shared" si="3"/>
        <v>1.2148148148148148</v>
      </c>
      <c r="G13" t="s">
        <v>7</v>
      </c>
      <c r="I13" s="1">
        <f t="shared" si="1"/>
        <v>0.4404296875</v>
      </c>
    </row>
    <row r="14" spans="1:9" x14ac:dyDescent="0.2">
      <c r="A14">
        <v>12</v>
      </c>
      <c r="B14">
        <v>128</v>
      </c>
      <c r="C14">
        <v>64</v>
      </c>
      <c r="D14">
        <v>2765</v>
      </c>
      <c r="E14">
        <v>3345</v>
      </c>
      <c r="F14" s="1">
        <f t="shared" si="3"/>
        <v>1.209764918625678</v>
      </c>
      <c r="G14" t="s">
        <v>7</v>
      </c>
      <c r="I14" s="1">
        <f t="shared" si="1"/>
        <v>0.4083251953125</v>
      </c>
    </row>
    <row r="15" spans="1:9" x14ac:dyDescent="0.2">
      <c r="A15">
        <v>13</v>
      </c>
      <c r="B15">
        <v>256</v>
      </c>
      <c r="C15">
        <v>64</v>
      </c>
      <c r="D15">
        <v>5325</v>
      </c>
      <c r="E15">
        <v>6034</v>
      </c>
      <c r="F15" s="1">
        <f t="shared" si="3"/>
        <v>1.1331455399061032</v>
      </c>
      <c r="G15" t="s">
        <v>7</v>
      </c>
      <c r="I15" s="1">
        <f t="shared" si="1"/>
        <v>0.3682861328125</v>
      </c>
    </row>
    <row r="16" spans="1:9" x14ac:dyDescent="0.2">
      <c r="A16">
        <v>14</v>
      </c>
      <c r="B16">
        <v>512</v>
      </c>
      <c r="C16">
        <v>64</v>
      </c>
      <c r="D16">
        <v>10445</v>
      </c>
      <c r="E16">
        <v>11371</v>
      </c>
      <c r="F16" s="1">
        <f t="shared" si="3"/>
        <v>1.0886548587841072</v>
      </c>
      <c r="G16" t="s">
        <v>7</v>
      </c>
      <c r="I16" s="1">
        <f t="shared" si="1"/>
        <v>0.347015380859375</v>
      </c>
    </row>
    <row r="17" spans="1:9 16384:16384" x14ac:dyDescent="0.2">
      <c r="A17">
        <v>15</v>
      </c>
      <c r="B17">
        <v>16</v>
      </c>
      <c r="C17">
        <v>128</v>
      </c>
      <c r="D17">
        <v>762</v>
      </c>
      <c r="E17">
        <v>1058</v>
      </c>
      <c r="F17" s="1">
        <f t="shared" si="2"/>
        <v>1.3884514435695539</v>
      </c>
      <c r="G17" t="s">
        <v>7</v>
      </c>
      <c r="I17" s="1">
        <f t="shared" si="1"/>
        <v>0.5166015625</v>
      </c>
    </row>
    <row r="18" spans="1:9 16384:16384" x14ac:dyDescent="0.2">
      <c r="A18">
        <v>16</v>
      </c>
      <c r="B18">
        <v>32</v>
      </c>
      <c r="C18">
        <v>128</v>
      </c>
      <c r="D18">
        <v>1322</v>
      </c>
      <c r="E18">
        <v>1591</v>
      </c>
      <c r="F18" s="1">
        <f t="shared" ref="F18:F23" si="4">E18/D18</f>
        <v>1.2034795763993948</v>
      </c>
      <c r="G18" t="s">
        <v>7</v>
      </c>
      <c r="I18" s="1">
        <f t="shared" si="1"/>
        <v>0.388427734375</v>
      </c>
    </row>
    <row r="19" spans="1:9 16384:16384" x14ac:dyDescent="0.2">
      <c r="A19">
        <v>17</v>
      </c>
      <c r="B19">
        <v>64</v>
      </c>
      <c r="C19">
        <v>128</v>
      </c>
      <c r="D19">
        <v>2442</v>
      </c>
      <c r="E19">
        <v>2883</v>
      </c>
      <c r="F19" s="1">
        <f t="shared" si="4"/>
        <v>1.1805896805896805</v>
      </c>
      <c r="G19" t="s">
        <v>7</v>
      </c>
      <c r="I19" s="1">
        <f t="shared" si="1"/>
        <v>0.3519287109375</v>
      </c>
    </row>
    <row r="20" spans="1:9 16384:16384" x14ac:dyDescent="0.2">
      <c r="A20">
        <v>18</v>
      </c>
      <c r="B20">
        <v>128</v>
      </c>
      <c r="C20">
        <v>128</v>
      </c>
      <c r="D20">
        <v>4682</v>
      </c>
      <c r="E20">
        <v>5226</v>
      </c>
      <c r="F20" s="1">
        <f t="shared" si="4"/>
        <v>1.1161896625373773</v>
      </c>
      <c r="G20" t="s">
        <v>7</v>
      </c>
      <c r="I20" s="1">
        <f t="shared" si="1"/>
        <v>0.3189697265625</v>
      </c>
    </row>
    <row r="21" spans="1:9 16384:16384" x14ac:dyDescent="0.2">
      <c r="A21">
        <v>19</v>
      </c>
      <c r="B21">
        <v>256</v>
      </c>
      <c r="C21">
        <v>128</v>
      </c>
      <c r="D21">
        <v>9162</v>
      </c>
      <c r="E21">
        <v>9834</v>
      </c>
      <c r="F21" s="1">
        <f t="shared" si="4"/>
        <v>1.0733464309102816</v>
      </c>
      <c r="G21" t="s">
        <v>7</v>
      </c>
      <c r="I21" s="1">
        <f t="shared" si="1"/>
        <v>0.30010986328125</v>
      </c>
    </row>
    <row r="22" spans="1:9 16384:16384" x14ac:dyDescent="0.2">
      <c r="A22">
        <v>20</v>
      </c>
      <c r="B22">
        <v>8</v>
      </c>
      <c r="C22">
        <v>256</v>
      </c>
      <c r="D22">
        <v>1104</v>
      </c>
      <c r="E22">
        <v>1437</v>
      </c>
      <c r="F22" s="1">
        <f t="shared" si="4"/>
        <v>1.3016304347826086</v>
      </c>
      <c r="G22" t="s">
        <v>7</v>
      </c>
      <c r="I22" s="1">
        <f t="shared" si="1"/>
        <v>0.70166015625</v>
      </c>
    </row>
    <row r="23" spans="1:9 16384:16384" x14ac:dyDescent="0.2">
      <c r="A23">
        <v>21</v>
      </c>
      <c r="B23">
        <v>16</v>
      </c>
      <c r="C23">
        <v>256</v>
      </c>
      <c r="D23">
        <v>1968</v>
      </c>
      <c r="E23">
        <v>2301</v>
      </c>
      <c r="F23" s="1">
        <f t="shared" si="4"/>
        <v>1.1692073170731707</v>
      </c>
      <c r="G23" t="s">
        <v>7</v>
      </c>
      <c r="I23" s="1">
        <f t="shared" si="1"/>
        <v>0.561767578125</v>
      </c>
    </row>
    <row r="24" spans="1:9 16384:16384" x14ac:dyDescent="0.2">
      <c r="A24">
        <v>22</v>
      </c>
      <c r="B24">
        <v>32</v>
      </c>
      <c r="C24">
        <v>256</v>
      </c>
      <c r="D24">
        <v>3696</v>
      </c>
      <c r="E24">
        <v>4290</v>
      </c>
      <c r="F24" s="1">
        <f t="shared" si="2"/>
        <v>1.1607142857142858</v>
      </c>
      <c r="G24" t="s">
        <v>7</v>
      </c>
      <c r="I24" s="1">
        <f t="shared" si="1"/>
        <v>0.523681640625</v>
      </c>
      <c r="XFD24">
        <f t="shared" ref="XFD24:XFD30" si="5">SUM(A24:XFC24)</f>
        <v>8297.6843959263388</v>
      </c>
    </row>
    <row r="25" spans="1:9 16384:16384" x14ac:dyDescent="0.2">
      <c r="A25">
        <v>23</v>
      </c>
      <c r="B25">
        <v>64</v>
      </c>
      <c r="C25">
        <v>256</v>
      </c>
      <c r="D25">
        <v>7152</v>
      </c>
      <c r="E25">
        <v>7888</v>
      </c>
      <c r="F25" s="1">
        <f t="shared" ref="F25:F30" si="6">E25/D25</f>
        <v>1.1029082774049217</v>
      </c>
      <c r="G25" t="s">
        <v>7</v>
      </c>
      <c r="I25" s="1">
        <f t="shared" si="1"/>
        <v>0.4814453125</v>
      </c>
      <c r="XFD25">
        <f t="shared" si="5"/>
        <v>15384.584353589906</v>
      </c>
    </row>
    <row r="26" spans="1:9 16384:16384" x14ac:dyDescent="0.2">
      <c r="A26">
        <v>24</v>
      </c>
      <c r="B26">
        <v>128</v>
      </c>
      <c r="C26">
        <v>256</v>
      </c>
      <c r="D26">
        <v>14064</v>
      </c>
      <c r="E26">
        <v>15056</v>
      </c>
      <c r="F26" s="1">
        <f t="shared" si="6"/>
        <v>1.0705346985210467</v>
      </c>
      <c r="G26" t="s">
        <v>7</v>
      </c>
      <c r="I26" s="1">
        <f t="shared" si="1"/>
        <v>0.45947265625</v>
      </c>
      <c r="XFD26">
        <f t="shared" si="5"/>
        <v>29529.53000735477</v>
      </c>
    </row>
    <row r="27" spans="1:9 16384:16384" x14ac:dyDescent="0.2">
      <c r="A27">
        <v>25</v>
      </c>
      <c r="B27">
        <v>4</v>
      </c>
      <c r="C27">
        <v>512</v>
      </c>
      <c r="D27">
        <v>1063</v>
      </c>
      <c r="E27">
        <v>1264</v>
      </c>
      <c r="F27" s="1">
        <f t="shared" si="6"/>
        <v>1.1890874882408278</v>
      </c>
      <c r="G27" t="s">
        <v>7</v>
      </c>
      <c r="I27" s="1">
        <f t="shared" si="1"/>
        <v>0.6171875</v>
      </c>
      <c r="XFD27">
        <f t="shared" si="5"/>
        <v>2869.8062749882406</v>
      </c>
    </row>
    <row r="28" spans="1:9 16384:16384" x14ac:dyDescent="0.2">
      <c r="A28">
        <v>26</v>
      </c>
      <c r="B28">
        <v>8</v>
      </c>
      <c r="C28">
        <v>512</v>
      </c>
      <c r="D28">
        <v>1891</v>
      </c>
      <c r="E28">
        <v>2107</v>
      </c>
      <c r="F28" s="1">
        <f t="shared" si="6"/>
        <v>1.1142252776308832</v>
      </c>
      <c r="G28" t="s">
        <v>7</v>
      </c>
      <c r="I28" s="1">
        <f t="shared" si="1"/>
        <v>0.514404296875</v>
      </c>
      <c r="XFD28">
        <f t="shared" si="5"/>
        <v>4545.6286295745058</v>
      </c>
    </row>
    <row r="29" spans="1:9 16384:16384" x14ac:dyDescent="0.2">
      <c r="A29">
        <v>27</v>
      </c>
      <c r="B29">
        <v>16</v>
      </c>
      <c r="C29">
        <v>512</v>
      </c>
      <c r="D29">
        <v>3547</v>
      </c>
      <c r="E29">
        <v>3908</v>
      </c>
      <c r="F29" s="1">
        <f t="shared" si="6"/>
        <v>1.1017761488581901</v>
      </c>
      <c r="G29" t="s">
        <v>7</v>
      </c>
      <c r="I29" s="1">
        <f t="shared" si="1"/>
        <v>0.47705078125</v>
      </c>
      <c r="XFD29">
        <f t="shared" si="5"/>
        <v>8011.5788269301083</v>
      </c>
    </row>
    <row r="30" spans="1:9 16384:16384" x14ac:dyDescent="0.2">
      <c r="A30">
        <v>28</v>
      </c>
      <c r="B30">
        <v>32</v>
      </c>
      <c r="C30">
        <v>512</v>
      </c>
      <c r="D30">
        <v>6859</v>
      </c>
      <c r="E30">
        <v>7195</v>
      </c>
      <c r="F30" s="1">
        <f t="shared" si="6"/>
        <v>1.0489867327598776</v>
      </c>
      <c r="G30" t="s">
        <v>7</v>
      </c>
      <c r="I30" s="1">
        <f t="shared" si="1"/>
        <v>0.43914794921875</v>
      </c>
      <c r="XFD30">
        <f t="shared" si="5"/>
        <v>14627.488134681978</v>
      </c>
    </row>
    <row r="31" spans="1:9 16384:16384" x14ac:dyDescent="0.2">
      <c r="A31">
        <v>29</v>
      </c>
      <c r="B31">
        <v>64</v>
      </c>
      <c r="C31">
        <v>512</v>
      </c>
      <c r="D31">
        <v>13483</v>
      </c>
      <c r="E31">
        <v>13858</v>
      </c>
      <c r="F31" s="1">
        <f t="shared" si="2"/>
        <v>1.0278128013053476</v>
      </c>
      <c r="G31" t="s">
        <v>7</v>
      </c>
      <c r="I31" s="1">
        <f t="shared" si="1"/>
        <v>0.42291259765625</v>
      </c>
    </row>
    <row r="32" spans="1:9 16384:16384" x14ac:dyDescent="0.2">
      <c r="A32">
        <v>30</v>
      </c>
      <c r="B32">
        <v>2</v>
      </c>
      <c r="C32">
        <v>1024</v>
      </c>
      <c r="D32">
        <v>1230</v>
      </c>
      <c r="E32">
        <v>1620</v>
      </c>
      <c r="F32" s="1">
        <f t="shared" ref="F32:F37" si="7">E32/D32</f>
        <v>1.3170731707317074</v>
      </c>
      <c r="G32" t="s">
        <v>7</v>
      </c>
      <c r="I32" s="1">
        <f t="shared" si="1"/>
        <v>0.791015625</v>
      </c>
    </row>
    <row r="33" spans="1:9" x14ac:dyDescent="0.2">
      <c r="A33">
        <v>31</v>
      </c>
      <c r="B33">
        <v>4</v>
      </c>
      <c r="C33">
        <v>1024</v>
      </c>
      <c r="D33">
        <v>2158</v>
      </c>
      <c r="E33">
        <v>2716</v>
      </c>
      <c r="F33" s="1">
        <f t="shared" si="7"/>
        <v>1.2585727525486561</v>
      </c>
      <c r="G33" t="s">
        <v>7</v>
      </c>
      <c r="I33" s="1">
        <f t="shared" si="1"/>
        <v>0.6630859375</v>
      </c>
    </row>
    <row r="34" spans="1:9" x14ac:dyDescent="0.2">
      <c r="A34">
        <v>32</v>
      </c>
      <c r="B34">
        <v>8</v>
      </c>
      <c r="C34">
        <v>1024</v>
      </c>
      <c r="D34">
        <v>4014</v>
      </c>
      <c r="E34">
        <v>5047</v>
      </c>
      <c r="F34" s="1">
        <f t="shared" si="7"/>
        <v>1.2573492775286497</v>
      </c>
      <c r="G34" t="s">
        <v>7</v>
      </c>
      <c r="I34" s="1">
        <f t="shared" si="1"/>
        <v>0.6160888671875</v>
      </c>
    </row>
    <row r="35" spans="1:9" x14ac:dyDescent="0.2">
      <c r="A35">
        <v>33</v>
      </c>
      <c r="B35">
        <v>16</v>
      </c>
      <c r="C35">
        <v>1024</v>
      </c>
      <c r="D35">
        <v>7726</v>
      </c>
      <c r="E35">
        <v>9364</v>
      </c>
      <c r="F35" s="1">
        <f t="shared" si="7"/>
        <v>1.2120113901113125</v>
      </c>
      <c r="G35" t="s">
        <v>7</v>
      </c>
      <c r="I35" s="1">
        <f t="shared" si="1"/>
        <v>0.571533203125</v>
      </c>
    </row>
    <row r="36" spans="1:9" x14ac:dyDescent="0.2">
      <c r="A36">
        <v>34</v>
      </c>
      <c r="B36">
        <v>32</v>
      </c>
      <c r="C36">
        <v>1024</v>
      </c>
      <c r="D36">
        <v>15150</v>
      </c>
      <c r="E36">
        <v>17954</v>
      </c>
      <c r="F36" s="1">
        <f t="shared" si="7"/>
        <v>1.1850825082508252</v>
      </c>
      <c r="G36" t="s">
        <v>7</v>
      </c>
      <c r="I36" s="1">
        <f t="shared" si="1"/>
        <v>0.54791259765625</v>
      </c>
    </row>
    <row r="37" spans="1:9" x14ac:dyDescent="0.2">
      <c r="A37">
        <v>35</v>
      </c>
      <c r="B37">
        <v>1</v>
      </c>
      <c r="C37">
        <v>2048</v>
      </c>
      <c r="D37">
        <v>1180</v>
      </c>
      <c r="E37">
        <v>1503</v>
      </c>
      <c r="F37" s="1">
        <f t="shared" si="7"/>
        <v>1.2737288135593221</v>
      </c>
      <c r="G37" t="s">
        <v>7</v>
      </c>
      <c r="I37" s="1">
        <f t="shared" si="1"/>
        <v>0.73388671875</v>
      </c>
    </row>
    <row r="38" spans="1:9" x14ac:dyDescent="0.2">
      <c r="A38">
        <v>36</v>
      </c>
      <c r="B38">
        <v>2</v>
      </c>
      <c r="C38">
        <v>2048</v>
      </c>
      <c r="D38">
        <v>2063</v>
      </c>
      <c r="E38">
        <v>2493</v>
      </c>
      <c r="F38" s="1">
        <f t="shared" si="2"/>
        <v>1.2084343189529811</v>
      </c>
      <c r="G38" t="s">
        <v>7</v>
      </c>
      <c r="I38" s="1">
        <f t="shared" si="1"/>
        <v>0.608642578125</v>
      </c>
    </row>
    <row r="39" spans="1:9" x14ac:dyDescent="0.2">
      <c r="A39">
        <v>37</v>
      </c>
      <c r="B39">
        <v>4</v>
      </c>
      <c r="C39">
        <v>2048</v>
      </c>
      <c r="D39">
        <v>3829</v>
      </c>
      <c r="E39">
        <v>4624</v>
      </c>
      <c r="F39" s="1">
        <f t="shared" ref="F39:F44" si="8">E39/D39</f>
        <v>1.2076260120135807</v>
      </c>
      <c r="G39" t="s">
        <v>7</v>
      </c>
      <c r="I39" s="1">
        <f t="shared" si="1"/>
        <v>0.564453125</v>
      </c>
    </row>
    <row r="40" spans="1:9" x14ac:dyDescent="0.2">
      <c r="A40">
        <v>38</v>
      </c>
      <c r="B40">
        <v>8</v>
      </c>
      <c r="C40">
        <v>2048</v>
      </c>
      <c r="D40">
        <v>7361</v>
      </c>
      <c r="E40">
        <v>8708</v>
      </c>
      <c r="F40" s="1">
        <f t="shared" si="8"/>
        <v>1.1829914413802471</v>
      </c>
      <c r="G40" t="s">
        <v>7</v>
      </c>
      <c r="I40" s="1">
        <f t="shared" si="1"/>
        <v>0.531494140625</v>
      </c>
    </row>
    <row r="41" spans="1:9" x14ac:dyDescent="0.2">
      <c r="A41">
        <v>39</v>
      </c>
      <c r="B41">
        <v>16</v>
      </c>
      <c r="C41">
        <v>2048</v>
      </c>
      <c r="D41">
        <v>14425</v>
      </c>
      <c r="E41">
        <v>16741</v>
      </c>
      <c r="F41" s="1">
        <f t="shared" si="8"/>
        <v>1.1605545927209706</v>
      </c>
      <c r="G41" t="s">
        <v>7</v>
      </c>
      <c r="I41" s="1">
        <f t="shared" si="1"/>
        <v>0.510894775390625</v>
      </c>
    </row>
    <row r="42" spans="1:9" x14ac:dyDescent="0.2">
      <c r="A42">
        <v>40</v>
      </c>
      <c r="B42">
        <v>1</v>
      </c>
      <c r="C42">
        <v>4096</v>
      </c>
      <c r="D42">
        <v>2492</v>
      </c>
      <c r="E42">
        <v>3224</v>
      </c>
      <c r="F42" s="1">
        <f t="shared" si="8"/>
        <v>1.2937399678972712</v>
      </c>
      <c r="G42" t="s">
        <v>7</v>
      </c>
      <c r="I42" s="1">
        <f t="shared" si="1"/>
        <v>0.787109375</v>
      </c>
    </row>
    <row r="43" spans="1:9" x14ac:dyDescent="0.2">
      <c r="A43">
        <v>41</v>
      </c>
      <c r="B43">
        <v>2</v>
      </c>
      <c r="C43">
        <v>4096</v>
      </c>
      <c r="D43">
        <v>4620</v>
      </c>
      <c r="E43">
        <v>6034</v>
      </c>
      <c r="F43" s="1">
        <f t="shared" si="8"/>
        <v>1.3060606060606061</v>
      </c>
      <c r="G43" t="s">
        <v>7</v>
      </c>
      <c r="I43" s="1">
        <f t="shared" si="1"/>
        <v>0.736572265625</v>
      </c>
    </row>
    <row r="44" spans="1:9" x14ac:dyDescent="0.2">
      <c r="A44">
        <v>42</v>
      </c>
      <c r="B44">
        <v>4</v>
      </c>
      <c r="C44">
        <v>4096</v>
      </c>
      <c r="D44">
        <v>8876</v>
      </c>
      <c r="E44">
        <v>11281</v>
      </c>
      <c r="F44" s="1">
        <f t="shared" si="8"/>
        <v>1.2709553853086977</v>
      </c>
      <c r="G44" t="s">
        <v>7</v>
      </c>
      <c r="I44" s="1">
        <f t="shared" si="1"/>
        <v>0.68853759765625</v>
      </c>
    </row>
    <row r="45" spans="1:9" x14ac:dyDescent="0.2">
      <c r="A45">
        <v>43</v>
      </c>
      <c r="B45">
        <v>8</v>
      </c>
      <c r="C45">
        <v>4096</v>
      </c>
      <c r="D45">
        <v>17388</v>
      </c>
      <c r="E45">
        <v>21702</v>
      </c>
      <c r="F45" s="1">
        <f t="shared" ref="F45" si="9">E45/D45</f>
        <v>1.2481021394064873</v>
      </c>
      <c r="G45" t="s">
        <v>7</v>
      </c>
      <c r="I45" s="1">
        <f t="shared" si="1"/>
        <v>0.66229248046875</v>
      </c>
    </row>
    <row r="46" spans="1:9" x14ac:dyDescent="0.2">
      <c r="A46">
        <v>44</v>
      </c>
      <c r="B46">
        <v>1</v>
      </c>
      <c r="C46">
        <v>8192</v>
      </c>
      <c r="D46">
        <v>4426</v>
      </c>
      <c r="E46">
        <v>5565</v>
      </c>
      <c r="F46" s="1">
        <f>E46/D46</f>
        <v>1.2573429733393584</v>
      </c>
      <c r="G46" t="s">
        <v>7</v>
      </c>
      <c r="I46" s="1">
        <f t="shared" si="1"/>
        <v>0.6793212890625</v>
      </c>
    </row>
    <row r="47" spans="1:9" x14ac:dyDescent="0.2">
      <c r="A47">
        <v>45</v>
      </c>
      <c r="B47">
        <v>2</v>
      </c>
      <c r="C47">
        <v>8192</v>
      </c>
      <c r="D47">
        <v>8493</v>
      </c>
      <c r="E47">
        <v>10418</v>
      </c>
      <c r="F47" s="1">
        <f>E47/D47</f>
        <v>1.2266572471447075</v>
      </c>
      <c r="G47" t="s">
        <v>7</v>
      </c>
      <c r="I47" s="1">
        <f t="shared" si="1"/>
        <v>0.6358642578125</v>
      </c>
    </row>
    <row r="48" spans="1:9" x14ac:dyDescent="0.2">
      <c r="A48">
        <v>46</v>
      </c>
      <c r="B48">
        <v>4</v>
      </c>
      <c r="C48">
        <v>8192</v>
      </c>
      <c r="D48">
        <v>16627</v>
      </c>
      <c r="E48">
        <v>20140</v>
      </c>
      <c r="F48" s="1">
        <f>E48/D48</f>
        <v>1.2112828531905937</v>
      </c>
      <c r="G48" t="s">
        <v>7</v>
      </c>
      <c r="I48" s="1">
        <f t="shared" si="1"/>
        <v>0.6146240234375</v>
      </c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</sheetData>
  <sortState xmlns:xlrd2="http://schemas.microsoft.com/office/spreadsheetml/2017/richdata2" ref="A57:XFD59">
    <sortCondition ref="B57:B59"/>
  </sortState>
  <conditionalFormatting sqref="F1:F62">
    <cfRule type="colorScale" priority="1">
      <colorScale>
        <cfvo type="num" val="1.1000000000000001"/>
        <cfvo type="num" val="1.25"/>
        <cfvo type="num" val="1.5"/>
        <color theme="9" tint="-0.249977111117893"/>
        <color theme="5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15C8-D0F4-3B48-9CCD-6756C031C53A}">
  <dimension ref="A1:H62"/>
  <sheetViews>
    <sheetView workbookViewId="0">
      <selection activeCell="A10" sqref="A10:XFD10"/>
    </sheetView>
  </sheetViews>
  <sheetFormatPr baseColWidth="10" defaultRowHeight="16" x14ac:dyDescent="0.2"/>
  <cols>
    <col min="8" max="8" width="10.83203125" style="1"/>
  </cols>
  <sheetData>
    <row r="1" spans="1:8" x14ac:dyDescent="0.2">
      <c r="A1" t="s">
        <v>12</v>
      </c>
      <c r="B1" t="s">
        <v>13</v>
      </c>
      <c r="C1" t="s">
        <v>14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>
        <v>0</v>
      </c>
      <c r="B2">
        <v>32</v>
      </c>
      <c r="C2">
        <v>16</v>
      </c>
      <c r="D2">
        <v>185</v>
      </c>
      <c r="E2">
        <v>203</v>
      </c>
      <c r="F2" s="1">
        <f t="shared" ref="F2:F8" si="0">E2/D2</f>
        <v>1.0972972972972972</v>
      </c>
      <c r="H2" s="1">
        <f>E2/(B2*C2)</f>
        <v>0.396484375</v>
      </c>
    </row>
    <row r="3" spans="1:8" x14ac:dyDescent="0.2">
      <c r="A3">
        <v>1</v>
      </c>
      <c r="B3">
        <v>64</v>
      </c>
      <c r="C3">
        <v>16</v>
      </c>
      <c r="D3">
        <v>218</v>
      </c>
      <c r="E3">
        <v>236</v>
      </c>
      <c r="F3" s="1">
        <f t="shared" si="0"/>
        <v>1.0825688073394495</v>
      </c>
      <c r="H3" s="1">
        <f t="shared" ref="H3:H48" si="1">E3/(B3*C3)</f>
        <v>0.23046875</v>
      </c>
    </row>
    <row r="4" spans="1:8" x14ac:dyDescent="0.2">
      <c r="A4">
        <v>2</v>
      </c>
      <c r="B4">
        <v>128</v>
      </c>
      <c r="C4">
        <v>16</v>
      </c>
      <c r="D4">
        <v>282</v>
      </c>
      <c r="E4">
        <v>300</v>
      </c>
      <c r="F4" s="1">
        <f t="shared" si="0"/>
        <v>1.0638297872340425</v>
      </c>
      <c r="H4" s="1">
        <f t="shared" si="1"/>
        <v>0.146484375</v>
      </c>
    </row>
    <row r="5" spans="1:8" x14ac:dyDescent="0.2">
      <c r="A5">
        <v>3</v>
      </c>
      <c r="B5">
        <v>256</v>
      </c>
      <c r="C5">
        <v>16</v>
      </c>
      <c r="D5">
        <v>410</v>
      </c>
      <c r="E5">
        <v>428</v>
      </c>
      <c r="F5" s="1">
        <f t="shared" si="0"/>
        <v>1.0439024390243903</v>
      </c>
      <c r="H5" s="1">
        <f t="shared" si="1"/>
        <v>0.1044921875</v>
      </c>
    </row>
    <row r="6" spans="1:8" x14ac:dyDescent="0.2">
      <c r="A6">
        <v>4</v>
      </c>
      <c r="B6">
        <v>512</v>
      </c>
      <c r="C6">
        <v>16</v>
      </c>
      <c r="D6">
        <v>666</v>
      </c>
      <c r="E6">
        <v>699</v>
      </c>
      <c r="F6" s="1">
        <f t="shared" si="0"/>
        <v>1.0495495495495495</v>
      </c>
      <c r="H6" s="1">
        <f t="shared" si="1"/>
        <v>8.53271484375E-2</v>
      </c>
    </row>
    <row r="7" spans="1:8" x14ac:dyDescent="0.2">
      <c r="A7">
        <v>5</v>
      </c>
      <c r="B7">
        <v>32</v>
      </c>
      <c r="C7">
        <v>32</v>
      </c>
      <c r="D7">
        <v>299</v>
      </c>
      <c r="E7">
        <v>321</v>
      </c>
      <c r="F7" s="1">
        <f t="shared" si="0"/>
        <v>1.0735785953177257</v>
      </c>
      <c r="H7" s="1">
        <f t="shared" si="1"/>
        <v>0.3134765625</v>
      </c>
    </row>
    <row r="8" spans="1:8" x14ac:dyDescent="0.2">
      <c r="A8">
        <v>6</v>
      </c>
      <c r="B8">
        <v>64</v>
      </c>
      <c r="C8">
        <v>32</v>
      </c>
      <c r="D8">
        <v>429</v>
      </c>
      <c r="E8">
        <v>457</v>
      </c>
      <c r="F8" s="1">
        <f t="shared" si="0"/>
        <v>1.0652680652680653</v>
      </c>
      <c r="H8" s="1">
        <f t="shared" si="1"/>
        <v>0.22314453125</v>
      </c>
    </row>
    <row r="9" spans="1:8" x14ac:dyDescent="0.2">
      <c r="A9">
        <v>7</v>
      </c>
      <c r="B9">
        <v>128</v>
      </c>
      <c r="C9">
        <v>32</v>
      </c>
      <c r="D9">
        <v>689</v>
      </c>
      <c r="E9">
        <v>731</v>
      </c>
      <c r="F9" s="1">
        <f t="shared" ref="F9:F17" si="2">E9/D9</f>
        <v>1.0609579100145139</v>
      </c>
      <c r="H9" s="1">
        <f t="shared" si="1"/>
        <v>0.178466796875</v>
      </c>
    </row>
    <row r="10" spans="1:8" x14ac:dyDescent="0.2">
      <c r="A10">
        <v>8</v>
      </c>
      <c r="B10">
        <v>256</v>
      </c>
      <c r="C10">
        <v>32</v>
      </c>
      <c r="D10">
        <v>1209</v>
      </c>
      <c r="E10">
        <v>1268</v>
      </c>
      <c r="F10" s="1">
        <f t="shared" ref="F10:F16" si="3">E10/D10</f>
        <v>1.0488006617038874</v>
      </c>
      <c r="H10" s="1">
        <f t="shared" si="1"/>
        <v>0.15478515625</v>
      </c>
    </row>
    <row r="11" spans="1:8" x14ac:dyDescent="0.2">
      <c r="A11">
        <v>9</v>
      </c>
      <c r="B11">
        <v>512</v>
      </c>
      <c r="C11">
        <v>32</v>
      </c>
      <c r="D11">
        <v>2249</v>
      </c>
      <c r="E11">
        <v>2340</v>
      </c>
      <c r="F11" s="1">
        <f t="shared" si="3"/>
        <v>1.0404624277456647</v>
      </c>
      <c r="H11" s="1">
        <f t="shared" si="1"/>
        <v>0.142822265625</v>
      </c>
    </row>
    <row r="12" spans="1:8" x14ac:dyDescent="0.2">
      <c r="A12">
        <v>10</v>
      </c>
      <c r="B12">
        <v>32</v>
      </c>
      <c r="C12">
        <v>64</v>
      </c>
      <c r="D12">
        <v>702</v>
      </c>
      <c r="E12">
        <v>763</v>
      </c>
      <c r="F12" s="1">
        <f t="shared" si="3"/>
        <v>1.086894586894587</v>
      </c>
      <c r="H12" s="1">
        <f t="shared" si="1"/>
        <v>0.37255859375</v>
      </c>
    </row>
    <row r="13" spans="1:8" x14ac:dyDescent="0.2">
      <c r="A13">
        <v>11</v>
      </c>
      <c r="B13">
        <v>64</v>
      </c>
      <c r="C13">
        <v>64</v>
      </c>
      <c r="D13">
        <v>1226</v>
      </c>
      <c r="E13">
        <v>1345</v>
      </c>
      <c r="F13" s="1">
        <f t="shared" si="3"/>
        <v>1.0970636215334422</v>
      </c>
      <c r="H13" s="1">
        <f t="shared" si="1"/>
        <v>0.328369140625</v>
      </c>
    </row>
    <row r="14" spans="1:8" x14ac:dyDescent="0.2">
      <c r="A14">
        <v>12</v>
      </c>
      <c r="B14">
        <v>128</v>
      </c>
      <c r="C14">
        <v>64</v>
      </c>
      <c r="D14">
        <v>2274</v>
      </c>
      <c r="E14">
        <v>2508</v>
      </c>
      <c r="F14" s="1">
        <f t="shared" si="3"/>
        <v>1.1029023746701847</v>
      </c>
      <c r="H14" s="1">
        <f t="shared" si="1"/>
        <v>0.30615234375</v>
      </c>
    </row>
    <row r="15" spans="1:8" x14ac:dyDescent="0.2">
      <c r="A15">
        <v>13</v>
      </c>
      <c r="B15">
        <v>256</v>
      </c>
      <c r="C15">
        <v>64</v>
      </c>
      <c r="D15">
        <v>4370</v>
      </c>
      <c r="E15">
        <v>4830</v>
      </c>
      <c r="F15" s="1">
        <f t="shared" si="3"/>
        <v>1.1052631578947369</v>
      </c>
      <c r="H15" s="1">
        <f t="shared" si="1"/>
        <v>0.2947998046875</v>
      </c>
    </row>
    <row r="16" spans="1:8" x14ac:dyDescent="0.2">
      <c r="A16">
        <v>14</v>
      </c>
      <c r="B16">
        <v>512</v>
      </c>
      <c r="C16">
        <v>64</v>
      </c>
      <c r="D16">
        <v>8562</v>
      </c>
      <c r="E16">
        <v>9474</v>
      </c>
      <c r="F16" s="1">
        <f t="shared" si="3"/>
        <v>1.1065171688857744</v>
      </c>
      <c r="H16" s="1">
        <f t="shared" si="1"/>
        <v>0.28912353515625</v>
      </c>
    </row>
    <row r="17" spans="1:8" x14ac:dyDescent="0.2">
      <c r="A17">
        <v>15</v>
      </c>
      <c r="B17">
        <v>16</v>
      </c>
      <c r="C17">
        <v>128</v>
      </c>
      <c r="D17">
        <v>781</v>
      </c>
      <c r="E17">
        <v>819</v>
      </c>
      <c r="F17" s="1">
        <f t="shared" si="2"/>
        <v>1.0486555697823303</v>
      </c>
      <c r="H17" s="1">
        <f t="shared" si="1"/>
        <v>0.39990234375</v>
      </c>
    </row>
    <row r="18" spans="1:8" x14ac:dyDescent="0.2">
      <c r="A18">
        <v>16</v>
      </c>
      <c r="B18">
        <v>32</v>
      </c>
      <c r="C18">
        <v>128</v>
      </c>
      <c r="D18">
        <v>1229</v>
      </c>
      <c r="E18">
        <v>1267</v>
      </c>
      <c r="F18" s="1">
        <f t="shared" ref="F18:F23" si="4">E18/D18</f>
        <v>1.0309194467046379</v>
      </c>
      <c r="H18" s="1">
        <f t="shared" si="1"/>
        <v>0.309326171875</v>
      </c>
    </row>
    <row r="19" spans="1:8" x14ac:dyDescent="0.2">
      <c r="A19">
        <v>17</v>
      </c>
      <c r="B19">
        <v>64</v>
      </c>
      <c r="C19">
        <v>128</v>
      </c>
      <c r="D19">
        <v>2125</v>
      </c>
      <c r="E19">
        <v>2170</v>
      </c>
      <c r="F19" s="1">
        <f t="shared" si="4"/>
        <v>1.0211764705882354</v>
      </c>
      <c r="H19" s="1">
        <f t="shared" si="1"/>
        <v>0.264892578125</v>
      </c>
    </row>
    <row r="20" spans="1:8" x14ac:dyDescent="0.2">
      <c r="A20">
        <v>18</v>
      </c>
      <c r="B20">
        <v>128</v>
      </c>
      <c r="C20">
        <v>128</v>
      </c>
      <c r="D20">
        <v>3917</v>
      </c>
      <c r="E20">
        <v>3969</v>
      </c>
      <c r="F20" s="1">
        <f t="shared" si="4"/>
        <v>1.0132754659177943</v>
      </c>
      <c r="H20" s="1">
        <f t="shared" si="1"/>
        <v>0.24224853515625</v>
      </c>
    </row>
    <row r="21" spans="1:8" x14ac:dyDescent="0.2">
      <c r="A21">
        <v>19</v>
      </c>
      <c r="B21">
        <v>256</v>
      </c>
      <c r="C21">
        <v>128</v>
      </c>
      <c r="D21">
        <v>7501</v>
      </c>
      <c r="E21">
        <v>7553</v>
      </c>
      <c r="F21" s="1">
        <f t="shared" si="4"/>
        <v>1.0069324090121317</v>
      </c>
      <c r="H21" s="1">
        <f t="shared" si="1"/>
        <v>0.230499267578125</v>
      </c>
    </row>
    <row r="22" spans="1:8" x14ac:dyDescent="0.2">
      <c r="A22">
        <v>20</v>
      </c>
      <c r="B22">
        <v>8</v>
      </c>
      <c r="C22">
        <v>256</v>
      </c>
      <c r="D22">
        <v>713</v>
      </c>
      <c r="E22">
        <v>762</v>
      </c>
      <c r="F22" s="1">
        <f t="shared" si="4"/>
        <v>1.0687237026647967</v>
      </c>
      <c r="H22" s="1">
        <f t="shared" si="1"/>
        <v>0.3720703125</v>
      </c>
    </row>
    <row r="23" spans="1:8" x14ac:dyDescent="0.2">
      <c r="A23">
        <v>21</v>
      </c>
      <c r="B23">
        <v>16</v>
      </c>
      <c r="C23">
        <v>256</v>
      </c>
      <c r="D23">
        <v>1097</v>
      </c>
      <c r="E23">
        <v>1201</v>
      </c>
      <c r="F23" s="1">
        <f t="shared" si="4"/>
        <v>1.0948040109389243</v>
      </c>
      <c r="H23" s="1">
        <f t="shared" si="1"/>
        <v>0.293212890625</v>
      </c>
    </row>
    <row r="24" spans="1:8" x14ac:dyDescent="0.2">
      <c r="A24">
        <v>22</v>
      </c>
      <c r="B24">
        <v>32</v>
      </c>
      <c r="C24">
        <v>256</v>
      </c>
      <c r="D24">
        <v>1865</v>
      </c>
      <c r="E24">
        <v>2109</v>
      </c>
      <c r="F24" s="1">
        <f t="shared" ref="F24:F38" si="5">E24/D24</f>
        <v>1.1308310991957105</v>
      </c>
      <c r="H24" s="1">
        <f t="shared" si="1"/>
        <v>0.2574462890625</v>
      </c>
    </row>
    <row r="25" spans="1:8" x14ac:dyDescent="0.2">
      <c r="A25">
        <v>23</v>
      </c>
      <c r="B25">
        <v>64</v>
      </c>
      <c r="C25">
        <v>256</v>
      </c>
      <c r="D25">
        <v>3401</v>
      </c>
      <c r="E25">
        <v>3874</v>
      </c>
      <c r="F25" s="1">
        <f t="shared" ref="F25:F30" si="6">E25/D25</f>
        <v>1.1390767421346664</v>
      </c>
      <c r="H25" s="1">
        <f t="shared" si="1"/>
        <v>0.2364501953125</v>
      </c>
    </row>
    <row r="26" spans="1:8" x14ac:dyDescent="0.2">
      <c r="A26">
        <v>24</v>
      </c>
      <c r="B26">
        <v>128</v>
      </c>
      <c r="C26">
        <v>256</v>
      </c>
      <c r="D26">
        <v>6473</v>
      </c>
      <c r="E26">
        <v>7398</v>
      </c>
      <c r="F26" s="1">
        <f t="shared" si="6"/>
        <v>1.1429012822493434</v>
      </c>
      <c r="H26" s="1">
        <f t="shared" si="1"/>
        <v>0.22576904296875</v>
      </c>
    </row>
    <row r="27" spans="1:8" x14ac:dyDescent="0.2">
      <c r="A27">
        <v>25</v>
      </c>
      <c r="B27">
        <v>4</v>
      </c>
      <c r="C27">
        <v>512</v>
      </c>
      <c r="D27">
        <v>1074</v>
      </c>
      <c r="E27">
        <v>1127</v>
      </c>
      <c r="F27" s="1">
        <f t="shared" si="6"/>
        <v>1.0493482309124766</v>
      </c>
      <c r="H27" s="1">
        <f t="shared" si="1"/>
        <v>0.55029296875</v>
      </c>
    </row>
    <row r="28" spans="1:8" x14ac:dyDescent="0.2">
      <c r="A28">
        <v>26</v>
      </c>
      <c r="B28">
        <v>8</v>
      </c>
      <c r="C28">
        <v>512</v>
      </c>
      <c r="D28">
        <v>1714</v>
      </c>
      <c r="E28">
        <v>1803</v>
      </c>
      <c r="F28" s="1">
        <f t="shared" si="6"/>
        <v>1.0519253208868145</v>
      </c>
      <c r="H28" s="1">
        <f t="shared" si="1"/>
        <v>0.440185546875</v>
      </c>
    </row>
    <row r="29" spans="1:8" x14ac:dyDescent="0.2">
      <c r="A29">
        <v>27</v>
      </c>
      <c r="B29">
        <v>16</v>
      </c>
      <c r="C29">
        <v>512</v>
      </c>
      <c r="D29">
        <v>2994</v>
      </c>
      <c r="E29">
        <v>3168</v>
      </c>
      <c r="F29" s="1">
        <f t="shared" si="6"/>
        <v>1.0581162324649298</v>
      </c>
      <c r="H29" s="1">
        <f t="shared" si="1"/>
        <v>0.38671875</v>
      </c>
    </row>
    <row r="30" spans="1:8" x14ac:dyDescent="0.2">
      <c r="A30">
        <v>28</v>
      </c>
      <c r="B30">
        <v>32</v>
      </c>
      <c r="C30">
        <v>512</v>
      </c>
      <c r="D30">
        <v>5554</v>
      </c>
      <c r="E30">
        <v>5875</v>
      </c>
      <c r="F30" s="1">
        <f t="shared" si="6"/>
        <v>1.0577961829312208</v>
      </c>
      <c r="H30" s="1">
        <f t="shared" si="1"/>
        <v>0.35858154296875</v>
      </c>
    </row>
    <row r="31" spans="1:8" x14ac:dyDescent="0.2">
      <c r="A31">
        <v>29</v>
      </c>
      <c r="B31">
        <v>64</v>
      </c>
      <c r="C31">
        <v>512</v>
      </c>
      <c r="D31">
        <v>10674</v>
      </c>
      <c r="E31">
        <v>11270</v>
      </c>
      <c r="F31" s="1">
        <f t="shared" si="5"/>
        <v>1.0558366123290237</v>
      </c>
      <c r="H31" s="1">
        <f t="shared" si="1"/>
        <v>0.34393310546875</v>
      </c>
    </row>
    <row r="32" spans="1:8" x14ac:dyDescent="0.2">
      <c r="A32">
        <v>30</v>
      </c>
      <c r="B32">
        <v>2</v>
      </c>
      <c r="C32">
        <v>1024</v>
      </c>
      <c r="D32">
        <v>1072</v>
      </c>
      <c r="E32">
        <v>1145</v>
      </c>
      <c r="F32" s="1">
        <f t="shared" ref="F32:F37" si="7">E32/D32</f>
        <v>1.0680970149253732</v>
      </c>
      <c r="H32" s="1">
        <f t="shared" si="1"/>
        <v>0.55908203125</v>
      </c>
    </row>
    <row r="33" spans="1:8" x14ac:dyDescent="0.2">
      <c r="A33">
        <v>31</v>
      </c>
      <c r="B33">
        <v>4</v>
      </c>
      <c r="C33">
        <v>1024</v>
      </c>
      <c r="D33">
        <v>1712</v>
      </c>
      <c r="E33">
        <v>1844</v>
      </c>
      <c r="F33" s="1">
        <f t="shared" si="7"/>
        <v>1.0771028037383177</v>
      </c>
      <c r="H33" s="1">
        <f t="shared" si="1"/>
        <v>0.4501953125</v>
      </c>
    </row>
    <row r="34" spans="1:8" x14ac:dyDescent="0.2">
      <c r="A34">
        <v>32</v>
      </c>
      <c r="B34">
        <v>8</v>
      </c>
      <c r="C34">
        <v>1024</v>
      </c>
      <c r="D34">
        <v>2992</v>
      </c>
      <c r="E34">
        <v>3255</v>
      </c>
      <c r="F34" s="1">
        <f t="shared" si="7"/>
        <v>1.0879010695187166</v>
      </c>
      <c r="H34" s="1">
        <f t="shared" si="1"/>
        <v>0.3973388671875</v>
      </c>
    </row>
    <row r="35" spans="1:8" x14ac:dyDescent="0.2">
      <c r="A35">
        <v>33</v>
      </c>
      <c r="B35">
        <v>16</v>
      </c>
      <c r="C35">
        <v>1024</v>
      </c>
      <c r="D35">
        <v>5552</v>
      </c>
      <c r="E35">
        <v>6074</v>
      </c>
      <c r="F35" s="1">
        <f t="shared" si="7"/>
        <v>1.0940201729106629</v>
      </c>
      <c r="H35" s="1">
        <f t="shared" si="1"/>
        <v>0.3707275390625</v>
      </c>
    </row>
    <row r="36" spans="1:8" x14ac:dyDescent="0.2">
      <c r="A36">
        <v>34</v>
      </c>
      <c r="B36">
        <v>32</v>
      </c>
      <c r="C36">
        <v>1024</v>
      </c>
      <c r="D36">
        <v>10672</v>
      </c>
      <c r="E36">
        <v>11680</v>
      </c>
      <c r="F36" s="1">
        <f t="shared" si="7"/>
        <v>1.0944527736131935</v>
      </c>
      <c r="H36" s="1">
        <f t="shared" si="1"/>
        <v>0.3564453125</v>
      </c>
    </row>
    <row r="37" spans="1:8" x14ac:dyDescent="0.2">
      <c r="A37">
        <v>35</v>
      </c>
      <c r="B37">
        <v>1</v>
      </c>
      <c r="C37">
        <v>2048</v>
      </c>
      <c r="D37">
        <v>1072</v>
      </c>
      <c r="E37">
        <v>1159</v>
      </c>
      <c r="F37" s="1">
        <f t="shared" si="7"/>
        <v>1.0811567164179106</v>
      </c>
      <c r="H37" s="1">
        <f t="shared" si="1"/>
        <v>0.56591796875</v>
      </c>
    </row>
    <row r="38" spans="1:8" x14ac:dyDescent="0.2">
      <c r="A38">
        <v>36</v>
      </c>
      <c r="B38">
        <v>2</v>
      </c>
      <c r="C38">
        <v>2048</v>
      </c>
      <c r="D38">
        <v>1712</v>
      </c>
      <c r="E38">
        <v>1876</v>
      </c>
      <c r="F38" s="1">
        <f t="shared" si="5"/>
        <v>1.0957943925233644</v>
      </c>
      <c r="H38" s="1">
        <f t="shared" si="1"/>
        <v>0.4580078125</v>
      </c>
    </row>
    <row r="39" spans="1:8" x14ac:dyDescent="0.2">
      <c r="A39">
        <v>37</v>
      </c>
      <c r="B39">
        <v>4</v>
      </c>
      <c r="C39">
        <v>2048</v>
      </c>
      <c r="D39">
        <v>2992</v>
      </c>
      <c r="E39">
        <v>3311</v>
      </c>
      <c r="F39" s="1">
        <f t="shared" ref="F39:F44" si="8">E39/D39</f>
        <v>1.1066176470588236</v>
      </c>
      <c r="H39" s="1">
        <f t="shared" si="1"/>
        <v>0.4041748046875</v>
      </c>
    </row>
    <row r="40" spans="1:8" x14ac:dyDescent="0.2">
      <c r="A40">
        <v>38</v>
      </c>
      <c r="B40">
        <v>8</v>
      </c>
      <c r="C40">
        <v>2048</v>
      </c>
      <c r="D40">
        <v>5552</v>
      </c>
      <c r="E40">
        <v>6149</v>
      </c>
      <c r="F40" s="1">
        <f t="shared" si="8"/>
        <v>1.1075288184438041</v>
      </c>
      <c r="H40" s="1">
        <f t="shared" si="1"/>
        <v>0.37530517578125</v>
      </c>
    </row>
    <row r="41" spans="1:8" x14ac:dyDescent="0.2">
      <c r="A41">
        <v>39</v>
      </c>
      <c r="B41">
        <v>16</v>
      </c>
      <c r="C41">
        <v>2048</v>
      </c>
      <c r="D41">
        <v>10672</v>
      </c>
      <c r="E41">
        <v>11882</v>
      </c>
      <c r="F41" s="1">
        <f t="shared" si="8"/>
        <v>1.1133808095952025</v>
      </c>
      <c r="H41" s="1">
        <f t="shared" si="1"/>
        <v>0.36260986328125</v>
      </c>
    </row>
    <row r="42" spans="1:8" x14ac:dyDescent="0.2">
      <c r="A42">
        <v>40</v>
      </c>
      <c r="B42">
        <v>1</v>
      </c>
      <c r="C42">
        <v>4096</v>
      </c>
      <c r="D42">
        <v>1712</v>
      </c>
      <c r="E42">
        <v>1826</v>
      </c>
      <c r="F42" s="1">
        <f t="shared" si="8"/>
        <v>1.066588785046729</v>
      </c>
      <c r="H42" s="1">
        <f t="shared" si="1"/>
        <v>0.44580078125</v>
      </c>
    </row>
    <row r="43" spans="1:8" x14ac:dyDescent="0.2">
      <c r="A43">
        <v>41</v>
      </c>
      <c r="B43">
        <v>2</v>
      </c>
      <c r="C43">
        <v>4096</v>
      </c>
      <c r="D43">
        <v>2992</v>
      </c>
      <c r="E43">
        <v>3200</v>
      </c>
      <c r="F43" s="1">
        <f t="shared" si="8"/>
        <v>1.0695187165775402</v>
      </c>
      <c r="H43" s="1">
        <f t="shared" si="1"/>
        <v>0.390625</v>
      </c>
    </row>
    <row r="44" spans="1:8" x14ac:dyDescent="0.2">
      <c r="A44">
        <v>42</v>
      </c>
      <c r="B44">
        <v>4</v>
      </c>
      <c r="C44">
        <v>4096</v>
      </c>
      <c r="D44">
        <v>5552</v>
      </c>
      <c r="E44">
        <v>5932</v>
      </c>
      <c r="F44" s="1">
        <f t="shared" si="8"/>
        <v>1.0684438040345821</v>
      </c>
      <c r="H44" s="1">
        <f t="shared" si="1"/>
        <v>0.362060546875</v>
      </c>
    </row>
    <row r="45" spans="1:8" x14ac:dyDescent="0.2">
      <c r="A45">
        <v>43</v>
      </c>
      <c r="B45">
        <v>8</v>
      </c>
      <c r="C45">
        <v>4096</v>
      </c>
      <c r="D45">
        <v>10672</v>
      </c>
      <c r="E45">
        <v>11382</v>
      </c>
      <c r="F45" s="1">
        <f t="shared" ref="F45" si="9">E45/D45</f>
        <v>1.0665292353823088</v>
      </c>
      <c r="H45" s="1">
        <f t="shared" si="1"/>
        <v>0.34735107421875</v>
      </c>
    </row>
    <row r="46" spans="1:8" x14ac:dyDescent="0.2">
      <c r="A46">
        <v>44</v>
      </c>
      <c r="B46">
        <v>1</v>
      </c>
      <c r="C46">
        <v>8192</v>
      </c>
      <c r="D46">
        <v>4127</v>
      </c>
      <c r="E46">
        <v>4528</v>
      </c>
      <c r="F46" s="1">
        <f>E46/D46</f>
        <v>1.0971650109038042</v>
      </c>
      <c r="H46" s="1">
        <f t="shared" si="1"/>
        <v>0.552734375</v>
      </c>
    </row>
    <row r="47" spans="1:8" x14ac:dyDescent="0.2">
      <c r="A47">
        <v>45</v>
      </c>
      <c r="B47">
        <v>2</v>
      </c>
      <c r="C47">
        <v>8192</v>
      </c>
      <c r="D47">
        <v>7711</v>
      </c>
      <c r="E47">
        <v>8399</v>
      </c>
      <c r="F47" s="1">
        <f>E47/D47</f>
        <v>1.0892231876540008</v>
      </c>
      <c r="H47" s="1">
        <f t="shared" si="1"/>
        <v>0.51263427734375</v>
      </c>
    </row>
    <row r="48" spans="1:8" x14ac:dyDescent="0.2">
      <c r="A48">
        <v>46</v>
      </c>
      <c r="B48">
        <v>4</v>
      </c>
      <c r="C48">
        <v>8192</v>
      </c>
      <c r="D48">
        <v>14879</v>
      </c>
      <c r="E48">
        <v>16142</v>
      </c>
      <c r="F48" s="1">
        <f>E48/D48</f>
        <v>1.0848847368774783</v>
      </c>
      <c r="H48" s="1">
        <f t="shared" si="1"/>
        <v>0.49261474609375</v>
      </c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</sheetData>
  <sortState xmlns:xlrd2="http://schemas.microsoft.com/office/spreadsheetml/2017/richdata2" ref="A52:G55">
    <sortCondition ref="B52:B55"/>
  </sortState>
  <conditionalFormatting sqref="F1:F62">
    <cfRule type="colorScale" priority="1">
      <colorScale>
        <cfvo type="num" val="1.1000000000000001"/>
        <cfvo type="num" val="1.25"/>
        <cfvo type="num" val="1.5"/>
        <color theme="9" tint="-0.249977111117893"/>
        <color theme="5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48C2-1386-C245-8EF8-891C8A37B7DC}">
  <dimension ref="A1:K87"/>
  <sheetViews>
    <sheetView workbookViewId="0">
      <selection activeCell="K1" sqref="K1:K1048576"/>
    </sheetView>
  </sheetViews>
  <sheetFormatPr baseColWidth="10" defaultRowHeight="16" x14ac:dyDescent="0.2"/>
  <cols>
    <col min="1" max="1" width="10.83203125" style="2"/>
    <col min="2" max="2" width="13" style="2" bestFit="1" customWidth="1"/>
    <col min="3" max="3" width="10.6640625" style="2" bestFit="1" customWidth="1"/>
    <col min="4" max="4" width="13.1640625" style="2" bestFit="1" customWidth="1"/>
    <col min="5" max="5" width="14.1640625" style="2" bestFit="1" customWidth="1"/>
    <col min="6" max="6" width="20.33203125" style="2" bestFit="1" customWidth="1"/>
    <col min="7" max="10" width="10.83203125" style="2"/>
    <col min="11" max="11" width="35.1640625" style="2" bestFit="1" customWidth="1"/>
    <col min="12" max="16384" width="10.83203125" style="2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8</v>
      </c>
      <c r="E1" s="3" t="s">
        <v>9</v>
      </c>
      <c r="F1" s="2" t="s">
        <v>10</v>
      </c>
      <c r="K1" s="2" t="s">
        <v>11</v>
      </c>
    </row>
    <row r="2" spans="1:11" x14ac:dyDescent="0.2">
      <c r="A2" s="2">
        <f>'C7x_only'!A2</f>
        <v>0</v>
      </c>
      <c r="B2" s="2">
        <f>'C7x_only'!B2</f>
        <v>32</v>
      </c>
      <c r="C2" s="2">
        <f>'C7x_only'!C2</f>
        <v>16</v>
      </c>
      <c r="D2" s="2">
        <f>'C7x_only'!E2</f>
        <v>298</v>
      </c>
      <c r="E2" s="2">
        <f>'C7x_mma'!E2</f>
        <v>203</v>
      </c>
      <c r="F2" s="4">
        <f>D2/E2</f>
        <v>1.4679802955665024</v>
      </c>
      <c r="K2" s="4">
        <f>'C7x_only'!D2/'C7x_mma'!D2</f>
        <v>1.1675675675675676</v>
      </c>
    </row>
    <row r="3" spans="1:11" x14ac:dyDescent="0.2">
      <c r="A3" s="2">
        <f>'C7x_only'!A3</f>
        <v>1</v>
      </c>
      <c r="B3" s="2">
        <f>'C7x_only'!B3</f>
        <v>64</v>
      </c>
      <c r="C3" s="2">
        <f>'C7x_only'!C3</f>
        <v>16</v>
      </c>
      <c r="D3" s="2">
        <f>'C7x_only'!E3</f>
        <v>485</v>
      </c>
      <c r="E3" s="2">
        <f>'C7x_mma'!E3</f>
        <v>236</v>
      </c>
      <c r="F3" s="4">
        <f t="shared" ref="F3:F48" si="0">D3/E3</f>
        <v>2.0550847457627119</v>
      </c>
      <c r="K3" s="4">
        <f>'C7x_only'!D3/'C7x_mma'!D3</f>
        <v>1.5045871559633028</v>
      </c>
    </row>
    <row r="4" spans="1:11" x14ac:dyDescent="0.2">
      <c r="A4" s="2">
        <f>'C7x_only'!A4</f>
        <v>2</v>
      </c>
      <c r="B4" s="2">
        <f>'C7x_only'!B4</f>
        <v>128</v>
      </c>
      <c r="C4" s="2">
        <f>'C7x_only'!C4</f>
        <v>16</v>
      </c>
      <c r="D4" s="2">
        <f>'C7x_only'!E4</f>
        <v>709</v>
      </c>
      <c r="E4" s="2">
        <f>'C7x_mma'!E4</f>
        <v>300</v>
      </c>
      <c r="F4" s="4">
        <f t="shared" si="0"/>
        <v>2.3633333333333333</v>
      </c>
      <c r="K4" s="4">
        <f>'C7x_only'!D4/'C7x_mma'!D4</f>
        <v>1.9574468085106382</v>
      </c>
    </row>
    <row r="5" spans="1:11" x14ac:dyDescent="0.2">
      <c r="A5" s="2">
        <f>'C7x_only'!A5</f>
        <v>3</v>
      </c>
      <c r="B5" s="2">
        <f>'C7x_only'!B5</f>
        <v>256</v>
      </c>
      <c r="C5" s="2">
        <f>'C7x_only'!C5</f>
        <v>16</v>
      </c>
      <c r="D5" s="2">
        <f>'C7x_only'!E5</f>
        <v>1177</v>
      </c>
      <c r="E5" s="2">
        <f>'C7x_mma'!E5</f>
        <v>428</v>
      </c>
      <c r="F5" s="4">
        <f t="shared" si="0"/>
        <v>2.75</v>
      </c>
      <c r="K5" s="4">
        <f>'C7x_only'!D5/'C7x_mma'!D5</f>
        <v>2.4390243902439024</v>
      </c>
    </row>
    <row r="6" spans="1:11" x14ac:dyDescent="0.2">
      <c r="A6" s="2">
        <f>'C7x_only'!A6</f>
        <v>4</v>
      </c>
      <c r="B6" s="2">
        <f>'C7x_only'!B6</f>
        <v>512</v>
      </c>
      <c r="C6" s="2">
        <f>'C7x_only'!C6</f>
        <v>16</v>
      </c>
      <c r="D6" s="2">
        <f>'C7x_only'!E6</f>
        <v>2319</v>
      </c>
      <c r="E6" s="2">
        <f>'C7x_mma'!E6</f>
        <v>699</v>
      </c>
      <c r="F6" s="4">
        <f t="shared" si="0"/>
        <v>3.3175965665236054</v>
      </c>
      <c r="K6" s="4">
        <f>'C7x_only'!D6/'C7x_mma'!D6</f>
        <v>2.8468468468468466</v>
      </c>
    </row>
    <row r="7" spans="1:11" x14ac:dyDescent="0.2">
      <c r="A7" s="2">
        <f>'C7x_only'!A7</f>
        <v>5</v>
      </c>
      <c r="B7" s="2">
        <f>'C7x_only'!B7</f>
        <v>32</v>
      </c>
      <c r="C7" s="2">
        <f>'C7x_only'!C7</f>
        <v>32</v>
      </c>
      <c r="D7" s="2">
        <f>'C7x_only'!E7</f>
        <v>618</v>
      </c>
      <c r="E7" s="2">
        <f>'C7x_mma'!E7</f>
        <v>321</v>
      </c>
      <c r="F7" s="4">
        <f t="shared" si="0"/>
        <v>1.9252336448598131</v>
      </c>
      <c r="K7" s="4">
        <f>'C7x_only'!D7/'C7x_mma'!D7</f>
        <v>1.1772575250836121</v>
      </c>
    </row>
    <row r="8" spans="1:11" x14ac:dyDescent="0.2">
      <c r="A8" s="2">
        <f>'C7x_only'!A8</f>
        <v>6</v>
      </c>
      <c r="B8" s="2">
        <f>'C7x_only'!B8</f>
        <v>64</v>
      </c>
      <c r="C8" s="2">
        <f>'C7x_only'!C8</f>
        <v>32</v>
      </c>
      <c r="D8" s="2">
        <f>'C7x_only'!E8</f>
        <v>830</v>
      </c>
      <c r="E8" s="2">
        <f>'C7x_mma'!E8</f>
        <v>457</v>
      </c>
      <c r="F8" s="4">
        <f t="shared" si="0"/>
        <v>1.8161925601750548</v>
      </c>
      <c r="K8" s="4">
        <f>'C7x_only'!D8/'C7x_mma'!D8</f>
        <v>1.324009324009324</v>
      </c>
    </row>
    <row r="9" spans="1:11" x14ac:dyDescent="0.2">
      <c r="A9" s="2">
        <f>'C7x_only'!A9</f>
        <v>7</v>
      </c>
      <c r="B9" s="2">
        <f>'C7x_only'!B9</f>
        <v>128</v>
      </c>
      <c r="C9" s="2">
        <f>'C7x_only'!C9</f>
        <v>32</v>
      </c>
      <c r="D9" s="2">
        <f>'C7x_only'!E9</f>
        <v>1291</v>
      </c>
      <c r="E9" s="2">
        <f>'C7x_mma'!E9</f>
        <v>731</v>
      </c>
      <c r="F9" s="4">
        <f t="shared" si="0"/>
        <v>1.7660738714090287</v>
      </c>
      <c r="K9" s="4">
        <f>'C7x_only'!D9/'C7x_mma'!D9</f>
        <v>1.4513788098693758</v>
      </c>
    </row>
    <row r="10" spans="1:11" x14ac:dyDescent="0.2">
      <c r="A10" s="2">
        <f>'C7x_only'!A10</f>
        <v>8</v>
      </c>
      <c r="B10" s="2">
        <f>'C7x_only'!B10</f>
        <v>256</v>
      </c>
      <c r="C10" s="2">
        <f>'C7x_only'!C10</f>
        <v>32</v>
      </c>
      <c r="D10" s="2">
        <f>'C7x_only'!E10</f>
        <v>2384</v>
      </c>
      <c r="E10" s="2">
        <f>'C7x_mma'!E10</f>
        <v>1268</v>
      </c>
      <c r="F10" s="4">
        <f t="shared" si="0"/>
        <v>1.8801261829652998</v>
      </c>
      <c r="K10" s="4">
        <f>'C7x_only'!D10/'C7x_mma'!D10</f>
        <v>1.5417700578990901</v>
      </c>
    </row>
    <row r="11" spans="1:11" x14ac:dyDescent="0.2">
      <c r="A11" s="2">
        <f>'C7x_only'!A11</f>
        <v>9</v>
      </c>
      <c r="B11" s="2">
        <f>'C7x_only'!B11</f>
        <v>512</v>
      </c>
      <c r="C11" s="2">
        <f>'C7x_only'!C11</f>
        <v>32</v>
      </c>
      <c r="D11" s="2">
        <f>'C7x_only'!E11</f>
        <v>4176</v>
      </c>
      <c r="E11" s="2">
        <f>'C7x_mma'!E11</f>
        <v>2340</v>
      </c>
      <c r="F11" s="4">
        <f t="shared" si="0"/>
        <v>1.7846153846153847</v>
      </c>
      <c r="K11" s="4">
        <f>'C7x_only'!D11/'C7x_mma'!D11</f>
        <v>1.5971542907959093</v>
      </c>
    </row>
    <row r="12" spans="1:11" x14ac:dyDescent="0.2">
      <c r="A12" s="2">
        <f>'C7x_only'!A12</f>
        <v>10</v>
      </c>
      <c r="B12" s="2">
        <f>'C7x_only'!B12</f>
        <v>32</v>
      </c>
      <c r="C12" s="2">
        <f>'C7x_only'!C12</f>
        <v>64</v>
      </c>
      <c r="D12" s="2">
        <f>'C7x_only'!E12</f>
        <v>1166</v>
      </c>
      <c r="E12" s="2">
        <f>'C7x_mma'!E12</f>
        <v>763</v>
      </c>
      <c r="F12" s="4">
        <f t="shared" si="0"/>
        <v>1.5281782437745741</v>
      </c>
      <c r="K12" s="4">
        <f>'C7x_only'!D12/'C7x_mma'!D12</f>
        <v>1.2037037037037037</v>
      </c>
    </row>
    <row r="13" spans="1:11" x14ac:dyDescent="0.2">
      <c r="A13" s="2">
        <f>'C7x_only'!A13</f>
        <v>11</v>
      </c>
      <c r="B13" s="2">
        <f>'C7x_only'!B13</f>
        <v>64</v>
      </c>
      <c r="C13" s="2">
        <f>'C7x_only'!C13</f>
        <v>64</v>
      </c>
      <c r="D13" s="2">
        <f>'C7x_only'!E13</f>
        <v>1804</v>
      </c>
      <c r="E13" s="2">
        <f>'C7x_mma'!E13</f>
        <v>1345</v>
      </c>
      <c r="F13" s="4">
        <f t="shared" si="0"/>
        <v>1.3412639405204461</v>
      </c>
      <c r="K13" s="4">
        <f>'C7x_only'!D13/'C7x_mma'!D13</f>
        <v>1.2112561174551386</v>
      </c>
    </row>
    <row r="14" spans="1:11" x14ac:dyDescent="0.2">
      <c r="A14" s="2">
        <f>'C7x_only'!A14</f>
        <v>12</v>
      </c>
      <c r="B14" s="2">
        <f>'C7x_only'!B14</f>
        <v>128</v>
      </c>
      <c r="C14" s="2">
        <f>'C7x_only'!C14</f>
        <v>64</v>
      </c>
      <c r="D14" s="2">
        <f>'C7x_only'!E14</f>
        <v>3345</v>
      </c>
      <c r="E14" s="2">
        <f>'C7x_mma'!E14</f>
        <v>2508</v>
      </c>
      <c r="F14" s="4">
        <f t="shared" si="0"/>
        <v>1.3337320574162679</v>
      </c>
      <c r="K14" s="4">
        <f>'C7x_only'!D14/'C7x_mma'!D14</f>
        <v>1.2159190853122253</v>
      </c>
    </row>
    <row r="15" spans="1:11" x14ac:dyDescent="0.2">
      <c r="A15" s="2">
        <f>'C7x_only'!A15</f>
        <v>13</v>
      </c>
      <c r="B15" s="2">
        <f>'C7x_only'!B15</f>
        <v>256</v>
      </c>
      <c r="C15" s="2">
        <f>'C7x_only'!C15</f>
        <v>64</v>
      </c>
      <c r="D15" s="2">
        <f>'C7x_only'!E15</f>
        <v>6034</v>
      </c>
      <c r="E15" s="2">
        <f>'C7x_mma'!E15</f>
        <v>4830</v>
      </c>
      <c r="F15" s="4">
        <f t="shared" si="0"/>
        <v>1.2492753623188406</v>
      </c>
      <c r="K15" s="4">
        <f>'C7x_only'!D15/'C7x_mma'!D15</f>
        <v>1.2185354691075514</v>
      </c>
    </row>
    <row r="16" spans="1:11" x14ac:dyDescent="0.2">
      <c r="A16" s="2">
        <f>'C7x_only'!A16</f>
        <v>14</v>
      </c>
      <c r="B16" s="2">
        <f>'C7x_only'!B16</f>
        <v>512</v>
      </c>
      <c r="C16" s="2">
        <f>'C7x_only'!C16</f>
        <v>64</v>
      </c>
      <c r="D16" s="2">
        <f>'C7x_only'!E16</f>
        <v>11371</v>
      </c>
      <c r="E16" s="2">
        <f>'C7x_mma'!E16</f>
        <v>9474</v>
      </c>
      <c r="F16" s="4">
        <f t="shared" si="0"/>
        <v>1.2002322144817394</v>
      </c>
      <c r="K16" s="4">
        <f>'C7x_only'!D16/'C7x_mma'!D16</f>
        <v>1.2199252511095537</v>
      </c>
    </row>
    <row r="17" spans="1:11" x14ac:dyDescent="0.2">
      <c r="A17" s="2">
        <f>'C7x_only'!A17</f>
        <v>15</v>
      </c>
      <c r="B17" s="2">
        <f>'C7x_only'!B17</f>
        <v>16</v>
      </c>
      <c r="C17" s="2">
        <f>'C7x_only'!C17</f>
        <v>128</v>
      </c>
      <c r="D17" s="2">
        <f>'C7x_only'!E17</f>
        <v>1058</v>
      </c>
      <c r="E17" s="2">
        <f>'C7x_mma'!E17</f>
        <v>819</v>
      </c>
      <c r="F17" s="4">
        <f t="shared" si="0"/>
        <v>1.2918192918192919</v>
      </c>
      <c r="K17" s="4">
        <f>'C7x_only'!D17/'C7x_mma'!D17</f>
        <v>0.97567221510883484</v>
      </c>
    </row>
    <row r="18" spans="1:11" x14ac:dyDescent="0.2">
      <c r="A18" s="2">
        <f>'C7x_only'!A18</f>
        <v>16</v>
      </c>
      <c r="B18" s="2">
        <f>'C7x_only'!B18</f>
        <v>32</v>
      </c>
      <c r="C18" s="2">
        <f>'C7x_only'!C18</f>
        <v>128</v>
      </c>
      <c r="D18" s="2">
        <f>'C7x_only'!E18</f>
        <v>1591</v>
      </c>
      <c r="E18" s="2">
        <f>'C7x_mma'!E18</f>
        <v>1267</v>
      </c>
      <c r="F18" s="4">
        <f t="shared" si="0"/>
        <v>1.2557221783741122</v>
      </c>
      <c r="K18" s="4">
        <f>'C7x_only'!D18/'C7x_mma'!D18</f>
        <v>1.0756712774613506</v>
      </c>
    </row>
    <row r="19" spans="1:11" x14ac:dyDescent="0.2">
      <c r="A19" s="2">
        <f>'C7x_only'!A19</f>
        <v>17</v>
      </c>
      <c r="B19" s="2">
        <f>'C7x_only'!B19</f>
        <v>64</v>
      </c>
      <c r="C19" s="2">
        <f>'C7x_only'!C19</f>
        <v>128</v>
      </c>
      <c r="D19" s="2">
        <f>'C7x_only'!E19</f>
        <v>2883</v>
      </c>
      <c r="E19" s="2">
        <f>'C7x_mma'!E19</f>
        <v>2170</v>
      </c>
      <c r="F19" s="4">
        <f t="shared" si="0"/>
        <v>1.3285714285714285</v>
      </c>
      <c r="K19" s="4">
        <f>'C7x_only'!D19/'C7x_mma'!D19</f>
        <v>1.1491764705882352</v>
      </c>
    </row>
    <row r="20" spans="1:11" x14ac:dyDescent="0.2">
      <c r="A20" s="2">
        <f>'C7x_only'!A20</f>
        <v>18</v>
      </c>
      <c r="B20" s="2">
        <f>'C7x_only'!B20</f>
        <v>128</v>
      </c>
      <c r="C20" s="2">
        <f>'C7x_only'!C20</f>
        <v>128</v>
      </c>
      <c r="D20" s="2">
        <f>'C7x_only'!E20</f>
        <v>5226</v>
      </c>
      <c r="E20" s="2">
        <f>'C7x_mma'!E20</f>
        <v>3969</v>
      </c>
      <c r="F20" s="4">
        <f t="shared" si="0"/>
        <v>1.3167044595616024</v>
      </c>
      <c r="K20" s="4">
        <f>'C7x_only'!D20/'C7x_mma'!D20</f>
        <v>1.1953025274444729</v>
      </c>
    </row>
    <row r="21" spans="1:11" x14ac:dyDescent="0.2">
      <c r="A21" s="2">
        <f>'C7x_only'!A21</f>
        <v>19</v>
      </c>
      <c r="B21" s="2">
        <f>'C7x_only'!B21</f>
        <v>256</v>
      </c>
      <c r="C21" s="2">
        <f>'C7x_only'!C21</f>
        <v>128</v>
      </c>
      <c r="D21" s="2">
        <f>'C7x_only'!E21</f>
        <v>9834</v>
      </c>
      <c r="E21" s="2">
        <f>'C7x_mma'!E21</f>
        <v>7553</v>
      </c>
      <c r="F21" s="4">
        <f t="shared" si="0"/>
        <v>1.3019992056136633</v>
      </c>
      <c r="K21" s="4">
        <f>'C7x_only'!D21/'C7x_mma'!D21</f>
        <v>1.2214371417144381</v>
      </c>
    </row>
    <row r="22" spans="1:11" x14ac:dyDescent="0.2">
      <c r="A22" s="2">
        <f>'C7x_only'!A22</f>
        <v>20</v>
      </c>
      <c r="B22" s="2">
        <f>'C7x_only'!B22</f>
        <v>8</v>
      </c>
      <c r="C22" s="2">
        <f>'C7x_only'!C22</f>
        <v>256</v>
      </c>
      <c r="D22" s="2">
        <f>'C7x_only'!E22</f>
        <v>1437</v>
      </c>
      <c r="E22" s="2">
        <f>'C7x_mma'!E22</f>
        <v>762</v>
      </c>
      <c r="F22" s="4">
        <f t="shared" si="0"/>
        <v>1.8858267716535433</v>
      </c>
      <c r="K22" s="4">
        <f>'C7x_only'!D22/'C7x_mma'!D22</f>
        <v>1.5483870967741935</v>
      </c>
    </row>
    <row r="23" spans="1:11" x14ac:dyDescent="0.2">
      <c r="A23" s="2">
        <f>'C7x_only'!A23</f>
        <v>21</v>
      </c>
      <c r="B23" s="2">
        <f>'C7x_only'!B23</f>
        <v>16</v>
      </c>
      <c r="C23" s="2">
        <f>'C7x_only'!C23</f>
        <v>256</v>
      </c>
      <c r="D23" s="2">
        <f>'C7x_only'!E23</f>
        <v>2301</v>
      </c>
      <c r="E23" s="2">
        <f>'C7x_mma'!E23</f>
        <v>1201</v>
      </c>
      <c r="F23" s="4">
        <f t="shared" si="0"/>
        <v>1.9159034138218152</v>
      </c>
      <c r="K23" s="4">
        <f>'C7x_only'!D23/'C7x_mma'!D23</f>
        <v>1.7939835916134914</v>
      </c>
    </row>
    <row r="24" spans="1:11" x14ac:dyDescent="0.2">
      <c r="A24" s="2">
        <f>'C7x_only'!A24</f>
        <v>22</v>
      </c>
      <c r="B24" s="2">
        <f>'C7x_only'!B24</f>
        <v>32</v>
      </c>
      <c r="C24" s="2">
        <f>'C7x_only'!C24</f>
        <v>256</v>
      </c>
      <c r="D24" s="2">
        <f>'C7x_only'!E24</f>
        <v>4290</v>
      </c>
      <c r="E24" s="2">
        <f>'C7x_mma'!E24</f>
        <v>2109</v>
      </c>
      <c r="F24" s="4">
        <f t="shared" si="0"/>
        <v>2.0341394025604553</v>
      </c>
      <c r="K24" s="4">
        <f>'C7x_only'!D24/'C7x_mma'!D24</f>
        <v>1.9817694369973191</v>
      </c>
    </row>
    <row r="25" spans="1:11" x14ac:dyDescent="0.2">
      <c r="A25" s="2">
        <f>'C7x_only'!A25</f>
        <v>23</v>
      </c>
      <c r="B25" s="2">
        <f>'C7x_only'!B25</f>
        <v>64</v>
      </c>
      <c r="C25" s="2">
        <f>'C7x_only'!C25</f>
        <v>256</v>
      </c>
      <c r="D25" s="2">
        <f>'C7x_only'!E25</f>
        <v>7888</v>
      </c>
      <c r="E25" s="2">
        <f>'C7x_mma'!E25</f>
        <v>3874</v>
      </c>
      <c r="F25" s="4">
        <f t="shared" si="0"/>
        <v>2.0361383582860091</v>
      </c>
      <c r="K25" s="4">
        <f>'C7x_only'!D25/'C7x_mma'!D25</f>
        <v>2.1029109085563071</v>
      </c>
    </row>
    <row r="26" spans="1:11" x14ac:dyDescent="0.2">
      <c r="A26" s="2">
        <f>'C7x_only'!A26</f>
        <v>24</v>
      </c>
      <c r="B26" s="2">
        <f>'C7x_only'!B26</f>
        <v>128</v>
      </c>
      <c r="C26" s="2">
        <f>'C7x_only'!C26</f>
        <v>256</v>
      </c>
      <c r="D26" s="2">
        <f>'C7x_only'!E26</f>
        <v>15056</v>
      </c>
      <c r="E26" s="2">
        <f>'C7x_mma'!E26</f>
        <v>7398</v>
      </c>
      <c r="F26" s="4">
        <f t="shared" si="0"/>
        <v>2.0351446336847796</v>
      </c>
      <c r="K26" s="4">
        <f>'C7x_only'!D26/'C7x_mma'!D26</f>
        <v>2.1727174416808279</v>
      </c>
    </row>
    <row r="27" spans="1:11" x14ac:dyDescent="0.2">
      <c r="A27" s="2">
        <f>'C7x_only'!A27</f>
        <v>25</v>
      </c>
      <c r="B27" s="2">
        <f>'C7x_only'!B27</f>
        <v>4</v>
      </c>
      <c r="C27" s="2">
        <f>'C7x_only'!C27</f>
        <v>512</v>
      </c>
      <c r="D27" s="2">
        <f>'C7x_only'!E27</f>
        <v>1264</v>
      </c>
      <c r="E27" s="2">
        <f>'C7x_mma'!E27</f>
        <v>1127</v>
      </c>
      <c r="F27" s="4">
        <f t="shared" si="0"/>
        <v>1.1215616681455192</v>
      </c>
      <c r="K27" s="4">
        <f>'C7x_only'!D27/'C7x_mma'!D27</f>
        <v>0.98975791433891991</v>
      </c>
    </row>
    <row r="28" spans="1:11" x14ac:dyDescent="0.2">
      <c r="A28" s="2">
        <f>'C7x_only'!A28</f>
        <v>26</v>
      </c>
      <c r="B28" s="2">
        <f>'C7x_only'!B28</f>
        <v>8</v>
      </c>
      <c r="C28" s="2">
        <f>'C7x_only'!C28</f>
        <v>512</v>
      </c>
      <c r="D28" s="2">
        <f>'C7x_only'!E28</f>
        <v>2107</v>
      </c>
      <c r="E28" s="2">
        <f>'C7x_mma'!E28</f>
        <v>1803</v>
      </c>
      <c r="F28" s="4">
        <f t="shared" si="0"/>
        <v>1.1686078757626179</v>
      </c>
      <c r="K28" s="4">
        <f>'C7x_only'!D28/'C7x_mma'!D28</f>
        <v>1.1032672112018669</v>
      </c>
    </row>
    <row r="29" spans="1:11" x14ac:dyDescent="0.2">
      <c r="A29" s="2">
        <f>'C7x_only'!A29</f>
        <v>27</v>
      </c>
      <c r="B29" s="2">
        <f>'C7x_only'!B29</f>
        <v>16</v>
      </c>
      <c r="C29" s="2">
        <f>'C7x_only'!C29</f>
        <v>512</v>
      </c>
      <c r="D29" s="2">
        <f>'C7x_only'!E29</f>
        <v>3908</v>
      </c>
      <c r="E29" s="2">
        <f>'C7x_mma'!E29</f>
        <v>3168</v>
      </c>
      <c r="F29" s="4">
        <f t="shared" si="0"/>
        <v>1.2335858585858586</v>
      </c>
      <c r="K29" s="4">
        <f>'C7x_only'!D29/'C7x_mma'!D29</f>
        <v>1.1847027388109552</v>
      </c>
    </row>
    <row r="30" spans="1:11" x14ac:dyDescent="0.2">
      <c r="A30" s="2">
        <f>'C7x_only'!A30</f>
        <v>28</v>
      </c>
      <c r="B30" s="2">
        <f>'C7x_only'!B30</f>
        <v>32</v>
      </c>
      <c r="C30" s="2">
        <f>'C7x_only'!C30</f>
        <v>512</v>
      </c>
      <c r="D30" s="2">
        <f>'C7x_only'!E30</f>
        <v>7195</v>
      </c>
      <c r="E30" s="2">
        <f>'C7x_mma'!E30</f>
        <v>5875</v>
      </c>
      <c r="F30" s="4">
        <f t="shared" si="0"/>
        <v>1.2246808510638298</v>
      </c>
      <c r="K30" s="4">
        <f>'C7x_only'!D30/'C7x_mma'!D30</f>
        <v>1.234965790421318</v>
      </c>
    </row>
    <row r="31" spans="1:11" x14ac:dyDescent="0.2">
      <c r="A31" s="2">
        <f>'C7x_only'!A31</f>
        <v>29</v>
      </c>
      <c r="B31" s="2">
        <f>'C7x_only'!B31</f>
        <v>64</v>
      </c>
      <c r="C31" s="2">
        <f>'C7x_only'!C31</f>
        <v>512</v>
      </c>
      <c r="D31" s="2">
        <f>'C7x_only'!E31</f>
        <v>13858</v>
      </c>
      <c r="E31" s="2">
        <f>'C7x_mma'!E31</f>
        <v>11270</v>
      </c>
      <c r="F31" s="4">
        <f t="shared" si="0"/>
        <v>1.2296362023070098</v>
      </c>
      <c r="K31" s="4">
        <f>'C7x_only'!D31/'C7x_mma'!D31</f>
        <v>1.2631628255574292</v>
      </c>
    </row>
    <row r="32" spans="1:11" x14ac:dyDescent="0.2">
      <c r="A32" s="2">
        <f>'C7x_only'!A32</f>
        <v>30</v>
      </c>
      <c r="B32" s="2">
        <f>'C7x_only'!B32</f>
        <v>2</v>
      </c>
      <c r="C32" s="2">
        <f>'C7x_only'!C32</f>
        <v>1024</v>
      </c>
      <c r="D32" s="2">
        <f>'C7x_only'!E32</f>
        <v>1620</v>
      </c>
      <c r="E32" s="2">
        <f>'C7x_mma'!E32</f>
        <v>1145</v>
      </c>
      <c r="F32" s="4">
        <f t="shared" si="0"/>
        <v>1.4148471615720524</v>
      </c>
      <c r="K32" s="4">
        <f>'C7x_only'!D32/'C7x_mma'!D32</f>
        <v>1.1473880597014925</v>
      </c>
    </row>
    <row r="33" spans="1:11" x14ac:dyDescent="0.2">
      <c r="A33" s="2">
        <f>'C7x_only'!A33</f>
        <v>31</v>
      </c>
      <c r="B33" s="2">
        <f>'C7x_only'!B33</f>
        <v>4</v>
      </c>
      <c r="C33" s="2">
        <f>'C7x_only'!C33</f>
        <v>1024</v>
      </c>
      <c r="D33" s="2">
        <f>'C7x_only'!E33</f>
        <v>2716</v>
      </c>
      <c r="E33" s="2">
        <f>'C7x_mma'!E33</f>
        <v>1844</v>
      </c>
      <c r="F33" s="4">
        <f t="shared" si="0"/>
        <v>1.472885032537961</v>
      </c>
      <c r="K33" s="4">
        <f>'C7x_only'!D33/'C7x_mma'!D33</f>
        <v>1.2605140186915889</v>
      </c>
    </row>
    <row r="34" spans="1:11" x14ac:dyDescent="0.2">
      <c r="A34" s="2">
        <f>'C7x_only'!A34</f>
        <v>32</v>
      </c>
      <c r="B34" s="2">
        <f>'C7x_only'!B34</f>
        <v>8</v>
      </c>
      <c r="C34" s="2">
        <f>'C7x_only'!C34</f>
        <v>1024</v>
      </c>
      <c r="D34" s="2">
        <f>'C7x_only'!E34</f>
        <v>5047</v>
      </c>
      <c r="E34" s="2">
        <f>'C7x_mma'!E34</f>
        <v>3255</v>
      </c>
      <c r="F34" s="4">
        <f t="shared" si="0"/>
        <v>1.5505376344086022</v>
      </c>
      <c r="K34" s="4">
        <f>'C7x_only'!D34/'C7x_mma'!D34</f>
        <v>1.3415775401069518</v>
      </c>
    </row>
    <row r="35" spans="1:11" x14ac:dyDescent="0.2">
      <c r="A35" s="2">
        <f>'C7x_only'!A35</f>
        <v>33</v>
      </c>
      <c r="B35" s="2">
        <f>'C7x_only'!B35</f>
        <v>16</v>
      </c>
      <c r="C35" s="2">
        <f>'C7x_only'!C35</f>
        <v>1024</v>
      </c>
      <c r="D35" s="2">
        <f>'C7x_only'!E35</f>
        <v>9364</v>
      </c>
      <c r="E35" s="2">
        <f>'C7x_mma'!E35</f>
        <v>6074</v>
      </c>
      <c r="F35" s="4">
        <f t="shared" si="0"/>
        <v>1.5416529469871585</v>
      </c>
      <c r="K35" s="4">
        <f>'C7x_only'!D35/'C7x_mma'!D35</f>
        <v>1.3915706051873198</v>
      </c>
    </row>
    <row r="36" spans="1:11" x14ac:dyDescent="0.2">
      <c r="A36" s="2">
        <f>'C7x_only'!A36</f>
        <v>34</v>
      </c>
      <c r="B36" s="2">
        <f>'C7x_only'!B36</f>
        <v>32</v>
      </c>
      <c r="C36" s="2">
        <f>'C7x_only'!C36</f>
        <v>1024</v>
      </c>
      <c r="D36" s="2">
        <f>'C7x_only'!E36</f>
        <v>17954</v>
      </c>
      <c r="E36" s="2">
        <f>'C7x_mma'!E36</f>
        <v>11680</v>
      </c>
      <c r="F36" s="4">
        <f t="shared" si="0"/>
        <v>1.5371575342465753</v>
      </c>
      <c r="K36" s="4">
        <f>'C7x_only'!D36/'C7x_mma'!D36</f>
        <v>1.4196026986506747</v>
      </c>
    </row>
    <row r="37" spans="1:11" x14ac:dyDescent="0.2">
      <c r="A37" s="2">
        <f>'C7x_only'!A37</f>
        <v>35</v>
      </c>
      <c r="B37" s="2">
        <f>'C7x_only'!B37</f>
        <v>1</v>
      </c>
      <c r="C37" s="2">
        <f>'C7x_only'!C37</f>
        <v>2048</v>
      </c>
      <c r="D37" s="2">
        <f>'C7x_only'!E37</f>
        <v>1503</v>
      </c>
      <c r="E37" s="2">
        <f>'C7x_mma'!E37</f>
        <v>1159</v>
      </c>
      <c r="F37" s="4">
        <f t="shared" si="0"/>
        <v>1.2968075927523728</v>
      </c>
      <c r="K37" s="4">
        <f>'C7x_only'!D37/'C7x_mma'!D37</f>
        <v>1.1007462686567164</v>
      </c>
    </row>
    <row r="38" spans="1:11" x14ac:dyDescent="0.2">
      <c r="A38" s="2">
        <f>'C7x_only'!A38</f>
        <v>36</v>
      </c>
      <c r="B38" s="2">
        <f>'C7x_only'!B38</f>
        <v>2</v>
      </c>
      <c r="C38" s="2">
        <f>'C7x_only'!C38</f>
        <v>2048</v>
      </c>
      <c r="D38" s="2">
        <f>'C7x_only'!E38</f>
        <v>2493</v>
      </c>
      <c r="E38" s="2">
        <f>'C7x_mma'!E38</f>
        <v>1876</v>
      </c>
      <c r="F38" s="4">
        <f t="shared" si="0"/>
        <v>1.3288912579957357</v>
      </c>
      <c r="K38" s="4">
        <f>'C7x_only'!D38/'C7x_mma'!D38</f>
        <v>1.2050233644859814</v>
      </c>
    </row>
    <row r="39" spans="1:11" x14ac:dyDescent="0.2">
      <c r="A39" s="2">
        <f>'C7x_only'!A39</f>
        <v>37</v>
      </c>
      <c r="B39" s="2">
        <f>'C7x_only'!B39</f>
        <v>4</v>
      </c>
      <c r="C39" s="2">
        <f>'C7x_only'!C39</f>
        <v>2048</v>
      </c>
      <c r="D39" s="2">
        <f>'C7x_only'!E39</f>
        <v>4624</v>
      </c>
      <c r="E39" s="2">
        <f>'C7x_mma'!E39</f>
        <v>3311</v>
      </c>
      <c r="F39" s="4">
        <f t="shared" si="0"/>
        <v>1.3965569314406523</v>
      </c>
      <c r="K39" s="4">
        <f>'C7x_only'!D39/'C7x_mma'!D39</f>
        <v>1.2797459893048129</v>
      </c>
    </row>
    <row r="40" spans="1:11" x14ac:dyDescent="0.2">
      <c r="A40" s="2">
        <f>'C7x_only'!A40</f>
        <v>38</v>
      </c>
      <c r="B40" s="2">
        <f>'C7x_only'!B40</f>
        <v>8</v>
      </c>
      <c r="C40" s="2">
        <f>'C7x_only'!C40</f>
        <v>2048</v>
      </c>
      <c r="D40" s="2">
        <f>'C7x_only'!E40</f>
        <v>8708</v>
      </c>
      <c r="E40" s="2">
        <f>'C7x_mma'!E40</f>
        <v>6149</v>
      </c>
      <c r="F40" s="4">
        <f t="shared" si="0"/>
        <v>1.4161652301187184</v>
      </c>
      <c r="K40" s="4">
        <f>'C7x_only'!D40/'C7x_mma'!D40</f>
        <v>1.325828530259366</v>
      </c>
    </row>
    <row r="41" spans="1:11" x14ac:dyDescent="0.2">
      <c r="A41" s="2">
        <f>'C7x_only'!A41</f>
        <v>39</v>
      </c>
      <c r="B41" s="2">
        <f>'C7x_only'!B41</f>
        <v>16</v>
      </c>
      <c r="C41" s="2">
        <f>'C7x_only'!C41</f>
        <v>2048</v>
      </c>
      <c r="D41" s="2">
        <f>'C7x_only'!E41</f>
        <v>16741</v>
      </c>
      <c r="E41" s="2">
        <f>'C7x_mma'!E41</f>
        <v>11882</v>
      </c>
      <c r="F41" s="4">
        <f t="shared" si="0"/>
        <v>1.408937889244235</v>
      </c>
      <c r="K41" s="4">
        <f>'C7x_only'!D41/'C7x_mma'!D41</f>
        <v>1.3516679160419791</v>
      </c>
    </row>
    <row r="42" spans="1:11" x14ac:dyDescent="0.2">
      <c r="A42" s="2">
        <f>'C7x_only'!A42</f>
        <v>40</v>
      </c>
      <c r="B42" s="2">
        <f>'C7x_only'!B42</f>
        <v>1</v>
      </c>
      <c r="C42" s="2">
        <f>'C7x_only'!C42</f>
        <v>4096</v>
      </c>
      <c r="D42" s="2">
        <f>'C7x_only'!E42</f>
        <v>3224</v>
      </c>
      <c r="E42" s="2">
        <f>'C7x_mma'!E42</f>
        <v>1826</v>
      </c>
      <c r="F42" s="4">
        <f t="shared" si="0"/>
        <v>1.7656078860898139</v>
      </c>
      <c r="K42" s="4">
        <f>'C7x_only'!D42/'C7x_mma'!D42</f>
        <v>1.455607476635514</v>
      </c>
    </row>
    <row r="43" spans="1:11" x14ac:dyDescent="0.2">
      <c r="A43" s="2">
        <f>'C7x_only'!A43</f>
        <v>41</v>
      </c>
      <c r="B43" s="2">
        <f>'C7x_only'!B43</f>
        <v>2</v>
      </c>
      <c r="C43" s="2">
        <f>'C7x_only'!C43</f>
        <v>4096</v>
      </c>
      <c r="D43" s="2">
        <f>'C7x_only'!E43</f>
        <v>6034</v>
      </c>
      <c r="E43" s="2">
        <f>'C7x_mma'!E43</f>
        <v>3200</v>
      </c>
      <c r="F43" s="4">
        <f t="shared" si="0"/>
        <v>1.8856250000000001</v>
      </c>
      <c r="K43" s="4">
        <f>'C7x_only'!D43/'C7x_mma'!D43</f>
        <v>1.5441176470588236</v>
      </c>
    </row>
    <row r="44" spans="1:11" x14ac:dyDescent="0.2">
      <c r="A44" s="2">
        <f>'C7x_only'!A44</f>
        <v>42</v>
      </c>
      <c r="B44" s="2">
        <f>'C7x_only'!B44</f>
        <v>4</v>
      </c>
      <c r="C44" s="2">
        <f>'C7x_only'!C44</f>
        <v>4096</v>
      </c>
      <c r="D44" s="2">
        <f>'C7x_only'!E44</f>
        <v>11281</v>
      </c>
      <c r="E44" s="2">
        <f>'C7x_mma'!E44</f>
        <v>5932</v>
      </c>
      <c r="F44" s="4">
        <f t="shared" si="0"/>
        <v>1.9017194875252865</v>
      </c>
      <c r="K44" s="4">
        <f>'C7x_only'!D44/'C7x_mma'!D44</f>
        <v>1.5987031700288183</v>
      </c>
    </row>
    <row r="45" spans="1:11" x14ac:dyDescent="0.2">
      <c r="A45" s="2">
        <f>'C7x_only'!A45</f>
        <v>43</v>
      </c>
      <c r="B45" s="2">
        <f>'C7x_only'!B45</f>
        <v>8</v>
      </c>
      <c r="C45" s="2">
        <f>'C7x_only'!C45</f>
        <v>4096</v>
      </c>
      <c r="D45" s="2">
        <f>'C7x_only'!E45</f>
        <v>21702</v>
      </c>
      <c r="E45" s="2">
        <f>'C7x_mma'!E45</f>
        <v>11382</v>
      </c>
      <c r="F45" s="4">
        <f t="shared" si="0"/>
        <v>1.9066947812335266</v>
      </c>
      <c r="K45" s="4">
        <f>'C7x_only'!D45/'C7x_mma'!D45</f>
        <v>1.6293103448275863</v>
      </c>
    </row>
    <row r="46" spans="1:11" x14ac:dyDescent="0.2">
      <c r="A46" s="2">
        <f>'C7x_only'!A46</f>
        <v>44</v>
      </c>
      <c r="B46" s="2">
        <f>'C7x_only'!B46</f>
        <v>1</v>
      </c>
      <c r="C46" s="2">
        <f>'C7x_only'!C46</f>
        <v>8192</v>
      </c>
      <c r="D46" s="2">
        <f>'C7x_only'!E46</f>
        <v>5565</v>
      </c>
      <c r="E46" s="2">
        <f>'C7x_mma'!E46</f>
        <v>4528</v>
      </c>
      <c r="F46" s="4">
        <f t="shared" si="0"/>
        <v>1.2290194346289753</v>
      </c>
      <c r="K46" s="4">
        <f>'C7x_only'!D46/'C7x_mma'!D46</f>
        <v>1.0724497213472255</v>
      </c>
    </row>
    <row r="47" spans="1:11" x14ac:dyDescent="0.2">
      <c r="A47" s="2">
        <f>'C7x_only'!A47</f>
        <v>45</v>
      </c>
      <c r="B47" s="2">
        <f>'C7x_only'!B47</f>
        <v>2</v>
      </c>
      <c r="C47" s="2">
        <f>'C7x_only'!C47</f>
        <v>8192</v>
      </c>
      <c r="D47" s="2">
        <f>'C7x_only'!E47</f>
        <v>10418</v>
      </c>
      <c r="E47" s="2">
        <f>'C7x_mma'!E47</f>
        <v>8399</v>
      </c>
      <c r="F47" s="4">
        <f t="shared" si="0"/>
        <v>1.2403857602095487</v>
      </c>
      <c r="K47" s="4">
        <f>'C7x_only'!D47/'C7x_mma'!D47</f>
        <v>1.1014135650369601</v>
      </c>
    </row>
    <row r="48" spans="1:11" x14ac:dyDescent="0.2">
      <c r="A48" s="2">
        <f>'C7x_only'!A48</f>
        <v>46</v>
      </c>
      <c r="B48" s="2">
        <f>'C7x_only'!B48</f>
        <v>4</v>
      </c>
      <c r="C48" s="2">
        <f>'C7x_only'!C48</f>
        <v>8192</v>
      </c>
      <c r="D48" s="2">
        <f>'C7x_only'!E48</f>
        <v>20140</v>
      </c>
      <c r="E48" s="2">
        <f>'C7x_mma'!E48</f>
        <v>16142</v>
      </c>
      <c r="F48" s="4">
        <f t="shared" si="0"/>
        <v>1.2476768677982901</v>
      </c>
      <c r="K48" s="4">
        <f>'C7x_only'!D48/'C7x_mma'!D48</f>
        <v>1.1174810135089723</v>
      </c>
    </row>
    <row r="49" spans="6:11" x14ac:dyDescent="0.2">
      <c r="F49" s="4"/>
      <c r="K49" s="4"/>
    </row>
    <row r="50" spans="6:11" x14ac:dyDescent="0.2">
      <c r="F50" s="4"/>
      <c r="K50" s="4"/>
    </row>
    <row r="51" spans="6:11" x14ac:dyDescent="0.2">
      <c r="F51" s="4"/>
      <c r="K51" s="4"/>
    </row>
    <row r="52" spans="6:11" x14ac:dyDescent="0.2">
      <c r="F52" s="4"/>
      <c r="K52" s="4"/>
    </row>
    <row r="53" spans="6:11" x14ac:dyDescent="0.2">
      <c r="F53" s="4"/>
      <c r="K53" s="4"/>
    </row>
    <row r="54" spans="6:11" x14ac:dyDescent="0.2">
      <c r="F54" s="4"/>
      <c r="K54" s="4"/>
    </row>
    <row r="55" spans="6:11" x14ac:dyDescent="0.2">
      <c r="F55" s="4"/>
      <c r="K55" s="4"/>
    </row>
    <row r="56" spans="6:11" x14ac:dyDescent="0.2">
      <c r="F56" s="4"/>
      <c r="K56" s="4"/>
    </row>
    <row r="57" spans="6:11" x14ac:dyDescent="0.2">
      <c r="F57" s="4"/>
      <c r="K57" s="4"/>
    </row>
    <row r="58" spans="6:11" x14ac:dyDescent="0.2">
      <c r="F58" s="4"/>
      <c r="K58" s="4"/>
    </row>
    <row r="59" spans="6:11" x14ac:dyDescent="0.2">
      <c r="F59" s="4"/>
      <c r="K59" s="4"/>
    </row>
    <row r="60" spans="6:11" x14ac:dyDescent="0.2">
      <c r="F60" s="4"/>
      <c r="K60" s="4"/>
    </row>
    <row r="61" spans="6:11" x14ac:dyDescent="0.2">
      <c r="F61" s="4"/>
      <c r="K61" s="4"/>
    </row>
    <row r="62" spans="6:11" x14ac:dyDescent="0.2">
      <c r="F62" s="4"/>
      <c r="K62" s="4"/>
    </row>
    <row r="63" spans="6:11" x14ac:dyDescent="0.2">
      <c r="F63" s="4"/>
      <c r="K63" s="4"/>
    </row>
    <row r="64" spans="6:11" x14ac:dyDescent="0.2">
      <c r="F64" s="4"/>
      <c r="K64" s="4"/>
    </row>
    <row r="65" spans="6:11" x14ac:dyDescent="0.2">
      <c r="F65" s="4"/>
      <c r="K65" s="4"/>
    </row>
    <row r="66" spans="6:11" x14ac:dyDescent="0.2">
      <c r="F66" s="4"/>
      <c r="K66" s="4"/>
    </row>
    <row r="67" spans="6:11" x14ac:dyDescent="0.2">
      <c r="F67" s="4"/>
      <c r="K67" s="4"/>
    </row>
    <row r="68" spans="6:11" x14ac:dyDescent="0.2">
      <c r="F68" s="4"/>
      <c r="K68" s="4"/>
    </row>
    <row r="69" spans="6:11" x14ac:dyDescent="0.2">
      <c r="F69" s="4"/>
      <c r="K69" s="4"/>
    </row>
    <row r="70" spans="6:11" x14ac:dyDescent="0.2">
      <c r="F70" s="4"/>
      <c r="K70" s="4"/>
    </row>
    <row r="71" spans="6:11" x14ac:dyDescent="0.2">
      <c r="F71" s="4"/>
      <c r="K71" s="4"/>
    </row>
    <row r="72" spans="6:11" x14ac:dyDescent="0.2">
      <c r="F72" s="4"/>
      <c r="K72" s="4"/>
    </row>
    <row r="73" spans="6:11" x14ac:dyDescent="0.2">
      <c r="F73" s="4"/>
      <c r="K73" s="4"/>
    </row>
    <row r="74" spans="6:11" x14ac:dyDescent="0.2">
      <c r="F74" s="4"/>
      <c r="K74" s="4"/>
    </row>
    <row r="75" spans="6:11" x14ac:dyDescent="0.2">
      <c r="F75" s="4"/>
      <c r="K75" s="4"/>
    </row>
    <row r="76" spans="6:11" x14ac:dyDescent="0.2">
      <c r="F76" s="4"/>
      <c r="K76" s="4"/>
    </row>
    <row r="77" spans="6:11" x14ac:dyDescent="0.2">
      <c r="F77" s="4"/>
      <c r="K77" s="4"/>
    </row>
    <row r="78" spans="6:11" x14ac:dyDescent="0.2">
      <c r="F78" s="4"/>
      <c r="K78" s="4"/>
    </row>
    <row r="79" spans="6:11" x14ac:dyDescent="0.2">
      <c r="F79" s="4"/>
      <c r="K79" s="4"/>
    </row>
    <row r="80" spans="6:11" x14ac:dyDescent="0.2">
      <c r="F80" s="4"/>
      <c r="K80" s="4"/>
    </row>
    <row r="81" spans="6:11" x14ac:dyDescent="0.2">
      <c r="F81" s="4"/>
      <c r="K81" s="4"/>
    </row>
    <row r="82" spans="6:11" x14ac:dyDescent="0.2">
      <c r="F82" s="4"/>
      <c r="K82" s="4"/>
    </row>
    <row r="83" spans="6:11" x14ac:dyDescent="0.2">
      <c r="F83" s="4"/>
      <c r="K83" s="4"/>
    </row>
    <row r="84" spans="6:11" x14ac:dyDescent="0.2">
      <c r="F84" s="4"/>
      <c r="K84" s="4"/>
    </row>
    <row r="85" spans="6:11" x14ac:dyDescent="0.2">
      <c r="F85" s="4"/>
      <c r="K85" s="4"/>
    </row>
    <row r="86" spans="6:11" x14ac:dyDescent="0.2">
      <c r="F86" s="4"/>
      <c r="K86" s="4"/>
    </row>
    <row r="87" spans="6:11" x14ac:dyDescent="0.2">
      <c r="F87" s="4"/>
      <c r="K87" s="4"/>
    </row>
  </sheetData>
  <conditionalFormatting sqref="K1:K87">
    <cfRule type="colorScale" priority="2">
      <colorScale>
        <cfvo type="num" val="1.1000000000000001"/>
        <cfvo type="num" val="1.25"/>
        <cfvo type="num" val="1.5"/>
        <color theme="9" tint="-0.249977111117893"/>
        <color theme="5"/>
        <color rgb="FFFF0000"/>
      </colorScale>
    </cfRule>
  </conditionalFormatting>
  <conditionalFormatting sqref="F1:F87">
    <cfRule type="colorScale" priority="1">
      <colorScale>
        <cfvo type="num" val="1.1000000000000001"/>
        <cfvo type="num" val="1.25"/>
        <cfvo type="num" val="1.5"/>
        <color theme="9" tint="-0.249977111117893"/>
        <color theme="5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C7x_only</vt:lpstr>
      <vt:lpstr>C7x_mma</vt:lpstr>
      <vt:lpstr>C7x_only_vs_C7x_mma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2021-06-08T16:23:48Z</dcterms:created>
  <dcterms:modified xsi:type="dcterms:W3CDTF">2021-06-10T15:56:50Z</dcterms:modified>
</cp:coreProperties>
</file>