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APSTONE PROJECT\"/>
    </mc:Choice>
  </mc:AlternateContent>
  <xr:revisionPtr revIDLastSave="0" documentId="8_{B40DCE88-E986-4360-9001-DEA31DAFDC09}" xr6:coauthVersionLast="33" xr6:coauthVersionMax="33" xr10:uidLastSave="{00000000-0000-0000-0000-000000000000}"/>
  <bookViews>
    <workbookView xWindow="0" yWindow="0" windowWidth="20490" windowHeight="7305" firstSheet="10" activeTab="10" xr2:uid="{00000000-000D-0000-FFFF-FFFF00000000}"/>
  </bookViews>
  <sheets>
    <sheet name="CUSTOMER TYPE AND COUNT" sheetId="3" state="hidden" r:id="rId1"/>
    <sheet name="USE OF SERVICE BY GENDER" sheetId="4" state="hidden" r:id="rId2"/>
    <sheet name="USE OF SERVICE BY AGE GROUP" sheetId="5" state="hidden" r:id="rId3"/>
    <sheet name="AVERAGE TRIP DURATION" sheetId="6" state="hidden" r:id="rId4"/>
    <sheet name="AGE DISTRIBUTION OF CUSTOMERS" sheetId="16" state="hidden" r:id="rId5"/>
    <sheet name="MOST COMMON START STATION" sheetId="8" state="hidden" r:id="rId6"/>
    <sheet name="MOST COMMON END STATION" sheetId="9" state="hidden" r:id="rId7"/>
    <sheet name="MOST START TO END STATION" sheetId="10" state="hidden" r:id="rId8"/>
    <sheet name="SUBSCRIPTION PER MEN AND WOMEN" sheetId="11" state="hidden" r:id="rId9"/>
    <sheet name="HIGHEST TRAFFIC BY MONTH" sheetId="12" state="hidden" r:id="rId10"/>
    <sheet name="DASHBOARD" sheetId="13" r:id="rId11"/>
    <sheet name="WORKSHEET" sheetId="2" state="hidden" r:id="rId12"/>
    <sheet name="Sheet1" sheetId="1" state="hidden" r:id="rId13"/>
  </sheets>
  <definedNames>
    <definedName name="_xlnm._FilterDatabase" localSheetId="11" hidden="1">WORKSHEET!$M$1:$M$667</definedName>
  </definedNames>
  <calcPr calcId="162913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2" i="2"/>
  <c r="D656" i="2"/>
  <c r="L656" i="2"/>
  <c r="M656" i="2" s="1"/>
  <c r="D637" i="2"/>
  <c r="L637" i="2"/>
  <c r="M637" i="2" s="1"/>
  <c r="D621" i="2"/>
  <c r="L621" i="2"/>
  <c r="M621" i="2"/>
  <c r="D615" i="2"/>
  <c r="L615" i="2"/>
  <c r="M615" i="2" s="1"/>
  <c r="D613" i="2"/>
  <c r="L613" i="2"/>
  <c r="M613" i="2" s="1"/>
  <c r="D602" i="2"/>
  <c r="L602" i="2"/>
  <c r="M602" i="2" s="1"/>
  <c r="D597" i="2"/>
  <c r="L597" i="2"/>
  <c r="M597" i="2" s="1"/>
  <c r="D585" i="2"/>
  <c r="L585" i="2"/>
  <c r="M585" i="2" s="1"/>
  <c r="D570" i="2"/>
  <c r="L570" i="2"/>
  <c r="M570" i="2"/>
  <c r="D559" i="2"/>
  <c r="L559" i="2"/>
  <c r="M559" i="2" s="1"/>
  <c r="D555" i="2"/>
  <c r="L555" i="2"/>
  <c r="M555" i="2" s="1"/>
  <c r="D549" i="2"/>
  <c r="L549" i="2"/>
  <c r="M549" i="2" s="1"/>
  <c r="D547" i="2"/>
  <c r="L547" i="2"/>
  <c r="M547" i="2" s="1"/>
  <c r="D536" i="2"/>
  <c r="L536" i="2"/>
  <c r="M536" i="2" s="1"/>
  <c r="D525" i="2"/>
  <c r="L525" i="2"/>
  <c r="M525" i="2"/>
  <c r="D526" i="2"/>
  <c r="L526" i="2"/>
  <c r="M526" i="2" s="1"/>
  <c r="D523" i="2"/>
  <c r="L523" i="2"/>
  <c r="M523" i="2" s="1"/>
  <c r="D508" i="2"/>
  <c r="L508" i="2"/>
  <c r="M508" i="2" s="1"/>
  <c r="D474" i="2"/>
  <c r="L474" i="2"/>
  <c r="M474" i="2"/>
  <c r="D464" i="2"/>
  <c r="L464" i="2"/>
  <c r="M464" i="2" s="1"/>
  <c r="D456" i="2"/>
  <c r="L456" i="2"/>
  <c r="M456" i="2" s="1"/>
  <c r="D437" i="2"/>
  <c r="L437" i="2"/>
  <c r="M437" i="2" s="1"/>
  <c r="D423" i="2"/>
  <c r="L423" i="2"/>
  <c r="M423" i="2"/>
  <c r="D410" i="2"/>
  <c r="L410" i="2"/>
  <c r="M410" i="2" s="1"/>
  <c r="D407" i="2"/>
  <c r="L407" i="2"/>
  <c r="M407" i="2" s="1"/>
  <c r="D371" i="2"/>
  <c r="L371" i="2"/>
  <c r="M371" i="2" s="1"/>
  <c r="D372" i="2"/>
  <c r="L372" i="2"/>
  <c r="M372" i="2"/>
  <c r="D368" i="2"/>
  <c r="L368" i="2"/>
  <c r="M368" i="2" s="1"/>
  <c r="D366" i="2"/>
  <c r="L366" i="2"/>
  <c r="M366" i="2" s="1"/>
  <c r="D361" i="2"/>
  <c r="L361" i="2"/>
  <c r="M361" i="2" s="1"/>
  <c r="D341" i="2"/>
  <c r="L341" i="2"/>
  <c r="M341" i="2"/>
  <c r="D335" i="2"/>
  <c r="L335" i="2"/>
  <c r="M335" i="2" s="1"/>
  <c r="D331" i="2"/>
  <c r="L331" i="2"/>
  <c r="M331" i="2" s="1"/>
  <c r="D329" i="2"/>
  <c r="L329" i="2"/>
  <c r="M329" i="2" s="1"/>
  <c r="D310" i="2"/>
  <c r="L310" i="2"/>
  <c r="M310" i="2"/>
  <c r="D307" i="2"/>
  <c r="L307" i="2"/>
  <c r="M307" i="2" s="1"/>
  <c r="D299" i="2"/>
  <c r="L299" i="2"/>
  <c r="M299" i="2" s="1"/>
  <c r="D293" i="2"/>
  <c r="L293" i="2"/>
  <c r="M293" i="2" s="1"/>
  <c r="D284" i="2"/>
  <c r="L284" i="2"/>
  <c r="M284" i="2"/>
  <c r="D285" i="2"/>
  <c r="L285" i="2"/>
  <c r="M285" i="2" s="1"/>
  <c r="D267" i="2"/>
  <c r="L267" i="2"/>
  <c r="M267" i="2" s="1"/>
  <c r="D265" i="2"/>
  <c r="L265" i="2"/>
  <c r="M265" i="2" s="1"/>
  <c r="D246" i="2"/>
  <c r="L246" i="2"/>
  <c r="M246" i="2"/>
  <c r="D244" i="2"/>
  <c r="L244" i="2"/>
  <c r="M244" i="2" s="1"/>
  <c r="D240" i="2"/>
  <c r="L240" i="2"/>
  <c r="M240" i="2" s="1"/>
  <c r="D238" i="2"/>
  <c r="L238" i="2"/>
  <c r="M238" i="2" s="1"/>
  <c r="D235" i="2"/>
  <c r="L235" i="2"/>
  <c r="M235" i="2"/>
  <c r="D226" i="2"/>
  <c r="L226" i="2"/>
  <c r="M226" i="2" s="1"/>
  <c r="D227" i="2"/>
  <c r="L227" i="2"/>
  <c r="M227" i="2" s="1"/>
  <c r="D228" i="2"/>
  <c r="L228" i="2"/>
  <c r="M228" i="2" s="1"/>
  <c r="D218" i="2"/>
  <c r="L218" i="2"/>
  <c r="M218" i="2"/>
  <c r="D212" i="2"/>
  <c r="L212" i="2"/>
  <c r="M212" i="2" s="1"/>
  <c r="D209" i="2"/>
  <c r="L209" i="2"/>
  <c r="M209" i="2" s="1"/>
  <c r="D205" i="2"/>
  <c r="L205" i="2"/>
  <c r="M205" i="2" s="1"/>
  <c r="D199" i="2"/>
  <c r="L199" i="2"/>
  <c r="M199" i="2"/>
  <c r="D193" i="2"/>
  <c r="L193" i="2"/>
  <c r="M193" i="2" s="1"/>
  <c r="D185" i="2"/>
  <c r="L185" i="2"/>
  <c r="M185" i="2" s="1"/>
  <c r="D170" i="2"/>
  <c r="L170" i="2"/>
  <c r="M170" i="2" s="1"/>
  <c r="D167" i="2"/>
  <c r="L167" i="2"/>
  <c r="M167" i="2"/>
  <c r="D141" i="2"/>
  <c r="L141" i="2"/>
  <c r="M141" i="2" s="1"/>
  <c r="D142" i="2"/>
  <c r="L142" i="2"/>
  <c r="M142" i="2" s="1"/>
  <c r="D143" i="2"/>
  <c r="L143" i="2"/>
  <c r="M143" i="2" s="1"/>
  <c r="D139" i="2"/>
  <c r="L139" i="2"/>
  <c r="M139" i="2"/>
  <c r="D125" i="2"/>
  <c r="L125" i="2"/>
  <c r="M125" i="2" s="1"/>
  <c r="D126" i="2"/>
  <c r="L126" i="2"/>
  <c r="M126" i="2" s="1"/>
  <c r="D120" i="2"/>
  <c r="L120" i="2"/>
  <c r="M120" i="2" s="1"/>
  <c r="D115" i="2"/>
  <c r="L115" i="2"/>
  <c r="M115" i="2"/>
  <c r="D109" i="2"/>
  <c r="L109" i="2"/>
  <c r="M109" i="2" s="1"/>
  <c r="D80" i="2"/>
  <c r="L80" i="2"/>
  <c r="M80" i="2" s="1"/>
  <c r="D67" i="2"/>
  <c r="L67" i="2"/>
  <c r="M67" i="2" s="1"/>
  <c r="D62" i="2"/>
  <c r="L62" i="2"/>
  <c r="M62" i="2"/>
  <c r="D54" i="2"/>
  <c r="L54" i="2"/>
  <c r="M54" i="2" s="1"/>
  <c r="D40" i="2"/>
  <c r="L40" i="2"/>
  <c r="M40" i="2" s="1"/>
  <c r="D38" i="2"/>
  <c r="L38" i="2"/>
  <c r="M38" i="2" s="1"/>
  <c r="D34" i="2"/>
  <c r="L34" i="2"/>
  <c r="M34" i="2"/>
  <c r="D25" i="2"/>
  <c r="L25" i="2"/>
  <c r="M25" i="2" s="1"/>
  <c r="D21" i="2"/>
  <c r="L21" i="2"/>
  <c r="M21" i="2" s="1"/>
  <c r="D2" i="2"/>
  <c r="L2" i="2"/>
  <c r="M2" i="2" s="1"/>
  <c r="D3" i="2"/>
  <c r="L3" i="2"/>
  <c r="M3" i="2"/>
  <c r="D4" i="2"/>
  <c r="L4" i="2"/>
  <c r="M4" i="2" s="1"/>
  <c r="D5" i="2"/>
  <c r="L5" i="2"/>
  <c r="M5" i="2"/>
  <c r="D6" i="2"/>
  <c r="L6" i="2"/>
  <c r="M6" i="2" s="1"/>
  <c r="D7" i="2"/>
  <c r="L7" i="2"/>
  <c r="M7" i="2"/>
  <c r="D8" i="2"/>
  <c r="L8" i="2"/>
  <c r="M8" i="2" s="1"/>
  <c r="D9" i="2"/>
  <c r="L9" i="2"/>
  <c r="M9" i="2"/>
  <c r="D10" i="2"/>
  <c r="L10" i="2"/>
  <c r="M10" i="2" s="1"/>
  <c r="D11" i="2"/>
  <c r="L11" i="2"/>
  <c r="M11" i="2"/>
  <c r="D12" i="2"/>
  <c r="L12" i="2"/>
  <c r="M12" i="2" s="1"/>
  <c r="L667" i="2"/>
  <c r="M667" i="2" s="1"/>
  <c r="D667" i="2"/>
  <c r="L666" i="2"/>
  <c r="M666" i="2" s="1"/>
  <c r="D666" i="2"/>
  <c r="L665" i="2"/>
  <c r="M665" i="2" s="1"/>
  <c r="D665" i="2"/>
  <c r="L664" i="2"/>
  <c r="M664" i="2" s="1"/>
  <c r="D664" i="2"/>
  <c r="L663" i="2"/>
  <c r="M663" i="2" s="1"/>
  <c r="D663" i="2"/>
  <c r="L662" i="2"/>
  <c r="M662" i="2" s="1"/>
  <c r="D662" i="2"/>
  <c r="L661" i="2"/>
  <c r="M661" i="2" s="1"/>
  <c r="D661" i="2"/>
  <c r="L660" i="2"/>
  <c r="M660" i="2" s="1"/>
  <c r="D660" i="2"/>
  <c r="L659" i="2"/>
  <c r="M659" i="2" s="1"/>
  <c r="D659" i="2"/>
  <c r="L658" i="2"/>
  <c r="M658" i="2" s="1"/>
  <c r="D658" i="2"/>
  <c r="L657" i="2"/>
  <c r="M657" i="2" s="1"/>
  <c r="D657" i="2"/>
  <c r="L655" i="2"/>
  <c r="M655" i="2" s="1"/>
  <c r="D655" i="2"/>
  <c r="L654" i="2"/>
  <c r="M654" i="2" s="1"/>
  <c r="D654" i="2"/>
  <c r="L653" i="2"/>
  <c r="M653" i="2" s="1"/>
  <c r="D653" i="2"/>
  <c r="L652" i="2"/>
  <c r="M652" i="2" s="1"/>
  <c r="D652" i="2"/>
  <c r="L651" i="2"/>
  <c r="M651" i="2" s="1"/>
  <c r="D651" i="2"/>
  <c r="L650" i="2"/>
  <c r="M650" i="2" s="1"/>
  <c r="D650" i="2"/>
  <c r="L649" i="2"/>
  <c r="M649" i="2" s="1"/>
  <c r="D649" i="2"/>
  <c r="L648" i="2"/>
  <c r="M648" i="2" s="1"/>
  <c r="D648" i="2"/>
  <c r="L647" i="2"/>
  <c r="M647" i="2" s="1"/>
  <c r="D647" i="2"/>
  <c r="L646" i="2"/>
  <c r="M646" i="2" s="1"/>
  <c r="D646" i="2"/>
  <c r="L645" i="2"/>
  <c r="M645" i="2" s="1"/>
  <c r="D645" i="2"/>
  <c r="L644" i="2"/>
  <c r="M644" i="2" s="1"/>
  <c r="D644" i="2"/>
  <c r="L643" i="2"/>
  <c r="M643" i="2" s="1"/>
  <c r="D643" i="2"/>
  <c r="L642" i="2"/>
  <c r="M642" i="2" s="1"/>
  <c r="D642" i="2"/>
  <c r="L641" i="2"/>
  <c r="M641" i="2" s="1"/>
  <c r="D641" i="2"/>
  <c r="L640" i="2"/>
  <c r="M640" i="2" s="1"/>
  <c r="D640" i="2"/>
  <c r="L639" i="2"/>
  <c r="M639" i="2" s="1"/>
  <c r="D639" i="2"/>
  <c r="L638" i="2"/>
  <c r="M638" i="2" s="1"/>
  <c r="D638" i="2"/>
  <c r="L636" i="2"/>
  <c r="M636" i="2" s="1"/>
  <c r="D636" i="2"/>
  <c r="L635" i="2"/>
  <c r="M635" i="2" s="1"/>
  <c r="D635" i="2"/>
  <c r="L634" i="2"/>
  <c r="M634" i="2" s="1"/>
  <c r="D634" i="2"/>
  <c r="L633" i="2"/>
  <c r="M633" i="2" s="1"/>
  <c r="D633" i="2"/>
  <c r="L632" i="2"/>
  <c r="M632" i="2" s="1"/>
  <c r="D632" i="2"/>
  <c r="L631" i="2"/>
  <c r="M631" i="2" s="1"/>
  <c r="D631" i="2"/>
  <c r="L630" i="2"/>
  <c r="M630" i="2" s="1"/>
  <c r="D630" i="2"/>
  <c r="L629" i="2"/>
  <c r="M629" i="2" s="1"/>
  <c r="D629" i="2"/>
  <c r="L628" i="2"/>
  <c r="M628" i="2" s="1"/>
  <c r="D628" i="2"/>
  <c r="L627" i="2"/>
  <c r="M627" i="2" s="1"/>
  <c r="D627" i="2"/>
  <c r="L626" i="2"/>
  <c r="M626" i="2" s="1"/>
  <c r="D626" i="2"/>
  <c r="L625" i="2"/>
  <c r="M625" i="2" s="1"/>
  <c r="D625" i="2"/>
  <c r="L624" i="2"/>
  <c r="M624" i="2" s="1"/>
  <c r="D624" i="2"/>
  <c r="L623" i="2"/>
  <c r="M623" i="2" s="1"/>
  <c r="D623" i="2"/>
  <c r="L622" i="2"/>
  <c r="M622" i="2" s="1"/>
  <c r="D622" i="2"/>
  <c r="L620" i="2"/>
  <c r="M620" i="2" s="1"/>
  <c r="D620" i="2"/>
  <c r="L619" i="2"/>
  <c r="M619" i="2" s="1"/>
  <c r="D619" i="2"/>
  <c r="L618" i="2"/>
  <c r="M618" i="2" s="1"/>
  <c r="D618" i="2"/>
  <c r="L617" i="2"/>
  <c r="M617" i="2" s="1"/>
  <c r="D617" i="2"/>
  <c r="L616" i="2"/>
  <c r="M616" i="2" s="1"/>
  <c r="D616" i="2"/>
  <c r="L614" i="2"/>
  <c r="M614" i="2" s="1"/>
  <c r="D614" i="2"/>
  <c r="L612" i="2"/>
  <c r="M612" i="2" s="1"/>
  <c r="D612" i="2"/>
  <c r="L611" i="2"/>
  <c r="M611" i="2" s="1"/>
  <c r="D611" i="2"/>
  <c r="L610" i="2"/>
  <c r="M610" i="2" s="1"/>
  <c r="D610" i="2"/>
  <c r="L609" i="2"/>
  <c r="M609" i="2" s="1"/>
  <c r="D609" i="2"/>
  <c r="L608" i="2"/>
  <c r="M608" i="2" s="1"/>
  <c r="D608" i="2"/>
  <c r="L607" i="2"/>
  <c r="M607" i="2" s="1"/>
  <c r="D607" i="2"/>
  <c r="L606" i="2"/>
  <c r="M606" i="2" s="1"/>
  <c r="D606" i="2"/>
  <c r="L605" i="2"/>
  <c r="M605" i="2" s="1"/>
  <c r="D605" i="2"/>
  <c r="L604" i="2"/>
  <c r="M604" i="2" s="1"/>
  <c r="D604" i="2"/>
  <c r="L603" i="2"/>
  <c r="M603" i="2" s="1"/>
  <c r="D603" i="2"/>
  <c r="L601" i="2"/>
  <c r="M601" i="2" s="1"/>
  <c r="D601" i="2"/>
  <c r="L600" i="2"/>
  <c r="M600" i="2" s="1"/>
  <c r="D600" i="2"/>
  <c r="L599" i="2"/>
  <c r="M599" i="2" s="1"/>
  <c r="D599" i="2"/>
  <c r="L598" i="2"/>
  <c r="M598" i="2" s="1"/>
  <c r="D598" i="2"/>
  <c r="L596" i="2"/>
  <c r="M596" i="2" s="1"/>
  <c r="D596" i="2"/>
  <c r="L595" i="2"/>
  <c r="M595" i="2" s="1"/>
  <c r="D595" i="2"/>
  <c r="L594" i="2"/>
  <c r="M594" i="2" s="1"/>
  <c r="D594" i="2"/>
  <c r="L593" i="2"/>
  <c r="M593" i="2" s="1"/>
  <c r="D593" i="2"/>
  <c r="L592" i="2"/>
  <c r="M592" i="2" s="1"/>
  <c r="D592" i="2"/>
  <c r="L591" i="2"/>
  <c r="M591" i="2" s="1"/>
  <c r="D591" i="2"/>
  <c r="L590" i="2"/>
  <c r="M590" i="2" s="1"/>
  <c r="D590" i="2"/>
  <c r="L589" i="2"/>
  <c r="M589" i="2" s="1"/>
  <c r="D589" i="2"/>
  <c r="L588" i="2"/>
  <c r="M588" i="2" s="1"/>
  <c r="D588" i="2"/>
  <c r="L587" i="2"/>
  <c r="M587" i="2" s="1"/>
  <c r="D587" i="2"/>
  <c r="L586" i="2"/>
  <c r="M586" i="2" s="1"/>
  <c r="D586" i="2"/>
  <c r="L584" i="2"/>
  <c r="M584" i="2" s="1"/>
  <c r="D584" i="2"/>
  <c r="L583" i="2"/>
  <c r="M583" i="2" s="1"/>
  <c r="D583" i="2"/>
  <c r="L582" i="2"/>
  <c r="M582" i="2" s="1"/>
  <c r="D582" i="2"/>
  <c r="L581" i="2"/>
  <c r="M581" i="2" s="1"/>
  <c r="D581" i="2"/>
  <c r="L580" i="2"/>
  <c r="M580" i="2" s="1"/>
  <c r="D580" i="2"/>
  <c r="L579" i="2"/>
  <c r="M579" i="2" s="1"/>
  <c r="D579" i="2"/>
  <c r="L578" i="2"/>
  <c r="M578" i="2" s="1"/>
  <c r="D578" i="2"/>
  <c r="L577" i="2"/>
  <c r="M577" i="2" s="1"/>
  <c r="D577" i="2"/>
  <c r="L576" i="2"/>
  <c r="M576" i="2" s="1"/>
  <c r="D576" i="2"/>
  <c r="L575" i="2"/>
  <c r="M575" i="2" s="1"/>
  <c r="D575" i="2"/>
  <c r="L574" i="2"/>
  <c r="M574" i="2" s="1"/>
  <c r="D574" i="2"/>
  <c r="L573" i="2"/>
  <c r="M573" i="2" s="1"/>
  <c r="D573" i="2"/>
  <c r="L572" i="2"/>
  <c r="M572" i="2" s="1"/>
  <c r="D572" i="2"/>
  <c r="L571" i="2"/>
  <c r="M571" i="2" s="1"/>
  <c r="D571" i="2"/>
  <c r="L569" i="2"/>
  <c r="M569" i="2" s="1"/>
  <c r="D569" i="2"/>
  <c r="L568" i="2"/>
  <c r="M568" i="2" s="1"/>
  <c r="D568" i="2"/>
  <c r="L567" i="2"/>
  <c r="M567" i="2" s="1"/>
  <c r="D567" i="2"/>
  <c r="L566" i="2"/>
  <c r="M566" i="2" s="1"/>
  <c r="D566" i="2"/>
  <c r="L565" i="2"/>
  <c r="M565" i="2" s="1"/>
  <c r="D565" i="2"/>
  <c r="L564" i="2"/>
  <c r="M564" i="2" s="1"/>
  <c r="D564" i="2"/>
  <c r="L563" i="2"/>
  <c r="M563" i="2" s="1"/>
  <c r="D563" i="2"/>
  <c r="L562" i="2"/>
  <c r="M562" i="2" s="1"/>
  <c r="D562" i="2"/>
  <c r="L561" i="2"/>
  <c r="M561" i="2" s="1"/>
  <c r="D561" i="2"/>
  <c r="L560" i="2"/>
  <c r="M560" i="2" s="1"/>
  <c r="D560" i="2"/>
  <c r="L558" i="2"/>
  <c r="M558" i="2" s="1"/>
  <c r="D558" i="2"/>
  <c r="L557" i="2"/>
  <c r="M557" i="2" s="1"/>
  <c r="D557" i="2"/>
  <c r="L556" i="2"/>
  <c r="M556" i="2" s="1"/>
  <c r="D556" i="2"/>
  <c r="L554" i="2"/>
  <c r="M554" i="2" s="1"/>
  <c r="D554" i="2"/>
  <c r="L553" i="2"/>
  <c r="M553" i="2" s="1"/>
  <c r="D553" i="2"/>
  <c r="L552" i="2"/>
  <c r="M552" i="2" s="1"/>
  <c r="D552" i="2"/>
  <c r="L551" i="2"/>
  <c r="M551" i="2" s="1"/>
  <c r="D551" i="2"/>
  <c r="L550" i="2"/>
  <c r="M550" i="2" s="1"/>
  <c r="D550" i="2"/>
  <c r="L548" i="2"/>
  <c r="M548" i="2" s="1"/>
  <c r="D548" i="2"/>
  <c r="L546" i="2"/>
  <c r="M546" i="2" s="1"/>
  <c r="D546" i="2"/>
  <c r="L545" i="2"/>
  <c r="M545" i="2" s="1"/>
  <c r="D545" i="2"/>
  <c r="L544" i="2"/>
  <c r="M544" i="2" s="1"/>
  <c r="D544" i="2"/>
  <c r="L543" i="2"/>
  <c r="M543" i="2" s="1"/>
  <c r="D543" i="2"/>
  <c r="L542" i="2"/>
  <c r="M542" i="2" s="1"/>
  <c r="D542" i="2"/>
  <c r="L541" i="2"/>
  <c r="M541" i="2" s="1"/>
  <c r="D541" i="2"/>
  <c r="L540" i="2"/>
  <c r="M540" i="2" s="1"/>
  <c r="D540" i="2"/>
  <c r="L539" i="2"/>
  <c r="M539" i="2" s="1"/>
  <c r="D539" i="2"/>
  <c r="L538" i="2"/>
  <c r="M538" i="2" s="1"/>
  <c r="D538" i="2"/>
  <c r="L537" i="2"/>
  <c r="M537" i="2" s="1"/>
  <c r="D537" i="2"/>
  <c r="L535" i="2"/>
  <c r="M535" i="2" s="1"/>
  <c r="D535" i="2"/>
  <c r="L534" i="2"/>
  <c r="M534" i="2" s="1"/>
  <c r="D534" i="2"/>
  <c r="L533" i="2"/>
  <c r="M533" i="2" s="1"/>
  <c r="D533" i="2"/>
  <c r="L532" i="2"/>
  <c r="M532" i="2" s="1"/>
  <c r="D532" i="2"/>
  <c r="L531" i="2"/>
  <c r="M531" i="2" s="1"/>
  <c r="D531" i="2"/>
  <c r="L530" i="2"/>
  <c r="M530" i="2" s="1"/>
  <c r="D530" i="2"/>
  <c r="L529" i="2"/>
  <c r="M529" i="2" s="1"/>
  <c r="D529" i="2"/>
  <c r="L528" i="2"/>
  <c r="M528" i="2" s="1"/>
  <c r="D528" i="2"/>
  <c r="L527" i="2"/>
  <c r="M527" i="2" s="1"/>
  <c r="D527" i="2"/>
  <c r="L524" i="2"/>
  <c r="M524" i="2" s="1"/>
  <c r="D524" i="2"/>
  <c r="L522" i="2"/>
  <c r="M522" i="2" s="1"/>
  <c r="D522" i="2"/>
  <c r="L521" i="2"/>
  <c r="M521" i="2" s="1"/>
  <c r="D521" i="2"/>
  <c r="L520" i="2"/>
  <c r="M520" i="2" s="1"/>
  <c r="D520" i="2"/>
  <c r="L519" i="2"/>
  <c r="M519" i="2" s="1"/>
  <c r="D519" i="2"/>
  <c r="L518" i="2"/>
  <c r="M518" i="2" s="1"/>
  <c r="D518" i="2"/>
  <c r="L517" i="2"/>
  <c r="M517" i="2" s="1"/>
  <c r="D517" i="2"/>
  <c r="L516" i="2"/>
  <c r="M516" i="2" s="1"/>
  <c r="D516" i="2"/>
  <c r="L515" i="2"/>
  <c r="M515" i="2" s="1"/>
  <c r="D515" i="2"/>
  <c r="L514" i="2"/>
  <c r="M514" i="2" s="1"/>
  <c r="D514" i="2"/>
  <c r="L513" i="2"/>
  <c r="M513" i="2" s="1"/>
  <c r="D513" i="2"/>
  <c r="L512" i="2"/>
  <c r="M512" i="2" s="1"/>
  <c r="D512" i="2"/>
  <c r="L511" i="2"/>
  <c r="M511" i="2" s="1"/>
  <c r="D511" i="2"/>
  <c r="L510" i="2"/>
  <c r="M510" i="2" s="1"/>
  <c r="D510" i="2"/>
  <c r="L509" i="2"/>
  <c r="M509" i="2" s="1"/>
  <c r="D509" i="2"/>
  <c r="L507" i="2"/>
  <c r="M507" i="2" s="1"/>
  <c r="D507" i="2"/>
  <c r="L506" i="2"/>
  <c r="M506" i="2" s="1"/>
  <c r="D506" i="2"/>
  <c r="L505" i="2"/>
  <c r="M505" i="2" s="1"/>
  <c r="D505" i="2"/>
  <c r="L504" i="2"/>
  <c r="M504" i="2" s="1"/>
  <c r="D504" i="2"/>
  <c r="L503" i="2"/>
  <c r="M503" i="2" s="1"/>
  <c r="D503" i="2"/>
  <c r="L502" i="2"/>
  <c r="M502" i="2" s="1"/>
  <c r="D502" i="2"/>
  <c r="L501" i="2"/>
  <c r="M501" i="2" s="1"/>
  <c r="D501" i="2"/>
  <c r="L500" i="2"/>
  <c r="M500" i="2" s="1"/>
  <c r="D500" i="2"/>
  <c r="L499" i="2"/>
  <c r="M499" i="2" s="1"/>
  <c r="D499" i="2"/>
  <c r="L498" i="2"/>
  <c r="M498" i="2" s="1"/>
  <c r="D498" i="2"/>
  <c r="L497" i="2"/>
  <c r="M497" i="2" s="1"/>
  <c r="D497" i="2"/>
  <c r="L496" i="2"/>
  <c r="M496" i="2" s="1"/>
  <c r="D496" i="2"/>
  <c r="L495" i="2"/>
  <c r="M495" i="2" s="1"/>
  <c r="D495" i="2"/>
  <c r="L494" i="2"/>
  <c r="M494" i="2" s="1"/>
  <c r="D494" i="2"/>
  <c r="L493" i="2"/>
  <c r="M493" i="2" s="1"/>
  <c r="D493" i="2"/>
  <c r="L492" i="2"/>
  <c r="M492" i="2" s="1"/>
  <c r="D492" i="2"/>
  <c r="L491" i="2"/>
  <c r="M491" i="2" s="1"/>
  <c r="D491" i="2"/>
  <c r="L490" i="2"/>
  <c r="M490" i="2" s="1"/>
  <c r="D490" i="2"/>
  <c r="L489" i="2"/>
  <c r="M489" i="2" s="1"/>
  <c r="D489" i="2"/>
  <c r="L488" i="2"/>
  <c r="M488" i="2" s="1"/>
  <c r="D488" i="2"/>
  <c r="L487" i="2"/>
  <c r="M487" i="2" s="1"/>
  <c r="D487" i="2"/>
  <c r="L486" i="2"/>
  <c r="M486" i="2" s="1"/>
  <c r="D486" i="2"/>
  <c r="L485" i="2"/>
  <c r="M485" i="2" s="1"/>
  <c r="D485" i="2"/>
  <c r="L484" i="2"/>
  <c r="M484" i="2" s="1"/>
  <c r="D484" i="2"/>
  <c r="L483" i="2"/>
  <c r="M483" i="2" s="1"/>
  <c r="D483" i="2"/>
  <c r="L482" i="2"/>
  <c r="M482" i="2" s="1"/>
  <c r="D482" i="2"/>
  <c r="L481" i="2"/>
  <c r="M481" i="2" s="1"/>
  <c r="D481" i="2"/>
  <c r="L480" i="2"/>
  <c r="M480" i="2" s="1"/>
  <c r="D480" i="2"/>
  <c r="L479" i="2"/>
  <c r="M479" i="2" s="1"/>
  <c r="D479" i="2"/>
  <c r="L478" i="2"/>
  <c r="M478" i="2" s="1"/>
  <c r="D478" i="2"/>
  <c r="L477" i="2"/>
  <c r="M477" i="2" s="1"/>
  <c r="D477" i="2"/>
  <c r="L476" i="2"/>
  <c r="M476" i="2" s="1"/>
  <c r="D476" i="2"/>
  <c r="L475" i="2"/>
  <c r="M475" i="2" s="1"/>
  <c r="D475" i="2"/>
  <c r="L473" i="2"/>
  <c r="M473" i="2" s="1"/>
  <c r="D473" i="2"/>
  <c r="L472" i="2"/>
  <c r="M472" i="2" s="1"/>
  <c r="D472" i="2"/>
  <c r="L471" i="2"/>
  <c r="M471" i="2" s="1"/>
  <c r="D471" i="2"/>
  <c r="L470" i="2"/>
  <c r="M470" i="2" s="1"/>
  <c r="D470" i="2"/>
  <c r="L469" i="2"/>
  <c r="M469" i="2" s="1"/>
  <c r="D469" i="2"/>
  <c r="L468" i="2"/>
  <c r="M468" i="2" s="1"/>
  <c r="D468" i="2"/>
  <c r="L467" i="2"/>
  <c r="M467" i="2" s="1"/>
  <c r="D467" i="2"/>
  <c r="L466" i="2"/>
  <c r="M466" i="2" s="1"/>
  <c r="D466" i="2"/>
  <c r="L465" i="2"/>
  <c r="M465" i="2" s="1"/>
  <c r="D465" i="2"/>
  <c r="L463" i="2"/>
  <c r="M463" i="2" s="1"/>
  <c r="D463" i="2"/>
  <c r="L462" i="2"/>
  <c r="M462" i="2" s="1"/>
  <c r="D462" i="2"/>
  <c r="L461" i="2"/>
  <c r="M461" i="2" s="1"/>
  <c r="D461" i="2"/>
  <c r="L460" i="2"/>
  <c r="M460" i="2" s="1"/>
  <c r="D460" i="2"/>
  <c r="L459" i="2"/>
  <c r="M459" i="2" s="1"/>
  <c r="D459" i="2"/>
  <c r="L458" i="2"/>
  <c r="M458" i="2" s="1"/>
  <c r="D458" i="2"/>
  <c r="L457" i="2"/>
  <c r="M457" i="2" s="1"/>
  <c r="D457" i="2"/>
  <c r="L455" i="2"/>
  <c r="M455" i="2" s="1"/>
  <c r="D455" i="2"/>
  <c r="L454" i="2"/>
  <c r="M454" i="2" s="1"/>
  <c r="D454" i="2"/>
  <c r="L453" i="2"/>
  <c r="M453" i="2" s="1"/>
  <c r="D453" i="2"/>
  <c r="L452" i="2"/>
  <c r="M452" i="2" s="1"/>
  <c r="D452" i="2"/>
  <c r="L451" i="2"/>
  <c r="M451" i="2" s="1"/>
  <c r="D451" i="2"/>
  <c r="L450" i="2"/>
  <c r="M450" i="2" s="1"/>
  <c r="D450" i="2"/>
  <c r="L449" i="2"/>
  <c r="M449" i="2" s="1"/>
  <c r="D449" i="2"/>
  <c r="L448" i="2"/>
  <c r="M448" i="2" s="1"/>
  <c r="D448" i="2"/>
  <c r="L447" i="2"/>
  <c r="M447" i="2" s="1"/>
  <c r="D447" i="2"/>
  <c r="L446" i="2"/>
  <c r="M446" i="2" s="1"/>
  <c r="D446" i="2"/>
  <c r="L445" i="2"/>
  <c r="M445" i="2" s="1"/>
  <c r="D445" i="2"/>
  <c r="L444" i="2"/>
  <c r="M444" i="2" s="1"/>
  <c r="D444" i="2"/>
  <c r="L443" i="2"/>
  <c r="M443" i="2" s="1"/>
  <c r="D443" i="2"/>
  <c r="L442" i="2"/>
  <c r="M442" i="2" s="1"/>
  <c r="D442" i="2"/>
  <c r="L441" i="2"/>
  <c r="M441" i="2" s="1"/>
  <c r="D441" i="2"/>
  <c r="L440" i="2"/>
  <c r="M440" i="2" s="1"/>
  <c r="D440" i="2"/>
  <c r="L439" i="2"/>
  <c r="M439" i="2" s="1"/>
  <c r="D439" i="2"/>
  <c r="L438" i="2"/>
  <c r="M438" i="2" s="1"/>
  <c r="D438" i="2"/>
  <c r="L436" i="2"/>
  <c r="M436" i="2" s="1"/>
  <c r="D436" i="2"/>
  <c r="L435" i="2"/>
  <c r="M435" i="2" s="1"/>
  <c r="D435" i="2"/>
  <c r="L434" i="2"/>
  <c r="M434" i="2" s="1"/>
  <c r="D434" i="2"/>
  <c r="L433" i="2"/>
  <c r="M433" i="2" s="1"/>
  <c r="D433" i="2"/>
  <c r="L432" i="2"/>
  <c r="M432" i="2" s="1"/>
  <c r="D432" i="2"/>
  <c r="L431" i="2"/>
  <c r="M431" i="2" s="1"/>
  <c r="D431" i="2"/>
  <c r="L430" i="2"/>
  <c r="M430" i="2" s="1"/>
  <c r="D430" i="2"/>
  <c r="L429" i="2"/>
  <c r="M429" i="2" s="1"/>
  <c r="D429" i="2"/>
  <c r="L428" i="2"/>
  <c r="M428" i="2" s="1"/>
  <c r="D428" i="2"/>
  <c r="L427" i="2"/>
  <c r="M427" i="2" s="1"/>
  <c r="D427" i="2"/>
  <c r="L426" i="2"/>
  <c r="M426" i="2" s="1"/>
  <c r="D426" i="2"/>
  <c r="L425" i="2"/>
  <c r="M425" i="2" s="1"/>
  <c r="D425" i="2"/>
  <c r="L424" i="2"/>
  <c r="M424" i="2" s="1"/>
  <c r="D424" i="2"/>
  <c r="L422" i="2"/>
  <c r="M422" i="2" s="1"/>
  <c r="D422" i="2"/>
  <c r="L421" i="2"/>
  <c r="M421" i="2" s="1"/>
  <c r="D421" i="2"/>
  <c r="L420" i="2"/>
  <c r="M420" i="2" s="1"/>
  <c r="D420" i="2"/>
  <c r="L419" i="2"/>
  <c r="M419" i="2" s="1"/>
  <c r="D419" i="2"/>
  <c r="L418" i="2"/>
  <c r="M418" i="2" s="1"/>
  <c r="D418" i="2"/>
  <c r="L417" i="2"/>
  <c r="M417" i="2" s="1"/>
  <c r="D417" i="2"/>
  <c r="L416" i="2"/>
  <c r="M416" i="2" s="1"/>
  <c r="D416" i="2"/>
  <c r="L415" i="2"/>
  <c r="M415" i="2" s="1"/>
  <c r="D415" i="2"/>
  <c r="L414" i="2"/>
  <c r="M414" i="2" s="1"/>
  <c r="D414" i="2"/>
  <c r="L413" i="2"/>
  <c r="M413" i="2" s="1"/>
  <c r="D413" i="2"/>
  <c r="L412" i="2"/>
  <c r="M412" i="2" s="1"/>
  <c r="D412" i="2"/>
  <c r="L411" i="2"/>
  <c r="M411" i="2" s="1"/>
  <c r="D411" i="2"/>
  <c r="L409" i="2"/>
  <c r="M409" i="2" s="1"/>
  <c r="D409" i="2"/>
  <c r="L408" i="2"/>
  <c r="M408" i="2" s="1"/>
  <c r="D408" i="2"/>
  <c r="L406" i="2"/>
  <c r="M406" i="2" s="1"/>
  <c r="D406" i="2"/>
  <c r="L405" i="2"/>
  <c r="M405" i="2" s="1"/>
  <c r="D405" i="2"/>
  <c r="L404" i="2"/>
  <c r="M404" i="2" s="1"/>
  <c r="D404" i="2"/>
  <c r="L403" i="2"/>
  <c r="M403" i="2" s="1"/>
  <c r="D403" i="2"/>
  <c r="L402" i="2"/>
  <c r="M402" i="2" s="1"/>
  <c r="D402" i="2"/>
  <c r="L401" i="2"/>
  <c r="M401" i="2" s="1"/>
  <c r="D401" i="2"/>
  <c r="L400" i="2"/>
  <c r="M400" i="2" s="1"/>
  <c r="D400" i="2"/>
  <c r="L399" i="2"/>
  <c r="M399" i="2" s="1"/>
  <c r="D399" i="2"/>
  <c r="L398" i="2"/>
  <c r="M398" i="2" s="1"/>
  <c r="D398" i="2"/>
  <c r="L397" i="2"/>
  <c r="M397" i="2" s="1"/>
  <c r="D397" i="2"/>
  <c r="L396" i="2"/>
  <c r="M396" i="2" s="1"/>
  <c r="D396" i="2"/>
  <c r="L395" i="2"/>
  <c r="M395" i="2" s="1"/>
  <c r="D395" i="2"/>
  <c r="L394" i="2"/>
  <c r="M394" i="2" s="1"/>
  <c r="D394" i="2"/>
  <c r="L393" i="2"/>
  <c r="M393" i="2" s="1"/>
  <c r="D393" i="2"/>
  <c r="L392" i="2"/>
  <c r="M392" i="2" s="1"/>
  <c r="D392" i="2"/>
  <c r="L391" i="2"/>
  <c r="M391" i="2" s="1"/>
  <c r="D391" i="2"/>
  <c r="L390" i="2"/>
  <c r="M390" i="2" s="1"/>
  <c r="D390" i="2"/>
  <c r="L389" i="2"/>
  <c r="M389" i="2" s="1"/>
  <c r="D389" i="2"/>
  <c r="L388" i="2"/>
  <c r="M388" i="2" s="1"/>
  <c r="D388" i="2"/>
  <c r="L387" i="2"/>
  <c r="M387" i="2" s="1"/>
  <c r="D387" i="2"/>
  <c r="L386" i="2"/>
  <c r="M386" i="2" s="1"/>
  <c r="D386" i="2"/>
  <c r="L385" i="2"/>
  <c r="M385" i="2" s="1"/>
  <c r="D385" i="2"/>
  <c r="L384" i="2"/>
  <c r="M384" i="2" s="1"/>
  <c r="D384" i="2"/>
  <c r="L383" i="2"/>
  <c r="M383" i="2" s="1"/>
  <c r="D383" i="2"/>
  <c r="L382" i="2"/>
  <c r="M382" i="2" s="1"/>
  <c r="D382" i="2"/>
  <c r="L381" i="2"/>
  <c r="M381" i="2" s="1"/>
  <c r="D381" i="2"/>
  <c r="L380" i="2"/>
  <c r="M380" i="2" s="1"/>
  <c r="D380" i="2"/>
  <c r="L379" i="2"/>
  <c r="M379" i="2" s="1"/>
  <c r="D379" i="2"/>
  <c r="L378" i="2"/>
  <c r="M378" i="2" s="1"/>
  <c r="D378" i="2"/>
  <c r="L377" i="2"/>
  <c r="M377" i="2" s="1"/>
  <c r="D377" i="2"/>
  <c r="L376" i="2"/>
  <c r="M376" i="2" s="1"/>
  <c r="D376" i="2"/>
  <c r="L375" i="2"/>
  <c r="M375" i="2" s="1"/>
  <c r="D375" i="2"/>
  <c r="L374" i="2"/>
  <c r="M374" i="2" s="1"/>
  <c r="D374" i="2"/>
  <c r="L373" i="2"/>
  <c r="M373" i="2" s="1"/>
  <c r="D373" i="2"/>
  <c r="L370" i="2"/>
  <c r="M370" i="2" s="1"/>
  <c r="D370" i="2"/>
  <c r="L369" i="2"/>
  <c r="M369" i="2" s="1"/>
  <c r="D369" i="2"/>
  <c r="L367" i="2"/>
  <c r="M367" i="2" s="1"/>
  <c r="D367" i="2"/>
  <c r="L365" i="2"/>
  <c r="M365" i="2" s="1"/>
  <c r="D365" i="2"/>
  <c r="L364" i="2"/>
  <c r="M364" i="2" s="1"/>
  <c r="D364" i="2"/>
  <c r="L363" i="2"/>
  <c r="M363" i="2" s="1"/>
  <c r="D363" i="2"/>
  <c r="L362" i="2"/>
  <c r="M362" i="2" s="1"/>
  <c r="D362" i="2"/>
  <c r="L360" i="2"/>
  <c r="M360" i="2" s="1"/>
  <c r="D360" i="2"/>
  <c r="L359" i="2"/>
  <c r="M359" i="2" s="1"/>
  <c r="D359" i="2"/>
  <c r="L358" i="2"/>
  <c r="M358" i="2" s="1"/>
  <c r="D358" i="2"/>
  <c r="L357" i="2"/>
  <c r="M357" i="2" s="1"/>
  <c r="D357" i="2"/>
  <c r="L356" i="2"/>
  <c r="M356" i="2" s="1"/>
  <c r="D356" i="2"/>
  <c r="L355" i="2"/>
  <c r="M355" i="2" s="1"/>
  <c r="D355" i="2"/>
  <c r="L354" i="2"/>
  <c r="M354" i="2" s="1"/>
  <c r="D354" i="2"/>
  <c r="L353" i="2"/>
  <c r="M353" i="2" s="1"/>
  <c r="D353" i="2"/>
  <c r="L352" i="2"/>
  <c r="M352" i="2" s="1"/>
  <c r="D352" i="2"/>
  <c r="L351" i="2"/>
  <c r="M351" i="2" s="1"/>
  <c r="D351" i="2"/>
  <c r="L350" i="2"/>
  <c r="M350" i="2" s="1"/>
  <c r="D350" i="2"/>
  <c r="L349" i="2"/>
  <c r="M349" i="2" s="1"/>
  <c r="D349" i="2"/>
  <c r="L348" i="2"/>
  <c r="M348" i="2" s="1"/>
  <c r="D348" i="2"/>
  <c r="L347" i="2"/>
  <c r="M347" i="2" s="1"/>
  <c r="D347" i="2"/>
  <c r="L346" i="2"/>
  <c r="M346" i="2" s="1"/>
  <c r="D346" i="2"/>
  <c r="L345" i="2"/>
  <c r="M345" i="2" s="1"/>
  <c r="D345" i="2"/>
  <c r="L344" i="2"/>
  <c r="M344" i="2" s="1"/>
  <c r="D344" i="2"/>
  <c r="L343" i="2"/>
  <c r="M343" i="2" s="1"/>
  <c r="D343" i="2"/>
  <c r="L342" i="2"/>
  <c r="M342" i="2" s="1"/>
  <c r="D342" i="2"/>
  <c r="L340" i="2"/>
  <c r="M340" i="2" s="1"/>
  <c r="D340" i="2"/>
  <c r="L339" i="2"/>
  <c r="M339" i="2" s="1"/>
  <c r="D339" i="2"/>
  <c r="L338" i="2"/>
  <c r="M338" i="2" s="1"/>
  <c r="D338" i="2"/>
  <c r="L337" i="2"/>
  <c r="M337" i="2" s="1"/>
  <c r="D337" i="2"/>
  <c r="L336" i="2"/>
  <c r="M336" i="2" s="1"/>
  <c r="D336" i="2"/>
  <c r="L334" i="2"/>
  <c r="M334" i="2" s="1"/>
  <c r="D334" i="2"/>
  <c r="L333" i="2"/>
  <c r="M333" i="2" s="1"/>
  <c r="D333" i="2"/>
  <c r="L332" i="2"/>
  <c r="M332" i="2" s="1"/>
  <c r="D332" i="2"/>
  <c r="L330" i="2"/>
  <c r="M330" i="2" s="1"/>
  <c r="D330" i="2"/>
  <c r="L328" i="2"/>
  <c r="M328" i="2" s="1"/>
  <c r="D328" i="2"/>
  <c r="L327" i="2"/>
  <c r="M327" i="2" s="1"/>
  <c r="D327" i="2"/>
  <c r="L326" i="2"/>
  <c r="M326" i="2" s="1"/>
  <c r="D326" i="2"/>
  <c r="L325" i="2"/>
  <c r="M325" i="2" s="1"/>
  <c r="D325" i="2"/>
  <c r="L324" i="2"/>
  <c r="M324" i="2" s="1"/>
  <c r="D324" i="2"/>
  <c r="L323" i="2"/>
  <c r="M323" i="2" s="1"/>
  <c r="D323" i="2"/>
  <c r="L322" i="2"/>
  <c r="M322" i="2" s="1"/>
  <c r="D322" i="2"/>
  <c r="L321" i="2"/>
  <c r="M321" i="2" s="1"/>
  <c r="D321" i="2"/>
  <c r="L320" i="2"/>
  <c r="M320" i="2" s="1"/>
  <c r="D320" i="2"/>
  <c r="L319" i="2"/>
  <c r="M319" i="2" s="1"/>
  <c r="D319" i="2"/>
  <c r="L318" i="2"/>
  <c r="M318" i="2" s="1"/>
  <c r="D318" i="2"/>
  <c r="L317" i="2"/>
  <c r="M317" i="2" s="1"/>
  <c r="D317" i="2"/>
  <c r="L316" i="2"/>
  <c r="M316" i="2" s="1"/>
  <c r="D316" i="2"/>
  <c r="L315" i="2"/>
  <c r="M315" i="2" s="1"/>
  <c r="D315" i="2"/>
  <c r="L314" i="2"/>
  <c r="M314" i="2" s="1"/>
  <c r="D314" i="2"/>
  <c r="L313" i="2"/>
  <c r="M313" i="2" s="1"/>
  <c r="D313" i="2"/>
  <c r="L312" i="2"/>
  <c r="M312" i="2" s="1"/>
  <c r="D312" i="2"/>
  <c r="L311" i="2"/>
  <c r="M311" i="2" s="1"/>
  <c r="D311" i="2"/>
  <c r="L309" i="2"/>
  <c r="M309" i="2" s="1"/>
  <c r="D309" i="2"/>
  <c r="L308" i="2"/>
  <c r="M308" i="2" s="1"/>
  <c r="D308" i="2"/>
  <c r="L306" i="2"/>
  <c r="M306" i="2" s="1"/>
  <c r="D306" i="2"/>
  <c r="L305" i="2"/>
  <c r="M305" i="2" s="1"/>
  <c r="D305" i="2"/>
  <c r="L304" i="2"/>
  <c r="M304" i="2" s="1"/>
  <c r="D304" i="2"/>
  <c r="L303" i="2"/>
  <c r="M303" i="2" s="1"/>
  <c r="D303" i="2"/>
  <c r="L302" i="2"/>
  <c r="M302" i="2" s="1"/>
  <c r="D302" i="2"/>
  <c r="L301" i="2"/>
  <c r="M301" i="2" s="1"/>
  <c r="D301" i="2"/>
  <c r="L300" i="2"/>
  <c r="M300" i="2" s="1"/>
  <c r="D300" i="2"/>
  <c r="L298" i="2"/>
  <c r="M298" i="2" s="1"/>
  <c r="D298" i="2"/>
  <c r="L297" i="2"/>
  <c r="M297" i="2" s="1"/>
  <c r="D297" i="2"/>
  <c r="L296" i="2"/>
  <c r="M296" i="2" s="1"/>
  <c r="D296" i="2"/>
  <c r="L295" i="2"/>
  <c r="M295" i="2" s="1"/>
  <c r="D295" i="2"/>
  <c r="L294" i="2"/>
  <c r="M294" i="2" s="1"/>
  <c r="D294" i="2"/>
  <c r="L292" i="2"/>
  <c r="M292" i="2" s="1"/>
  <c r="D292" i="2"/>
  <c r="L291" i="2"/>
  <c r="M291" i="2" s="1"/>
  <c r="D291" i="2"/>
  <c r="L290" i="2"/>
  <c r="M290" i="2" s="1"/>
  <c r="D290" i="2"/>
  <c r="L289" i="2"/>
  <c r="M289" i="2" s="1"/>
  <c r="D289" i="2"/>
  <c r="L288" i="2"/>
  <c r="M288" i="2" s="1"/>
  <c r="D288" i="2"/>
  <c r="L287" i="2"/>
  <c r="M287" i="2" s="1"/>
  <c r="D287" i="2"/>
  <c r="L286" i="2"/>
  <c r="M286" i="2" s="1"/>
  <c r="D286" i="2"/>
  <c r="L283" i="2"/>
  <c r="M283" i="2" s="1"/>
  <c r="D283" i="2"/>
  <c r="L282" i="2"/>
  <c r="M282" i="2" s="1"/>
  <c r="D282" i="2"/>
  <c r="L281" i="2"/>
  <c r="M281" i="2" s="1"/>
  <c r="D281" i="2"/>
  <c r="L280" i="2"/>
  <c r="M280" i="2" s="1"/>
  <c r="D280" i="2"/>
  <c r="L279" i="2"/>
  <c r="M279" i="2" s="1"/>
  <c r="D279" i="2"/>
  <c r="L278" i="2"/>
  <c r="M278" i="2" s="1"/>
  <c r="D278" i="2"/>
  <c r="L277" i="2"/>
  <c r="M277" i="2" s="1"/>
  <c r="D277" i="2"/>
  <c r="L276" i="2"/>
  <c r="M276" i="2" s="1"/>
  <c r="D276" i="2"/>
  <c r="L275" i="2"/>
  <c r="M275" i="2" s="1"/>
  <c r="D275" i="2"/>
  <c r="L274" i="2"/>
  <c r="M274" i="2" s="1"/>
  <c r="D274" i="2"/>
  <c r="L273" i="2"/>
  <c r="M273" i="2" s="1"/>
  <c r="D273" i="2"/>
  <c r="L272" i="2"/>
  <c r="M272" i="2" s="1"/>
  <c r="D272" i="2"/>
  <c r="L271" i="2"/>
  <c r="M271" i="2" s="1"/>
  <c r="D271" i="2"/>
  <c r="L270" i="2"/>
  <c r="M270" i="2" s="1"/>
  <c r="D270" i="2"/>
  <c r="L269" i="2"/>
  <c r="M269" i="2" s="1"/>
  <c r="D269" i="2"/>
  <c r="L268" i="2"/>
  <c r="M268" i="2" s="1"/>
  <c r="D268" i="2"/>
  <c r="L266" i="2"/>
  <c r="M266" i="2" s="1"/>
  <c r="D266" i="2"/>
  <c r="L264" i="2"/>
  <c r="M264" i="2" s="1"/>
  <c r="D264" i="2"/>
  <c r="L263" i="2"/>
  <c r="M263" i="2" s="1"/>
  <c r="D263" i="2"/>
  <c r="L262" i="2"/>
  <c r="M262" i="2" s="1"/>
  <c r="D262" i="2"/>
  <c r="L261" i="2"/>
  <c r="M261" i="2" s="1"/>
  <c r="D261" i="2"/>
  <c r="L260" i="2"/>
  <c r="M260" i="2" s="1"/>
  <c r="D260" i="2"/>
  <c r="L259" i="2"/>
  <c r="M259" i="2" s="1"/>
  <c r="D259" i="2"/>
  <c r="L258" i="2"/>
  <c r="M258" i="2" s="1"/>
  <c r="D258" i="2"/>
  <c r="L257" i="2"/>
  <c r="M257" i="2" s="1"/>
  <c r="D257" i="2"/>
  <c r="L256" i="2"/>
  <c r="M256" i="2" s="1"/>
  <c r="D256" i="2"/>
  <c r="L255" i="2"/>
  <c r="M255" i="2" s="1"/>
  <c r="D255" i="2"/>
  <c r="L254" i="2"/>
  <c r="M254" i="2" s="1"/>
  <c r="D254" i="2"/>
  <c r="L253" i="2"/>
  <c r="M253" i="2" s="1"/>
  <c r="D253" i="2"/>
  <c r="L252" i="2"/>
  <c r="M252" i="2" s="1"/>
  <c r="D252" i="2"/>
  <c r="L251" i="2"/>
  <c r="M251" i="2" s="1"/>
  <c r="D251" i="2"/>
  <c r="L250" i="2"/>
  <c r="M250" i="2" s="1"/>
  <c r="D250" i="2"/>
  <c r="L249" i="2"/>
  <c r="M249" i="2" s="1"/>
  <c r="D249" i="2"/>
  <c r="L248" i="2"/>
  <c r="M248" i="2" s="1"/>
  <c r="D248" i="2"/>
  <c r="L247" i="2"/>
  <c r="M247" i="2" s="1"/>
  <c r="D247" i="2"/>
  <c r="L245" i="2"/>
  <c r="M245" i="2" s="1"/>
  <c r="D245" i="2"/>
  <c r="L243" i="2"/>
  <c r="M243" i="2" s="1"/>
  <c r="D243" i="2"/>
  <c r="L242" i="2"/>
  <c r="M242" i="2" s="1"/>
  <c r="D242" i="2"/>
  <c r="L241" i="2"/>
  <c r="M241" i="2" s="1"/>
  <c r="D241" i="2"/>
  <c r="L239" i="2"/>
  <c r="M239" i="2" s="1"/>
  <c r="D239" i="2"/>
  <c r="L237" i="2"/>
  <c r="M237" i="2" s="1"/>
  <c r="D237" i="2"/>
  <c r="L236" i="2"/>
  <c r="M236" i="2" s="1"/>
  <c r="D236" i="2"/>
  <c r="L234" i="2"/>
  <c r="M234" i="2" s="1"/>
  <c r="D234" i="2"/>
  <c r="L233" i="2"/>
  <c r="M233" i="2" s="1"/>
  <c r="D233" i="2"/>
  <c r="L232" i="2"/>
  <c r="M232" i="2" s="1"/>
  <c r="D232" i="2"/>
  <c r="L231" i="2"/>
  <c r="M231" i="2" s="1"/>
  <c r="D231" i="2"/>
  <c r="L230" i="2"/>
  <c r="M230" i="2" s="1"/>
  <c r="D230" i="2"/>
  <c r="L229" i="2"/>
  <c r="M229" i="2" s="1"/>
  <c r="D229" i="2"/>
  <c r="L225" i="2"/>
  <c r="M225" i="2" s="1"/>
  <c r="D225" i="2"/>
  <c r="L224" i="2"/>
  <c r="M224" i="2" s="1"/>
  <c r="D224" i="2"/>
  <c r="L223" i="2"/>
  <c r="M223" i="2" s="1"/>
  <c r="D223" i="2"/>
  <c r="L222" i="2"/>
  <c r="M222" i="2" s="1"/>
  <c r="D222" i="2"/>
  <c r="L221" i="2"/>
  <c r="M221" i="2" s="1"/>
  <c r="D221" i="2"/>
  <c r="L220" i="2"/>
  <c r="M220" i="2" s="1"/>
  <c r="D220" i="2"/>
  <c r="L219" i="2"/>
  <c r="M219" i="2" s="1"/>
  <c r="D219" i="2"/>
  <c r="L217" i="2"/>
  <c r="M217" i="2" s="1"/>
  <c r="D217" i="2"/>
  <c r="L216" i="2"/>
  <c r="M216" i="2" s="1"/>
  <c r="D216" i="2"/>
  <c r="L215" i="2"/>
  <c r="M215" i="2" s="1"/>
  <c r="D215" i="2"/>
  <c r="L214" i="2"/>
  <c r="M214" i="2" s="1"/>
  <c r="D214" i="2"/>
  <c r="L213" i="2"/>
  <c r="M213" i="2" s="1"/>
  <c r="D213" i="2"/>
  <c r="L211" i="2"/>
  <c r="M211" i="2" s="1"/>
  <c r="D211" i="2"/>
  <c r="L210" i="2"/>
  <c r="M210" i="2" s="1"/>
  <c r="D210" i="2"/>
  <c r="L208" i="2"/>
  <c r="M208" i="2" s="1"/>
  <c r="D208" i="2"/>
  <c r="L207" i="2"/>
  <c r="M207" i="2" s="1"/>
  <c r="D207" i="2"/>
  <c r="L206" i="2"/>
  <c r="M206" i="2" s="1"/>
  <c r="D206" i="2"/>
  <c r="L204" i="2"/>
  <c r="M204" i="2" s="1"/>
  <c r="D204" i="2"/>
  <c r="L203" i="2"/>
  <c r="M203" i="2" s="1"/>
  <c r="D203" i="2"/>
  <c r="L202" i="2"/>
  <c r="M202" i="2" s="1"/>
  <c r="D202" i="2"/>
  <c r="L201" i="2"/>
  <c r="M201" i="2" s="1"/>
  <c r="D201" i="2"/>
  <c r="L200" i="2"/>
  <c r="M200" i="2" s="1"/>
  <c r="D200" i="2"/>
  <c r="L198" i="2"/>
  <c r="M198" i="2" s="1"/>
  <c r="D198" i="2"/>
  <c r="L197" i="2"/>
  <c r="M197" i="2" s="1"/>
  <c r="D197" i="2"/>
  <c r="L196" i="2"/>
  <c r="M196" i="2" s="1"/>
  <c r="D196" i="2"/>
  <c r="L195" i="2"/>
  <c r="M195" i="2" s="1"/>
  <c r="D195" i="2"/>
  <c r="L194" i="2"/>
  <c r="M194" i="2" s="1"/>
  <c r="D194" i="2"/>
  <c r="L192" i="2"/>
  <c r="M192" i="2" s="1"/>
  <c r="D192" i="2"/>
  <c r="L191" i="2"/>
  <c r="M191" i="2" s="1"/>
  <c r="D191" i="2"/>
  <c r="L190" i="2"/>
  <c r="M190" i="2" s="1"/>
  <c r="D190" i="2"/>
  <c r="L189" i="2"/>
  <c r="M189" i="2" s="1"/>
  <c r="D189" i="2"/>
  <c r="L188" i="2"/>
  <c r="M188" i="2" s="1"/>
  <c r="D188" i="2"/>
  <c r="L187" i="2"/>
  <c r="M187" i="2" s="1"/>
  <c r="D187" i="2"/>
  <c r="L186" i="2"/>
  <c r="M186" i="2" s="1"/>
  <c r="D186" i="2"/>
  <c r="L184" i="2"/>
  <c r="M184" i="2" s="1"/>
  <c r="D184" i="2"/>
  <c r="L183" i="2"/>
  <c r="M183" i="2" s="1"/>
  <c r="D183" i="2"/>
  <c r="L182" i="2"/>
  <c r="M182" i="2" s="1"/>
  <c r="D182" i="2"/>
  <c r="L181" i="2"/>
  <c r="M181" i="2" s="1"/>
  <c r="D181" i="2"/>
  <c r="L180" i="2"/>
  <c r="M180" i="2" s="1"/>
  <c r="D180" i="2"/>
  <c r="L179" i="2"/>
  <c r="M179" i="2" s="1"/>
  <c r="D179" i="2"/>
  <c r="L178" i="2"/>
  <c r="M178" i="2" s="1"/>
  <c r="D178" i="2"/>
  <c r="L177" i="2"/>
  <c r="M177" i="2" s="1"/>
  <c r="D177" i="2"/>
  <c r="L176" i="2"/>
  <c r="M176" i="2" s="1"/>
  <c r="D176" i="2"/>
  <c r="L175" i="2"/>
  <c r="M175" i="2" s="1"/>
  <c r="D175" i="2"/>
  <c r="L174" i="2"/>
  <c r="M174" i="2" s="1"/>
  <c r="D174" i="2"/>
  <c r="L173" i="2"/>
  <c r="M173" i="2" s="1"/>
  <c r="D173" i="2"/>
  <c r="L172" i="2"/>
  <c r="M172" i="2" s="1"/>
  <c r="D172" i="2"/>
  <c r="L171" i="2"/>
  <c r="M171" i="2" s="1"/>
  <c r="D171" i="2"/>
  <c r="L169" i="2"/>
  <c r="M169" i="2" s="1"/>
  <c r="D169" i="2"/>
  <c r="L168" i="2"/>
  <c r="M168" i="2" s="1"/>
  <c r="D168" i="2"/>
  <c r="L166" i="2"/>
  <c r="M166" i="2" s="1"/>
  <c r="D166" i="2"/>
  <c r="L165" i="2"/>
  <c r="M165" i="2" s="1"/>
  <c r="D165" i="2"/>
  <c r="L164" i="2"/>
  <c r="M164" i="2" s="1"/>
  <c r="D164" i="2"/>
  <c r="L163" i="2"/>
  <c r="M163" i="2" s="1"/>
  <c r="D163" i="2"/>
  <c r="L162" i="2"/>
  <c r="M162" i="2" s="1"/>
  <c r="D162" i="2"/>
  <c r="L161" i="2"/>
  <c r="M161" i="2" s="1"/>
  <c r="D161" i="2"/>
  <c r="L160" i="2"/>
  <c r="M160" i="2" s="1"/>
  <c r="D160" i="2"/>
  <c r="L159" i="2"/>
  <c r="M159" i="2" s="1"/>
  <c r="D159" i="2"/>
  <c r="L158" i="2"/>
  <c r="M158" i="2" s="1"/>
  <c r="D158" i="2"/>
  <c r="L157" i="2"/>
  <c r="M157" i="2" s="1"/>
  <c r="D157" i="2"/>
  <c r="L156" i="2"/>
  <c r="M156" i="2" s="1"/>
  <c r="D156" i="2"/>
  <c r="L155" i="2"/>
  <c r="M155" i="2" s="1"/>
  <c r="D155" i="2"/>
  <c r="L154" i="2"/>
  <c r="M154" i="2" s="1"/>
  <c r="D154" i="2"/>
  <c r="L153" i="2"/>
  <c r="M153" i="2" s="1"/>
  <c r="D153" i="2"/>
  <c r="L152" i="2"/>
  <c r="M152" i="2" s="1"/>
  <c r="D152" i="2"/>
  <c r="L151" i="2"/>
  <c r="M151" i="2" s="1"/>
  <c r="D151" i="2"/>
  <c r="L150" i="2"/>
  <c r="M150" i="2" s="1"/>
  <c r="D150" i="2"/>
  <c r="L149" i="2"/>
  <c r="M149" i="2" s="1"/>
  <c r="D149" i="2"/>
  <c r="L148" i="2"/>
  <c r="M148" i="2" s="1"/>
  <c r="D148" i="2"/>
  <c r="L147" i="2"/>
  <c r="M147" i="2" s="1"/>
  <c r="D147" i="2"/>
  <c r="L146" i="2"/>
  <c r="M146" i="2" s="1"/>
  <c r="D146" i="2"/>
  <c r="L145" i="2"/>
  <c r="M145" i="2" s="1"/>
  <c r="D145" i="2"/>
  <c r="L144" i="2"/>
  <c r="M144" i="2" s="1"/>
  <c r="D144" i="2"/>
  <c r="L140" i="2"/>
  <c r="M140" i="2" s="1"/>
  <c r="D140" i="2"/>
  <c r="L138" i="2"/>
  <c r="M138" i="2" s="1"/>
  <c r="D138" i="2"/>
  <c r="L137" i="2"/>
  <c r="M137" i="2" s="1"/>
  <c r="D137" i="2"/>
  <c r="L136" i="2"/>
  <c r="M136" i="2" s="1"/>
  <c r="D136" i="2"/>
  <c r="L135" i="2"/>
  <c r="M135" i="2" s="1"/>
  <c r="D135" i="2"/>
  <c r="L134" i="2"/>
  <c r="M134" i="2" s="1"/>
  <c r="D134" i="2"/>
  <c r="L133" i="2"/>
  <c r="M133" i="2" s="1"/>
  <c r="D133" i="2"/>
  <c r="L132" i="2"/>
  <c r="M132" i="2" s="1"/>
  <c r="D132" i="2"/>
  <c r="L131" i="2"/>
  <c r="M131" i="2" s="1"/>
  <c r="D131" i="2"/>
  <c r="L130" i="2"/>
  <c r="M130" i="2" s="1"/>
  <c r="D130" i="2"/>
  <c r="L129" i="2"/>
  <c r="M129" i="2" s="1"/>
  <c r="D129" i="2"/>
  <c r="L128" i="2"/>
  <c r="M128" i="2" s="1"/>
  <c r="D128" i="2"/>
  <c r="L127" i="2"/>
  <c r="M127" i="2" s="1"/>
  <c r="D127" i="2"/>
  <c r="L124" i="2"/>
  <c r="M124" i="2" s="1"/>
  <c r="D124" i="2"/>
  <c r="L123" i="2"/>
  <c r="M123" i="2" s="1"/>
  <c r="D123" i="2"/>
  <c r="L122" i="2"/>
  <c r="M122" i="2" s="1"/>
  <c r="D122" i="2"/>
  <c r="L121" i="2"/>
  <c r="M121" i="2" s="1"/>
  <c r="D121" i="2"/>
  <c r="L119" i="2"/>
  <c r="M119" i="2" s="1"/>
  <c r="D119" i="2"/>
  <c r="L118" i="2"/>
  <c r="M118" i="2" s="1"/>
  <c r="D118" i="2"/>
  <c r="L117" i="2"/>
  <c r="M117" i="2" s="1"/>
  <c r="D117" i="2"/>
  <c r="L116" i="2"/>
  <c r="M116" i="2" s="1"/>
  <c r="D116" i="2"/>
  <c r="L114" i="2"/>
  <c r="M114" i="2" s="1"/>
  <c r="D114" i="2"/>
  <c r="L113" i="2"/>
  <c r="M113" i="2" s="1"/>
  <c r="D113" i="2"/>
  <c r="L112" i="2"/>
  <c r="M112" i="2" s="1"/>
  <c r="D112" i="2"/>
  <c r="L111" i="2"/>
  <c r="M111" i="2" s="1"/>
  <c r="D111" i="2"/>
  <c r="L110" i="2"/>
  <c r="M110" i="2" s="1"/>
  <c r="D110" i="2"/>
  <c r="L108" i="2"/>
  <c r="M108" i="2" s="1"/>
  <c r="D108" i="2"/>
  <c r="L107" i="2"/>
  <c r="M107" i="2" s="1"/>
  <c r="D107" i="2"/>
  <c r="L106" i="2"/>
  <c r="M106" i="2" s="1"/>
  <c r="D106" i="2"/>
  <c r="L105" i="2"/>
  <c r="M105" i="2" s="1"/>
  <c r="D105" i="2"/>
  <c r="L104" i="2"/>
  <c r="M104" i="2" s="1"/>
  <c r="D104" i="2"/>
  <c r="L103" i="2"/>
  <c r="M103" i="2" s="1"/>
  <c r="D103" i="2"/>
  <c r="L102" i="2"/>
  <c r="M102" i="2" s="1"/>
  <c r="D102" i="2"/>
  <c r="L101" i="2"/>
  <c r="M101" i="2" s="1"/>
  <c r="D101" i="2"/>
  <c r="L100" i="2"/>
  <c r="M100" i="2" s="1"/>
  <c r="D100" i="2"/>
  <c r="L99" i="2"/>
  <c r="M99" i="2" s="1"/>
  <c r="D99" i="2"/>
  <c r="L98" i="2"/>
  <c r="M98" i="2" s="1"/>
  <c r="D98" i="2"/>
  <c r="L97" i="2"/>
  <c r="M97" i="2" s="1"/>
  <c r="D97" i="2"/>
  <c r="L96" i="2"/>
  <c r="M96" i="2" s="1"/>
  <c r="D96" i="2"/>
  <c r="L95" i="2"/>
  <c r="M95" i="2" s="1"/>
  <c r="D95" i="2"/>
  <c r="L94" i="2"/>
  <c r="M94" i="2" s="1"/>
  <c r="D94" i="2"/>
  <c r="L93" i="2"/>
  <c r="M93" i="2" s="1"/>
  <c r="D93" i="2"/>
  <c r="L92" i="2"/>
  <c r="M92" i="2" s="1"/>
  <c r="D92" i="2"/>
  <c r="L91" i="2"/>
  <c r="M91" i="2" s="1"/>
  <c r="D91" i="2"/>
  <c r="L90" i="2"/>
  <c r="M90" i="2" s="1"/>
  <c r="D90" i="2"/>
  <c r="L89" i="2"/>
  <c r="M89" i="2" s="1"/>
  <c r="D89" i="2"/>
  <c r="L88" i="2"/>
  <c r="M88" i="2" s="1"/>
  <c r="D88" i="2"/>
  <c r="L87" i="2"/>
  <c r="M87" i="2" s="1"/>
  <c r="D87" i="2"/>
  <c r="L86" i="2"/>
  <c r="M86" i="2" s="1"/>
  <c r="D86" i="2"/>
  <c r="L85" i="2"/>
  <c r="M85" i="2" s="1"/>
  <c r="D85" i="2"/>
  <c r="L84" i="2"/>
  <c r="M84" i="2" s="1"/>
  <c r="D84" i="2"/>
  <c r="L83" i="2"/>
  <c r="M83" i="2" s="1"/>
  <c r="D83" i="2"/>
  <c r="L82" i="2"/>
  <c r="M82" i="2" s="1"/>
  <c r="D82" i="2"/>
  <c r="L81" i="2"/>
  <c r="M81" i="2" s="1"/>
  <c r="D81" i="2"/>
  <c r="L79" i="2"/>
  <c r="M79" i="2" s="1"/>
  <c r="D79" i="2"/>
  <c r="L78" i="2"/>
  <c r="M78" i="2" s="1"/>
  <c r="D78" i="2"/>
  <c r="L77" i="2"/>
  <c r="M77" i="2" s="1"/>
  <c r="D77" i="2"/>
  <c r="L76" i="2"/>
  <c r="M76" i="2" s="1"/>
  <c r="D76" i="2"/>
  <c r="L75" i="2"/>
  <c r="M75" i="2" s="1"/>
  <c r="D75" i="2"/>
  <c r="L74" i="2"/>
  <c r="M74" i="2" s="1"/>
  <c r="D74" i="2"/>
  <c r="L73" i="2"/>
  <c r="M73" i="2" s="1"/>
  <c r="D73" i="2"/>
  <c r="L72" i="2"/>
  <c r="M72" i="2" s="1"/>
  <c r="D72" i="2"/>
  <c r="L71" i="2"/>
  <c r="M71" i="2" s="1"/>
  <c r="D71" i="2"/>
  <c r="L70" i="2"/>
  <c r="M70" i="2" s="1"/>
  <c r="D70" i="2"/>
  <c r="L69" i="2"/>
  <c r="M69" i="2" s="1"/>
  <c r="D69" i="2"/>
  <c r="L68" i="2"/>
  <c r="M68" i="2" s="1"/>
  <c r="D68" i="2"/>
  <c r="L66" i="2"/>
  <c r="M66" i="2" s="1"/>
  <c r="D66" i="2"/>
  <c r="L65" i="2"/>
  <c r="M65" i="2" s="1"/>
  <c r="D65" i="2"/>
  <c r="L64" i="2"/>
  <c r="M64" i="2" s="1"/>
  <c r="D64" i="2"/>
  <c r="L63" i="2"/>
  <c r="M63" i="2" s="1"/>
  <c r="D63" i="2"/>
  <c r="L61" i="2"/>
  <c r="M61" i="2" s="1"/>
  <c r="D61" i="2"/>
  <c r="L60" i="2"/>
  <c r="M60" i="2" s="1"/>
  <c r="D60" i="2"/>
  <c r="L59" i="2"/>
  <c r="M59" i="2" s="1"/>
  <c r="D59" i="2"/>
  <c r="L58" i="2"/>
  <c r="M58" i="2" s="1"/>
  <c r="D58" i="2"/>
  <c r="L57" i="2"/>
  <c r="M57" i="2" s="1"/>
  <c r="D57" i="2"/>
  <c r="L56" i="2"/>
  <c r="M56" i="2" s="1"/>
  <c r="D56" i="2"/>
  <c r="L55" i="2"/>
  <c r="M55" i="2" s="1"/>
  <c r="D55" i="2"/>
  <c r="L53" i="2"/>
  <c r="M53" i="2" s="1"/>
  <c r="D53" i="2"/>
  <c r="L52" i="2"/>
  <c r="M52" i="2" s="1"/>
  <c r="D52" i="2"/>
  <c r="L51" i="2"/>
  <c r="M51" i="2" s="1"/>
  <c r="D51" i="2"/>
  <c r="L50" i="2"/>
  <c r="M50" i="2" s="1"/>
  <c r="D50" i="2"/>
  <c r="L49" i="2"/>
  <c r="M49" i="2" s="1"/>
  <c r="D49" i="2"/>
  <c r="L48" i="2"/>
  <c r="M48" i="2" s="1"/>
  <c r="D48" i="2"/>
  <c r="L47" i="2"/>
  <c r="M47" i="2" s="1"/>
  <c r="D47" i="2"/>
  <c r="L46" i="2"/>
  <c r="M46" i="2" s="1"/>
  <c r="D46" i="2"/>
  <c r="L45" i="2"/>
  <c r="M45" i="2" s="1"/>
  <c r="D45" i="2"/>
  <c r="L44" i="2"/>
  <c r="M44" i="2" s="1"/>
  <c r="D44" i="2"/>
  <c r="L43" i="2"/>
  <c r="M43" i="2" s="1"/>
  <c r="D43" i="2"/>
  <c r="L42" i="2"/>
  <c r="M42" i="2" s="1"/>
  <c r="D42" i="2"/>
  <c r="L41" i="2"/>
  <c r="M41" i="2" s="1"/>
  <c r="D41" i="2"/>
  <c r="L39" i="2"/>
  <c r="M39" i="2" s="1"/>
  <c r="D39" i="2"/>
  <c r="L37" i="2"/>
  <c r="M37" i="2" s="1"/>
  <c r="D37" i="2"/>
  <c r="L36" i="2"/>
  <c r="M36" i="2" s="1"/>
  <c r="D36" i="2"/>
  <c r="L35" i="2"/>
  <c r="M35" i="2" s="1"/>
  <c r="D35" i="2"/>
  <c r="L33" i="2"/>
  <c r="M33" i="2" s="1"/>
  <c r="D33" i="2"/>
  <c r="L32" i="2"/>
  <c r="M32" i="2" s="1"/>
  <c r="D32" i="2"/>
  <c r="L31" i="2"/>
  <c r="M31" i="2" s="1"/>
  <c r="D31" i="2"/>
  <c r="L30" i="2"/>
  <c r="M30" i="2" s="1"/>
  <c r="D30" i="2"/>
  <c r="L29" i="2"/>
  <c r="M29" i="2" s="1"/>
  <c r="D29" i="2"/>
  <c r="L28" i="2"/>
  <c r="M28" i="2" s="1"/>
  <c r="D28" i="2"/>
  <c r="L27" i="2"/>
  <c r="M27" i="2" s="1"/>
  <c r="D27" i="2"/>
  <c r="L26" i="2"/>
  <c r="M26" i="2" s="1"/>
  <c r="D26" i="2"/>
  <c r="L24" i="2"/>
  <c r="M24" i="2" s="1"/>
  <c r="D24" i="2"/>
  <c r="L23" i="2"/>
  <c r="M23" i="2" s="1"/>
  <c r="D23" i="2"/>
  <c r="L22" i="2"/>
  <c r="M22" i="2" s="1"/>
  <c r="D22" i="2"/>
  <c r="L20" i="2"/>
  <c r="M20" i="2" s="1"/>
  <c r="D20" i="2"/>
  <c r="L19" i="2"/>
  <c r="M19" i="2" s="1"/>
  <c r="D19" i="2"/>
  <c r="L18" i="2"/>
  <c r="M18" i="2" s="1"/>
  <c r="D18" i="2"/>
  <c r="L17" i="2"/>
  <c r="M17" i="2" s="1"/>
  <c r="D17" i="2"/>
  <c r="L16" i="2"/>
  <c r="M16" i="2" s="1"/>
  <c r="D16" i="2"/>
  <c r="L15" i="2"/>
  <c r="M15" i="2" s="1"/>
  <c r="D15" i="2"/>
  <c r="L14" i="2"/>
  <c r="M14" i="2" s="1"/>
  <c r="D14" i="2"/>
  <c r="L13" i="2"/>
  <c r="M13" i="2" s="1"/>
  <c r="D13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2" i="1"/>
  <c r="L8" i="1"/>
  <c r="L7" i="1"/>
  <c r="L3" i="1"/>
  <c r="L4" i="1"/>
  <c r="L5" i="1"/>
  <c r="L6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2" i="1"/>
</calcChain>
</file>

<file path=xl/sharedStrings.xml><?xml version="1.0" encoding="utf-8"?>
<sst xmlns="http://schemas.openxmlformats.org/spreadsheetml/2006/main" count="5265" uniqueCount="477">
  <si>
    <t>Start Time</t>
  </si>
  <si>
    <t>End Time</t>
  </si>
  <si>
    <t>Trip Duration</t>
  </si>
  <si>
    <t>Start Station</t>
  </si>
  <si>
    <t>End Station</t>
  </si>
  <si>
    <t>User Type</t>
  </si>
  <si>
    <t>Gender</t>
  </si>
  <si>
    <t>Birth Year</t>
  </si>
  <si>
    <t>Suffolk St &amp; Stanton St</t>
  </si>
  <si>
    <t>W Broadway &amp; Spring St</t>
  </si>
  <si>
    <t>Subscriber</t>
  </si>
  <si>
    <t>Male</t>
  </si>
  <si>
    <t>Lexington Ave &amp; E 63 St</t>
  </si>
  <si>
    <t>1 Ave &amp; E 78 St</t>
  </si>
  <si>
    <t>1 Pl &amp; Clinton St</t>
  </si>
  <si>
    <t>Henry St &amp; Degraw St</t>
  </si>
  <si>
    <t>Barrow St &amp; Hudson St</t>
  </si>
  <si>
    <t>W 20 St &amp; 8 Ave</t>
  </si>
  <si>
    <t>Female</t>
  </si>
  <si>
    <t>1 Ave &amp; E 44 St</t>
  </si>
  <si>
    <t>E 53 St &amp; 3 Ave</t>
  </si>
  <si>
    <t>State St &amp; Smith St</t>
  </si>
  <si>
    <t>Bond St &amp; Fulton St</t>
  </si>
  <si>
    <t>Front St &amp; Gold St</t>
  </si>
  <si>
    <t>Lafayette Ave &amp; Fort Greene Pl</t>
  </si>
  <si>
    <t>E 89 St &amp; York Ave</t>
  </si>
  <si>
    <t>Broadway &amp; Battery Pl</t>
  </si>
  <si>
    <t>Central Park S &amp; 6 Ave</t>
  </si>
  <si>
    <t>Customer</t>
  </si>
  <si>
    <t>E 3 St &amp; 1 Ave</t>
  </si>
  <si>
    <t>E 25 St &amp; 2 Ave</t>
  </si>
  <si>
    <t>Bank St &amp; Washington St</t>
  </si>
  <si>
    <t>Little West St &amp; 1 Pl</t>
  </si>
  <si>
    <t>Front St &amp; Maiden Ln</t>
  </si>
  <si>
    <t>Liberty St &amp; Broadway</t>
  </si>
  <si>
    <t>E 10 St &amp; 5 Ave</t>
  </si>
  <si>
    <t>Columbus Ave &amp; W 72 St</t>
  </si>
  <si>
    <t>1 Ave &amp; E 68 St</t>
  </si>
  <si>
    <t>E 47 St &amp; Park Ave</t>
  </si>
  <si>
    <t>N 11 St &amp; Wythe Ave</t>
  </si>
  <si>
    <t>Bushwick Ave &amp; Powers St</t>
  </si>
  <si>
    <t>E 17 St &amp; Broadway</t>
  </si>
  <si>
    <t>W 17 St &amp; 8 Ave</t>
  </si>
  <si>
    <t>Johnson St &amp; Gold St</t>
  </si>
  <si>
    <t>E 2 St &amp; Avenue C</t>
  </si>
  <si>
    <t>E 11 St &amp; 2 Ave</t>
  </si>
  <si>
    <t>Central Park West &amp; W 76 St</t>
  </si>
  <si>
    <t>E 72 St &amp; York Ave</t>
  </si>
  <si>
    <t>W 22 St &amp; 8 Ave</t>
  </si>
  <si>
    <t>W 45 St &amp; 6 Ave</t>
  </si>
  <si>
    <t>E 71 St &amp; 1 Ave</t>
  </si>
  <si>
    <t>University Pl &amp; E 14 St</t>
  </si>
  <si>
    <t>Washington Pl &amp; Broadway</t>
  </si>
  <si>
    <t>Dean St &amp; Hoyt St</t>
  </si>
  <si>
    <t>Plaza St West &amp; Flatbush Ave</t>
  </si>
  <si>
    <t>Allen St &amp; Stanton St</t>
  </si>
  <si>
    <t>Mott St &amp; Prince St</t>
  </si>
  <si>
    <t>NYCBS Depot - SSP</t>
  </si>
  <si>
    <t>Columbia St &amp; Degraw St</t>
  </si>
  <si>
    <t>W 26 St &amp; 8 Ave</t>
  </si>
  <si>
    <t>W 38 St &amp; 8 Ave</t>
  </si>
  <si>
    <t>Great Jones St</t>
  </si>
  <si>
    <t>W 43 St &amp; 10 Ave</t>
  </si>
  <si>
    <t>9 Ave &amp; W 45 St</t>
  </si>
  <si>
    <t>Grand St &amp; Elizabeth St</t>
  </si>
  <si>
    <t>Grand St &amp; Greene St</t>
  </si>
  <si>
    <t>W 20 St &amp; 11 Ave</t>
  </si>
  <si>
    <t>St Marks Pl &amp; 2 Ave</t>
  </si>
  <si>
    <t>Old Fulton St</t>
  </si>
  <si>
    <t>Broadway &amp; E 14 St</t>
  </si>
  <si>
    <t>Allen St &amp; Hester St</t>
  </si>
  <si>
    <t>Rivington St &amp; Chrystie St</t>
  </si>
  <si>
    <t>E 55 St &amp; 3 Ave</t>
  </si>
  <si>
    <t>Milton St &amp; Franklin St</t>
  </si>
  <si>
    <t>8 Ave &amp; W 52 St</t>
  </si>
  <si>
    <t>W 54 St &amp; 9 Ave</t>
  </si>
  <si>
    <t>Broadway &amp; W 29 St</t>
  </si>
  <si>
    <t>Cathedral Pkwy &amp; Broadway</t>
  </si>
  <si>
    <t>Bayard St &amp; Baxter St</t>
  </si>
  <si>
    <t>Driggs Ave &amp; N Henry St</t>
  </si>
  <si>
    <t>N 8 St &amp; Driggs Ave</t>
  </si>
  <si>
    <t>Perry St &amp; Bleecker St</t>
  </si>
  <si>
    <t>8 Ave &amp; W 31 St</t>
  </si>
  <si>
    <t>Broadway &amp; E 22 St</t>
  </si>
  <si>
    <t>Pershing Square South</t>
  </si>
  <si>
    <t>Carmine St &amp; 6 Ave</t>
  </si>
  <si>
    <t>W 13 St &amp; 7 Ave</t>
  </si>
  <si>
    <t>Fulton St &amp; Clermont Ave</t>
  </si>
  <si>
    <t>Hanson Pl &amp; Ashland Pl</t>
  </si>
  <si>
    <t>Greenwich St &amp; W Houston St</t>
  </si>
  <si>
    <t>Broadway &amp; W 56 St</t>
  </si>
  <si>
    <t>8 Ave &amp; W 16 St</t>
  </si>
  <si>
    <t>W 13 St &amp; Hudson St</t>
  </si>
  <si>
    <t>W 84 St &amp; Columbus Ave</t>
  </si>
  <si>
    <t>W 104 St &amp; Amsterdam Ave</t>
  </si>
  <si>
    <t>E 53 St &amp; Madison Ave</t>
  </si>
  <si>
    <t>E 58 St &amp; 1 Ave</t>
  </si>
  <si>
    <t>W 43 St &amp; 6 Ave</t>
  </si>
  <si>
    <t>Broadway &amp; W 36 St</t>
  </si>
  <si>
    <t>E 41 St &amp; Madison Ave</t>
  </si>
  <si>
    <t>Cleveland Pl &amp; Spring St</t>
  </si>
  <si>
    <t>S 5 Pl &amp; S 4 St</t>
  </si>
  <si>
    <t>E 45 St &amp; 3 Ave</t>
  </si>
  <si>
    <t>W 34 St &amp; 11 Ave</t>
  </si>
  <si>
    <t>Columbus Ave &amp; W 103 St</t>
  </si>
  <si>
    <t>W 106 St &amp; Central Park West</t>
  </si>
  <si>
    <t>E 39 St &amp; 3 Ave</t>
  </si>
  <si>
    <t>Central Park North &amp; Adam Clayton Powell Blvd</t>
  </si>
  <si>
    <t>Vesey Pl &amp; River Terrace</t>
  </si>
  <si>
    <t>Mercer St &amp; Spring St</t>
  </si>
  <si>
    <t>E 39 St &amp; 2 Ave</t>
  </si>
  <si>
    <t>E 20 St &amp; FDR Drive</t>
  </si>
  <si>
    <t>Washington St &amp; Gansevoort St</t>
  </si>
  <si>
    <t>West St &amp; Chambers St</t>
  </si>
  <si>
    <t>E 85 St &amp; 3 Ave</t>
  </si>
  <si>
    <t>Spruce St &amp; Nassau St</t>
  </si>
  <si>
    <t>Avenue D &amp; E 12 St</t>
  </si>
  <si>
    <t>E 15 St &amp; 3 Ave</t>
  </si>
  <si>
    <t>9 Ave &amp; W 28 St</t>
  </si>
  <si>
    <t>W 78 St &amp; Broadway</t>
  </si>
  <si>
    <t>W 63 St &amp; Broadway</t>
  </si>
  <si>
    <t>Pier 40 - Hudson River Park</t>
  </si>
  <si>
    <t>W 84 St &amp; Broadway</t>
  </si>
  <si>
    <t>Avenue D &amp; E 3 St</t>
  </si>
  <si>
    <t>E 88 St &amp; 1 Ave</t>
  </si>
  <si>
    <t>Allen St &amp; Rivington St</t>
  </si>
  <si>
    <t>Stanton St &amp; Chrystie St</t>
  </si>
  <si>
    <t>E 59 St &amp; Madison Ave</t>
  </si>
  <si>
    <t>W 14 St &amp; The High Line</t>
  </si>
  <si>
    <t>MacDougal St &amp; Prince St</t>
  </si>
  <si>
    <t>E 14 St &amp; Avenue B</t>
  </si>
  <si>
    <t>Front St &amp; Washington St</t>
  </si>
  <si>
    <t>Clark St &amp; Henry St</t>
  </si>
  <si>
    <t>Broadway &amp; W 51 St</t>
  </si>
  <si>
    <t>Duane St &amp; Greenwich St</t>
  </si>
  <si>
    <t>W 16 St &amp; The High Line</t>
  </si>
  <si>
    <t>Leonard St &amp; Maujer St</t>
  </si>
  <si>
    <t>Myrtle Ave &amp; Lewis Ave</t>
  </si>
  <si>
    <t>Centre St &amp; Chambers St</t>
  </si>
  <si>
    <t>1 Ave &amp; E 16 St</t>
  </si>
  <si>
    <t>E 16 St &amp; 5 Ave</t>
  </si>
  <si>
    <t>Reade St &amp; Broadway</t>
  </si>
  <si>
    <t>E 10 St &amp; Avenue A</t>
  </si>
  <si>
    <t>Greenwich Ave &amp; 8 Ave</t>
  </si>
  <si>
    <t>Barclay St &amp; Church St</t>
  </si>
  <si>
    <t>South End Ave &amp; Liberty St</t>
  </si>
  <si>
    <t>E 33 St &amp; 2 Ave</t>
  </si>
  <si>
    <t>Cherry St</t>
  </si>
  <si>
    <t>Broadway &amp; Roebling St</t>
  </si>
  <si>
    <t>Adelphi St &amp; Myrtle Ave</t>
  </si>
  <si>
    <t>DeKalb Ave &amp; S Portland Ave</t>
  </si>
  <si>
    <t>Bergen St &amp; Smith St</t>
  </si>
  <si>
    <t>Bedford Ave &amp; Nassau Ave</t>
  </si>
  <si>
    <t>11 Ave &amp; W 41 St</t>
  </si>
  <si>
    <t>8 Ave &amp; W 33 St</t>
  </si>
  <si>
    <t>University Pl &amp; E 8 St</t>
  </si>
  <si>
    <t>Broadway &amp; W 58 St</t>
  </si>
  <si>
    <t>Broadway &amp; W 53 St</t>
  </si>
  <si>
    <t>Forsyth St &amp; Broome St</t>
  </si>
  <si>
    <t>Lafayette St &amp; E 8 St</t>
  </si>
  <si>
    <t>W 45 St &amp; 8 Ave</t>
  </si>
  <si>
    <t>W 44 St &amp; 5 Ave</t>
  </si>
  <si>
    <t>Bond St &amp; Bergen St</t>
  </si>
  <si>
    <t>Dean St &amp; 4 Ave</t>
  </si>
  <si>
    <t>E 51 St &amp; 1 Ave</t>
  </si>
  <si>
    <t>W 92 St &amp; Broadway</t>
  </si>
  <si>
    <t>W 76 St &amp; Columbus Ave</t>
  </si>
  <si>
    <t>5 Ave &amp; E 88 St</t>
  </si>
  <si>
    <t>E 24 St &amp; Park Ave S</t>
  </si>
  <si>
    <t>W 52 St &amp; 6 Ave</t>
  </si>
  <si>
    <t>Central Park West &amp; W 102 St</t>
  </si>
  <si>
    <t>E 48 St &amp; 5 Ave</t>
  </si>
  <si>
    <t>W 42 St &amp; Dyer Ave</t>
  </si>
  <si>
    <t>Clinton St &amp; Joralemon St</t>
  </si>
  <si>
    <t>E 47 St &amp; 2 Ave</t>
  </si>
  <si>
    <t>Cooper Square &amp; E 7 St</t>
  </si>
  <si>
    <t>Broadway &amp; W 24 St</t>
  </si>
  <si>
    <t>W 52 St &amp; 5 Ave</t>
  </si>
  <si>
    <t>9 Ave &amp; W 22 St</t>
  </si>
  <si>
    <t>Clinton St &amp; Grand St</t>
  </si>
  <si>
    <t>E 31 St &amp; 3 Ave</t>
  </si>
  <si>
    <t>2 Ave &amp; E 96 St</t>
  </si>
  <si>
    <t>Bus Slip &amp; State St</t>
  </si>
  <si>
    <t>E 6 St &amp; Avenue B</t>
  </si>
  <si>
    <t>W 22 St &amp; 10 Ave</t>
  </si>
  <si>
    <t>11 Ave &amp; W 27 St</t>
  </si>
  <si>
    <t>E 23 St &amp; 1 Ave</t>
  </si>
  <si>
    <t>Kent Ave &amp; N 7 St</t>
  </si>
  <si>
    <t>N 6 St &amp; Bedford Ave</t>
  </si>
  <si>
    <t>W 4 St &amp; 7 Ave S</t>
  </si>
  <si>
    <t>Sands St &amp; Navy St</t>
  </si>
  <si>
    <t>York St &amp; Jay St</t>
  </si>
  <si>
    <t>Rivington St &amp; Ridge St</t>
  </si>
  <si>
    <t>Montrose Ave &amp; Bushwick Ave</t>
  </si>
  <si>
    <t>E 91 St &amp; Park Ave</t>
  </si>
  <si>
    <t>E 88 St &amp; Park Ave</t>
  </si>
  <si>
    <t>6 Ave &amp; Canal St</t>
  </si>
  <si>
    <t>2 Ave &amp; E 31 St</t>
  </si>
  <si>
    <t>W 56 St &amp; 10 Ave</t>
  </si>
  <si>
    <t>Broadway &amp; W 49 St</t>
  </si>
  <si>
    <t>Henry St &amp; Grand St</t>
  </si>
  <si>
    <t>Maiden Ln &amp; Pearl St</t>
  </si>
  <si>
    <t>South St &amp; Gouverneur Ln</t>
  </si>
  <si>
    <t>Richards St &amp; Delavan St</t>
  </si>
  <si>
    <t>Christopher St &amp; Greenwich St</t>
  </si>
  <si>
    <t>Amsterdam Ave &amp; W 79 St</t>
  </si>
  <si>
    <t>W 53 St &amp; 10 Ave</t>
  </si>
  <si>
    <t>E 32 St &amp; Park Ave</t>
  </si>
  <si>
    <t>Central Park West &amp; W 72 St</t>
  </si>
  <si>
    <t>W 49 St &amp; 8 Ave</t>
  </si>
  <si>
    <t>Columbia St &amp; Rivington St</t>
  </si>
  <si>
    <t>Division St &amp; Bowery</t>
  </si>
  <si>
    <t>Centre St &amp; Worth St</t>
  </si>
  <si>
    <t>Clinton St &amp; Tillary St</t>
  </si>
  <si>
    <t>Carroll St &amp; Smith St</t>
  </si>
  <si>
    <t>Fulton St &amp; Broadway</t>
  </si>
  <si>
    <t>W 46 St &amp; 11 Ave</t>
  </si>
  <si>
    <t>E 66 St &amp; Madison Ave</t>
  </si>
  <si>
    <t>5 Ave &amp; E 103 St</t>
  </si>
  <si>
    <t>Cadman Plaza E &amp; Red Cross Pl</t>
  </si>
  <si>
    <t>W 13 St &amp; 5 Ave</t>
  </si>
  <si>
    <t>Sullivan St &amp; Washington Sq</t>
  </si>
  <si>
    <t>Berkeley Pl &amp; 7 Ave</t>
  </si>
  <si>
    <t>MacDougal St &amp; Washington Sq</t>
  </si>
  <si>
    <t>FDR Drive &amp; E 35 St</t>
  </si>
  <si>
    <t>31 St &amp; Thomson Ave</t>
  </si>
  <si>
    <t>W 42 St &amp; 8 Ave</t>
  </si>
  <si>
    <t>Canal St &amp; Rutgers St</t>
  </si>
  <si>
    <t>Howard St &amp; Centre St</t>
  </si>
  <si>
    <t>E 65 St &amp; 2 Ave</t>
  </si>
  <si>
    <t>Murray St &amp; West St</t>
  </si>
  <si>
    <t>President St &amp; Henry St</t>
  </si>
  <si>
    <t>Schermerhorn St &amp; Court St</t>
  </si>
  <si>
    <t>Norfolk St &amp; Broome St</t>
  </si>
  <si>
    <t>Clinton Ave &amp; Flushing Ave</t>
  </si>
  <si>
    <t>Grand Army Plaza &amp; Central Park S</t>
  </si>
  <si>
    <t>Columbus Ave &amp; W 95 St</t>
  </si>
  <si>
    <t>Washington Pl &amp; 6 Ave</t>
  </si>
  <si>
    <t>E 102 St &amp; 1 Ave</t>
  </si>
  <si>
    <t>E 7 St &amp; Avenue A</t>
  </si>
  <si>
    <t>E 4 St &amp; 2 Ave</t>
  </si>
  <si>
    <t>W 55 St &amp; 6 Ave</t>
  </si>
  <si>
    <t>Franklin St &amp; Dupont St</t>
  </si>
  <si>
    <t>12 Ave &amp; W 40 St</t>
  </si>
  <si>
    <t>W 24 St &amp; 7 Ave</t>
  </si>
  <si>
    <t>Metropolitan Ave &amp; Bedford Ave</t>
  </si>
  <si>
    <t>Central Park West &amp; W 85 St</t>
  </si>
  <si>
    <t>West Thames St</t>
  </si>
  <si>
    <t>W 41 St &amp; 8 Ave</t>
  </si>
  <si>
    <t>6 Ave &amp; W 33 St</t>
  </si>
  <si>
    <t>1 Ave &amp; E 62 St</t>
  </si>
  <si>
    <t>E 47 St &amp; 1 Ave</t>
  </si>
  <si>
    <t>W 88 St &amp; West End Ave</t>
  </si>
  <si>
    <t>Bank St &amp; Hudson St</t>
  </si>
  <si>
    <t>Pershing Square North</t>
  </si>
  <si>
    <t>W 31 St &amp; 7 Ave</t>
  </si>
  <si>
    <t>E 60 St &amp; York Ave</t>
  </si>
  <si>
    <t>Cliff St &amp; Fulton St</t>
  </si>
  <si>
    <t>3 Ave &amp; E 62 St</t>
  </si>
  <si>
    <t>E 20 St &amp; 2 Ave</t>
  </si>
  <si>
    <t>E 30 St &amp; Park Ave S</t>
  </si>
  <si>
    <t>W 70 St &amp; Amsterdam Ave</t>
  </si>
  <si>
    <t>1 Ave &amp; E 94 St</t>
  </si>
  <si>
    <t>Madison Ave &amp; E 99 St</t>
  </si>
  <si>
    <t>Berkeley Pl &amp; 6 Ave</t>
  </si>
  <si>
    <t>W 52 St &amp; 9 Ave</t>
  </si>
  <si>
    <t>Broadway &amp; W 55 St</t>
  </si>
  <si>
    <t>W 37 St &amp; 10 Ave</t>
  </si>
  <si>
    <t>Driggs Ave &amp; Lorimer St</t>
  </si>
  <si>
    <t>E 55 St &amp; 2 Ave</t>
  </si>
  <si>
    <t>5 Ave &amp; E 93 St</t>
  </si>
  <si>
    <t>E 58 St &amp; Madison Ave</t>
  </si>
  <si>
    <t>W 87 St  &amp; Amsterdam Ave</t>
  </si>
  <si>
    <t>11 Ave &amp; W 59 St</t>
  </si>
  <si>
    <t>W 18 St &amp; 6 Ave</t>
  </si>
  <si>
    <t>W 39 St &amp; 9 Ave</t>
  </si>
  <si>
    <t>Kane St &amp; Clinton St</t>
  </si>
  <si>
    <t>W 15 St &amp; 7 Ave</t>
  </si>
  <si>
    <t>Fulton St &amp; Rockwell Pl</t>
  </si>
  <si>
    <t>Clermont Ave &amp; Lafayette Ave</t>
  </si>
  <si>
    <t>E 12 St &amp; 3 Ave</t>
  </si>
  <si>
    <t>S 4 St &amp; Rodney St</t>
  </si>
  <si>
    <t>W 67 St &amp; Broadway</t>
  </si>
  <si>
    <t>Pike St &amp; E Broadway</t>
  </si>
  <si>
    <t>Greenwich St &amp; Hubert St</t>
  </si>
  <si>
    <t>Union Ave &amp; Wallabout St</t>
  </si>
  <si>
    <t>Division Ave &amp; Hooper St</t>
  </si>
  <si>
    <t>Broadway &amp; W 60 St</t>
  </si>
  <si>
    <t>W 33 St &amp; 7 Ave</t>
  </si>
  <si>
    <t>1 Ave &amp; E 18 St</t>
  </si>
  <si>
    <t>Hudson St &amp; Reade St</t>
  </si>
  <si>
    <t>2 Ave &amp; E 99 St</t>
  </si>
  <si>
    <t>5 Ave &amp; E 63 St</t>
  </si>
  <si>
    <t>E 76 St &amp; 3 Ave</t>
  </si>
  <si>
    <t>Riverside Dr &amp; W 104 St</t>
  </si>
  <si>
    <t>W 106 St &amp; Amsterdam Ave</t>
  </si>
  <si>
    <t>W 82 St &amp; Central Park West</t>
  </si>
  <si>
    <t>Throop Ave &amp; Myrtle Ave</t>
  </si>
  <si>
    <t>Broad St &amp; Bridge St</t>
  </si>
  <si>
    <t>W 52 St &amp; 11 Ave</t>
  </si>
  <si>
    <t>Peck Slip &amp; Front St</t>
  </si>
  <si>
    <t>E 25 St &amp; 1 Ave</t>
  </si>
  <si>
    <t>Brooklyn Bridge Park - Pier 2</t>
  </si>
  <si>
    <t>Cadman Plaza E &amp; Tillary St</t>
  </si>
  <si>
    <t>Commerce St &amp; Van Brunt St</t>
  </si>
  <si>
    <t>Atlantic Ave &amp; Furman St</t>
  </si>
  <si>
    <t>Jackson Ave &amp; 46 Rd</t>
  </si>
  <si>
    <t>46 Ave &amp; 5 St</t>
  </si>
  <si>
    <t>Mercer St &amp; Bleecker St</t>
  </si>
  <si>
    <t>E 81 St &amp; York Ave</t>
  </si>
  <si>
    <t>E 74 St &amp; 1 Ave</t>
  </si>
  <si>
    <t>Franklin St &amp; W Broadway</t>
  </si>
  <si>
    <t>W 13 St &amp; 6 Ave</t>
  </si>
  <si>
    <t>John St &amp; William St</t>
  </si>
  <si>
    <t>Banker St &amp; Meserole Ave</t>
  </si>
  <si>
    <t>W 47 St &amp; 10 Ave</t>
  </si>
  <si>
    <t>E 27 St &amp; 1 Ave</t>
  </si>
  <si>
    <t>Watts St &amp; Greenwich St</t>
  </si>
  <si>
    <t>E 5 St &amp; Avenue C</t>
  </si>
  <si>
    <t>Bond St &amp; Schermerhorn St</t>
  </si>
  <si>
    <t>5 Ave &amp; E 78 St</t>
  </si>
  <si>
    <t>5 Ave &amp; E 73 St</t>
  </si>
  <si>
    <t>Columbia Heights &amp; Cranberry St</t>
  </si>
  <si>
    <t>Hicks St &amp; Montague St</t>
  </si>
  <si>
    <t>East End Ave &amp; E 86 St</t>
  </si>
  <si>
    <t>5 Ave &amp; E 29 St</t>
  </si>
  <si>
    <t>E 2 St &amp; Avenue B</t>
  </si>
  <si>
    <t>Riverside Dr &amp; W 72 St</t>
  </si>
  <si>
    <t>E 19 St &amp; 3 Ave</t>
  </si>
  <si>
    <t>E 13 St &amp; Avenue A</t>
  </si>
  <si>
    <t>E 40 St &amp; 5 Ave</t>
  </si>
  <si>
    <t>E 81 St &amp; 3 Ave</t>
  </si>
  <si>
    <t>Murray St &amp; Greenwich St</t>
  </si>
  <si>
    <t>E 33 St &amp; 5 Ave</t>
  </si>
  <si>
    <t>W 20 St &amp; 7 Ave</t>
  </si>
  <si>
    <t>Henry St &amp; Poplar St</t>
  </si>
  <si>
    <t>Central Park W &amp; W 96 St</t>
  </si>
  <si>
    <t>DeKalb Ave &amp; Hudson Ave</t>
  </si>
  <si>
    <t>Emerson Pl &amp; Myrtle Ave</t>
  </si>
  <si>
    <t>E 2 St &amp; 2 Ave</t>
  </si>
  <si>
    <t>Willoughby St &amp; Fleet St</t>
  </si>
  <si>
    <t>Clinton Ave &amp; Myrtle Ave</t>
  </si>
  <si>
    <t>Graham Ave &amp; Conselyea St</t>
  </si>
  <si>
    <t>Amsterdam Ave &amp; W 82 St</t>
  </si>
  <si>
    <t>Richardson St &amp; N Henry St</t>
  </si>
  <si>
    <t>Lexington Ave &amp; E 24 St</t>
  </si>
  <si>
    <t>Bialystoker Pl &amp; Delancey St</t>
  </si>
  <si>
    <t>E 55 St &amp; Lexington Ave</t>
  </si>
  <si>
    <t>Concord St &amp; Bridge St</t>
  </si>
  <si>
    <t>Leonard St &amp; Church St</t>
  </si>
  <si>
    <t>Cadman Plaza West &amp; Montague St</t>
  </si>
  <si>
    <t>Willoughby Ave &amp; Hall St</t>
  </si>
  <si>
    <t>St James Pl &amp; Oliver St</t>
  </si>
  <si>
    <t>W 25 St &amp; 6 Ave</t>
  </si>
  <si>
    <t>W 37 St &amp; Broadway</t>
  </si>
  <si>
    <t>W 100 St &amp; Manhattan Ave</t>
  </si>
  <si>
    <t>Graham Ave &amp; Withers St</t>
  </si>
  <si>
    <t>Leonard St &amp; Boerum St</t>
  </si>
  <si>
    <t>W 26 St &amp; 10 Ave</t>
  </si>
  <si>
    <t>Catherine St &amp; Monroe St</t>
  </si>
  <si>
    <t>Central Park West &amp; W 68 St</t>
  </si>
  <si>
    <t>E 75 St &amp; 3 Ave</t>
  </si>
  <si>
    <t>Broadway &amp; W 41 St</t>
  </si>
  <si>
    <t>W 27 St &amp; 7 Ave</t>
  </si>
  <si>
    <t>Warren St &amp; Church St</t>
  </si>
  <si>
    <t>Riverside Dr &amp; W 82 St</t>
  </si>
  <si>
    <t>E 11 St &amp; 1 Ave</t>
  </si>
  <si>
    <t>William St &amp; Pine St</t>
  </si>
  <si>
    <t>Court St &amp; State St</t>
  </si>
  <si>
    <t>Broadway &amp; Berry St</t>
  </si>
  <si>
    <t>E 35 St &amp; 3 Ave</t>
  </si>
  <si>
    <t>LaGuardia Pl &amp; W 3 St</t>
  </si>
  <si>
    <t>E 80 St &amp; 2 Ave</t>
  </si>
  <si>
    <t>W 21 St &amp; 6 Ave</t>
  </si>
  <si>
    <t>Albany Ave &amp; Fulton St</t>
  </si>
  <si>
    <t>Lewis Ave &amp; Decatur St</t>
  </si>
  <si>
    <t>Washington Park</t>
  </si>
  <si>
    <t>W 74 St &amp; Columbus Ave</t>
  </si>
  <si>
    <t>S Portland Ave &amp; Hanson Pl</t>
  </si>
  <si>
    <t>Carroll St &amp; 6 Ave</t>
  </si>
  <si>
    <t>E 20 St &amp; Park Ave</t>
  </si>
  <si>
    <t>Boerum St &amp; Broadway</t>
  </si>
  <si>
    <t>Hope St &amp; Union Ave</t>
  </si>
  <si>
    <t>Norman Ave &amp; Leonard St - 2</t>
  </si>
  <si>
    <t>Greenwich Ave &amp; Charles St</t>
  </si>
  <si>
    <t>E 11 St &amp; Broadway</t>
  </si>
  <si>
    <t>E 84 St &amp; Park Ave</t>
  </si>
  <si>
    <t>Jay St &amp; Tech Pl</t>
  </si>
  <si>
    <t>Vernon Blvd &amp; 50 Ave</t>
  </si>
  <si>
    <t>W 107 St &amp; Columbus Ave</t>
  </si>
  <si>
    <t>Amsterdam Ave &amp; W 73 St</t>
  </si>
  <si>
    <t>E 51 St &amp; Lexington Ave</t>
  </si>
  <si>
    <t>Broadway &amp; W 32 St</t>
  </si>
  <si>
    <t>Forsyth St &amp; Canal St</t>
  </si>
  <si>
    <t>45 Rd &amp; 11 St</t>
  </si>
  <si>
    <t>Center Blvd &amp; Borden Ave</t>
  </si>
  <si>
    <t>E 6 St &amp; Avenue D</t>
  </si>
  <si>
    <t>Water - Whitehall Plaza</t>
  </si>
  <si>
    <t>5 Ave &amp; 3 St</t>
  </si>
  <si>
    <t>W 11 St &amp; 6 Ave</t>
  </si>
  <si>
    <t>9 Ave &amp; W 18 St</t>
  </si>
  <si>
    <t>Meserole Ave &amp; Manhattan Ave</t>
  </si>
  <si>
    <t>Berry St &amp; N 8 St</t>
  </si>
  <si>
    <t>Monroe St &amp; Classon Ave</t>
  </si>
  <si>
    <t>Eckford St &amp; Engert Ave</t>
  </si>
  <si>
    <t>E 58 St &amp; 3 Ave</t>
  </si>
  <si>
    <t>Graham Ave &amp; Grand St</t>
  </si>
  <si>
    <t>Metropolitan Ave &amp; Meeker Ave</t>
  </si>
  <si>
    <t>W 95 St &amp; Broadway</t>
  </si>
  <si>
    <t>21 St &amp; Queens Plaza North</t>
  </si>
  <si>
    <t>West End Ave &amp; W 107 St</t>
  </si>
  <si>
    <t>W 37 St &amp; 5 Ave</t>
  </si>
  <si>
    <t>Graham Ave &amp; Herbert St</t>
  </si>
  <si>
    <t>Tompkins Ave &amp; Hopkins St</t>
  </si>
  <si>
    <t>Nassau Ave &amp; Newell St</t>
  </si>
  <si>
    <t>E 78 St &amp; 2 Ave</t>
  </si>
  <si>
    <t>Macon St &amp; Nostrand Ave</t>
  </si>
  <si>
    <t>Pike St &amp; Monroe St</t>
  </si>
  <si>
    <t>Harrison St &amp; Hudson St</t>
  </si>
  <si>
    <t>Wythe Ave &amp; Metropolitan Ave</t>
  </si>
  <si>
    <t>Willoughby Ave &amp; Tompkins Ave</t>
  </si>
  <si>
    <t>Myrtle Ave &amp; Marcy Ave</t>
  </si>
  <si>
    <t>Avenue D &amp; E 8 St</t>
  </si>
  <si>
    <t>Montague St &amp; Clinton St</t>
  </si>
  <si>
    <t>Fulton St &amp; Washington Ave</t>
  </si>
  <si>
    <t>Lexington Ave &amp; E 29 St</t>
  </si>
  <si>
    <t>Lexington Ave &amp; Classon Ave</t>
  </si>
  <si>
    <t>South St &amp; Whitehall St</t>
  </si>
  <si>
    <t>Lispenard St &amp; Broadway</t>
  </si>
  <si>
    <t>Carroll St &amp; Columbia St</t>
  </si>
  <si>
    <t>Grand Army Plaza &amp; Plaza St West</t>
  </si>
  <si>
    <t>3 St &amp; 7 Ave</t>
  </si>
  <si>
    <t>Hancock St &amp; Bedford Ave</t>
  </si>
  <si>
    <t>W 90 St &amp; Amsterdam Ave</t>
  </si>
  <si>
    <t>E 67 St &amp; Park Ave</t>
  </si>
  <si>
    <t>Madison St &amp; Clinton St</t>
  </si>
  <si>
    <t>47 Ave &amp; 31 St</t>
  </si>
  <si>
    <t>Broadway &amp; W 39 St</t>
  </si>
  <si>
    <t>E 9 St &amp; Avenue C</t>
  </si>
  <si>
    <t>E 97 St &amp; Madison Ave</t>
  </si>
  <si>
    <t>Smith St &amp; 9 St</t>
  </si>
  <si>
    <t>Madison St &amp; Montgomery St</t>
  </si>
  <si>
    <t>Riverside Dr &amp; W 89 St</t>
  </si>
  <si>
    <t>Reed St &amp; Van Brunt St</t>
  </si>
  <si>
    <t>E 48 St &amp; 3 Ave</t>
  </si>
  <si>
    <t>Putnam Ave &amp; Throop Ave</t>
  </si>
  <si>
    <t>Marcus Garvey Blvd &amp; Macon St</t>
  </si>
  <si>
    <t>West End Ave &amp; W 94 St</t>
  </si>
  <si>
    <t>Central Park West &amp; W 100 St</t>
  </si>
  <si>
    <t>Putnam Ave &amp; Nostrand Ave</t>
  </si>
  <si>
    <t>ID</t>
  </si>
  <si>
    <t>Age</t>
  </si>
  <si>
    <t>Day of the Week</t>
  </si>
  <si>
    <t>Start Date</t>
  </si>
  <si>
    <t>Age Group</t>
  </si>
  <si>
    <t>Row Labels</t>
  </si>
  <si>
    <t>Count of User Type</t>
  </si>
  <si>
    <t>Count of Gender</t>
  </si>
  <si>
    <t xml:space="preserve">Young </t>
  </si>
  <si>
    <t>Adolescent</t>
  </si>
  <si>
    <t xml:space="preserve">Old </t>
  </si>
  <si>
    <t>Average of Trip Duration</t>
  </si>
  <si>
    <t>Age Range</t>
  </si>
  <si>
    <t>17-30</t>
  </si>
  <si>
    <t>31-50</t>
  </si>
  <si>
    <t>51-75</t>
  </si>
  <si>
    <t>Count of Start Time</t>
  </si>
  <si>
    <t>Count of End Time</t>
  </si>
  <si>
    <t>Jan</t>
  </si>
  <si>
    <t>Feb</t>
  </si>
  <si>
    <t>Mar</t>
  </si>
  <si>
    <t>Apr</t>
  </si>
  <si>
    <t>May</t>
  </si>
  <si>
    <t>Jun</t>
  </si>
  <si>
    <t>Count of Start Date</t>
  </si>
  <si>
    <t>Sum of Trip Duration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</si>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</sst>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 applyFill="1"/>
    <xf numFmtId="21" fontId="0" fillId="0" borderId="0" xfId="0" applyNumberFormat="1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PROJECT.xlsx]CUSTOMER TYPE AND COUNT!PivotTable1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Type and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TYPE AND COUNT'!$B$3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8B3-478A-8B30-D1ADB9D432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TYPE AND COUNT'!$A$4:$A$5</c:f>
              <c:strCache>
                <c:ptCount val="2"/>
                <c:pt idx="0">
                  <c:v>Customer</c:v>
                </c:pt>
                <c:pt idx="1">
                  <c:v>Subscriber</c:v>
                </c:pt>
              </c:strCache>
            </c:strRef>
          </c:cat>
          <c:val>
            <c:numRef>
              <c:f>'CUSTOMER TYPE AND COUNT'!$B$4:$B$5</c:f>
              <c:numCache>
                <c:formatCode>General</c:formatCode>
                <c:ptCount val="2"/>
                <c:pt idx="0">
                  <c:v>5</c:v>
                </c:pt>
                <c:pt idx="1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3-478A-8B30-D1ADB9D432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9321679"/>
        <c:axId val="1629061887"/>
      </c:barChart>
      <c:catAx>
        <c:axId val="165932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61887"/>
        <c:crosses val="autoZero"/>
        <c:auto val="1"/>
        <c:lblAlgn val="ctr"/>
        <c:lblOffset val="100"/>
        <c:noMultiLvlLbl val="0"/>
      </c:catAx>
      <c:valAx>
        <c:axId val="162906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2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PROJECT.xlsx]HIGHEST TRAFFIC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'HIGHEST TRAFFIC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'HIGHEST TRAFFIC BY MONTH'!$A$4:$A$9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'HIGHEST TRAFFIC BY MONTH'!$B$4:$B$9</c:f>
              <c:numCache>
                <c:formatCode>General</c:formatCode>
                <c:ptCount val="6"/>
                <c:pt idx="0">
                  <c:v>66</c:v>
                </c:pt>
                <c:pt idx="1">
                  <c:v>59</c:v>
                </c:pt>
                <c:pt idx="2">
                  <c:v>84</c:v>
                </c:pt>
                <c:pt idx="3">
                  <c:v>127</c:v>
                </c:pt>
                <c:pt idx="4">
                  <c:v>134</c:v>
                </c:pt>
                <c:pt idx="5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D-4F7E-AC43-499B39A93B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2598159"/>
        <c:axId val="1756844623"/>
      </c:lineChart>
      <c:catAx>
        <c:axId val="17425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844623"/>
        <c:crosses val="autoZero"/>
        <c:auto val="1"/>
        <c:lblAlgn val="ctr"/>
        <c:lblOffset val="100"/>
        <c:noMultiLvlLbl val="0"/>
      </c:catAx>
      <c:valAx>
        <c:axId val="1756844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9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PROJECT.xlsx]CUSTOMER TYPE AND COUNT!PivotTable1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Type and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TYPE AND COUNT'!$B$3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68-4C45-A6B5-F67AD9F86D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TYPE AND COUNT'!$A$4:$A$5</c:f>
              <c:strCache>
                <c:ptCount val="2"/>
                <c:pt idx="0">
                  <c:v>Customer</c:v>
                </c:pt>
                <c:pt idx="1">
                  <c:v>Subscriber</c:v>
                </c:pt>
              </c:strCache>
            </c:strRef>
          </c:cat>
          <c:val>
            <c:numRef>
              <c:f>'CUSTOMER TYPE AND COUNT'!$B$4:$B$5</c:f>
              <c:numCache>
                <c:formatCode>General</c:formatCode>
                <c:ptCount val="2"/>
                <c:pt idx="0">
                  <c:v>5</c:v>
                </c:pt>
                <c:pt idx="1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8-4C45-A6B5-F67AD9F86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9321679"/>
        <c:axId val="1629061887"/>
      </c:barChart>
      <c:catAx>
        <c:axId val="165932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61887"/>
        <c:crosses val="autoZero"/>
        <c:auto val="1"/>
        <c:lblAlgn val="ctr"/>
        <c:lblOffset val="100"/>
        <c:noMultiLvlLbl val="0"/>
      </c:catAx>
      <c:valAx>
        <c:axId val="162906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2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PROJECT.xlsx]USE OF SERVICE BY GENDER!PivotTable1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Seervice Use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'USE OF SERVICE BY GENDER'!$B$3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72-4C84-8420-BA51855796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72-4C84-8420-BA51855796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 OF SERVICE BY GENDER'!$A$4:$A$5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'USE OF SERVICE BY GENDER'!$B$4:$B$5</c:f>
              <c:numCache>
                <c:formatCode>General</c:formatCode>
                <c:ptCount val="2"/>
                <c:pt idx="0">
                  <c:v>126</c:v>
                </c:pt>
                <c:pt idx="1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2-4C84-8420-BA51855796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PROJECT.xlsx]USE OF SERVICE BY AGE GROUP!PivotTable1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Service Use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 OF SERVICE BY AGE GROUP'!$B$3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78-4852-BE98-D73CE0E88E6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78-4852-BE98-D73CE0E88E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'USE OF SERVICE BY AGE GROUP'!$A$4:$A$6</c:f>
              <c:strCache>
                <c:ptCount val="3"/>
                <c:pt idx="0">
                  <c:v>Young </c:v>
                </c:pt>
                <c:pt idx="1">
                  <c:v>Adolescent</c:v>
                </c:pt>
                <c:pt idx="2">
                  <c:v>Old </c:v>
                </c:pt>
              </c:strCache>
            </c:strRef>
          </c:cat>
          <c:val>
            <c:numRef>
              <c:f>'USE OF SERVICE BY AGE GROUP'!$B$4:$B$6</c:f>
              <c:numCache>
                <c:formatCode>General</c:formatCode>
                <c:ptCount val="3"/>
                <c:pt idx="0">
                  <c:v>311</c:v>
                </c:pt>
                <c:pt idx="1">
                  <c:v>179</c:v>
                </c:pt>
                <c:pt idx="2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78-4852-BE98-D73CE0E88E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20"/>
        <c:axId val="1742586927"/>
        <c:axId val="1756829503"/>
      </c:barChart>
      <c:catAx>
        <c:axId val="1742586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829503"/>
        <c:crosses val="autoZero"/>
        <c:auto val="1"/>
        <c:lblAlgn val="ctr"/>
        <c:lblOffset val="100"/>
        <c:noMultiLvlLbl val="0"/>
      </c:catAx>
      <c:valAx>
        <c:axId val="175682950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PROJECT.xlsx]AVERAGE TRIP DURATION!PivotTable1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Trip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TRIP DURATION'!$B$3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C8-4465-B647-B186984FC6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TRIP DURATION'!$A$4:$A$5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TRIP DURATION'!$B$4:$B$5</c:f>
              <c:numCache>
                <c:formatCode>General</c:formatCode>
                <c:ptCount val="2"/>
                <c:pt idx="0">
                  <c:v>726.85714285714289</c:v>
                </c:pt>
                <c:pt idx="1">
                  <c:v>729.10195227765723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8-4465-B647-B186984FC6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4"/>
        <c:overlap val="-24"/>
        <c:axId val="1752812447"/>
        <c:axId val="1756861039"/>
      </c:barChart>
      <c:catAx>
        <c:axId val="1752812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861039"/>
        <c:crosses val="autoZero"/>
        <c:auto val="1"/>
        <c:lblAlgn val="ctr"/>
        <c:lblOffset val="100"/>
        <c:noMultiLvlLbl val="0"/>
      </c:catAx>
      <c:valAx>
        <c:axId val="1756861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5281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PROJECT.xlsx]AGE DISTRIBUTION OF CUSTOMERS!PivotTable2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DISTRIBUTION OF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F0-4045-941E-7C763E6A2F2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F0-4045-941E-7C763E6A2F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DISTRIBUTION OF CUSTOMERS'!$A$4:$A$6</c:f>
              <c:strCache>
                <c:ptCount val="3"/>
                <c:pt idx="0">
                  <c:v>17-30</c:v>
                </c:pt>
                <c:pt idx="1">
                  <c:v>31-50</c:v>
                </c:pt>
                <c:pt idx="2">
                  <c:v>51-75</c:v>
                </c:pt>
              </c:strCache>
            </c:strRef>
          </c:cat>
          <c:val>
            <c:numRef>
              <c:f>'AGE DISTRIBUTION OF CUSTOMERS'!$B$4:$B$6</c:f>
              <c:numCache>
                <c:formatCode>General</c:formatCode>
                <c:ptCount val="3"/>
                <c:pt idx="0">
                  <c:v>179</c:v>
                </c:pt>
                <c:pt idx="1">
                  <c:v>311</c:v>
                </c:pt>
                <c:pt idx="2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F0-4045-941E-7C763E6A2F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5870751"/>
        <c:axId val="1743593327"/>
      </c:barChart>
      <c:catAx>
        <c:axId val="16558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93327"/>
        <c:crosses val="autoZero"/>
        <c:auto val="1"/>
        <c:lblAlgn val="ctr"/>
        <c:lblOffset val="100"/>
        <c:noMultiLvlLbl val="0"/>
      </c:catAx>
      <c:valAx>
        <c:axId val="174359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7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PROJECT.xlsx]MOST COMMON START STATION!PivotTable1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 Common Start Station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COMMON START STATION'!$B$3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COMMON START STATION'!$A$4:$A$13</c:f>
              <c:strCache>
                <c:ptCount val="10"/>
                <c:pt idx="0">
                  <c:v>Central Park S &amp; 6 Ave</c:v>
                </c:pt>
                <c:pt idx="1">
                  <c:v>West St &amp; Chambers St</c:v>
                </c:pt>
                <c:pt idx="2">
                  <c:v>Lafayette St &amp; E 8 St</c:v>
                </c:pt>
                <c:pt idx="3">
                  <c:v>W 43 St &amp; 6 Ave</c:v>
                </c:pt>
                <c:pt idx="4">
                  <c:v>2 Ave &amp; E 31 St</c:v>
                </c:pt>
                <c:pt idx="5">
                  <c:v>Bayard St &amp; Baxter St</c:v>
                </c:pt>
                <c:pt idx="6">
                  <c:v>W 20 St &amp; 11 Ave</c:v>
                </c:pt>
                <c:pt idx="7">
                  <c:v>Duane St &amp; Greenwich St</c:v>
                </c:pt>
                <c:pt idx="8">
                  <c:v>Pershing Square North</c:v>
                </c:pt>
                <c:pt idx="9">
                  <c:v>E 32 St &amp; Park Ave</c:v>
                </c:pt>
              </c:strCache>
            </c:strRef>
          </c:cat>
          <c:val>
            <c:numRef>
              <c:f>'MOST COMMON START STATION'!$B$4:$B$13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C-4924-A4E1-A1FBA2093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0"/>
        <c:axId val="1653946687"/>
        <c:axId val="1743634367"/>
      </c:barChart>
      <c:catAx>
        <c:axId val="16539466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34367"/>
        <c:crosses val="autoZero"/>
        <c:auto val="1"/>
        <c:lblAlgn val="ctr"/>
        <c:lblOffset val="100"/>
        <c:noMultiLvlLbl val="0"/>
      </c:catAx>
      <c:valAx>
        <c:axId val="17436343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4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PROJECT.xlsx]MOST COMMON END STATION!PivotTable1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Common End Station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COMMON END STATION'!$B$3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COMMON END STATION'!$A$4:$A$13</c:f>
              <c:strCache>
                <c:ptCount val="10"/>
                <c:pt idx="0">
                  <c:v>Central Park S &amp; 6 Ave</c:v>
                </c:pt>
                <c:pt idx="1">
                  <c:v>West St &amp; Chambers St</c:v>
                </c:pt>
                <c:pt idx="2">
                  <c:v>Lafayette St &amp; E 8 St</c:v>
                </c:pt>
                <c:pt idx="3">
                  <c:v>W 43 St &amp; 6 Ave</c:v>
                </c:pt>
                <c:pt idx="4">
                  <c:v>2 Ave &amp; E 31 St</c:v>
                </c:pt>
                <c:pt idx="5">
                  <c:v>Bayard St &amp; Baxter St</c:v>
                </c:pt>
                <c:pt idx="6">
                  <c:v>W 20 St &amp; 11 Ave</c:v>
                </c:pt>
                <c:pt idx="7">
                  <c:v>Duane St &amp; Greenwich St</c:v>
                </c:pt>
                <c:pt idx="8">
                  <c:v>Pershing Square North</c:v>
                </c:pt>
                <c:pt idx="9">
                  <c:v>E 32 St &amp; Park Ave</c:v>
                </c:pt>
              </c:strCache>
            </c:strRef>
          </c:cat>
          <c:val>
            <c:numRef>
              <c:f>'MOST COMMON END STATION'!$B$4:$B$13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E-4286-891D-F4763E67B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-20"/>
        <c:axId val="1752817023"/>
        <c:axId val="1800600927"/>
      </c:barChart>
      <c:catAx>
        <c:axId val="17528170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00927"/>
        <c:crosses val="autoZero"/>
        <c:auto val="1"/>
        <c:lblAlgn val="ctr"/>
        <c:lblOffset val="100"/>
        <c:noMultiLvlLbl val="0"/>
      </c:catAx>
      <c:valAx>
        <c:axId val="18006009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1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PROJECT.xlsx]SUBSCRIPTION PER MEN AND WOMEN!PivotTable1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Subsription</a:t>
            </a:r>
            <a:r>
              <a:rPr lang="en-US" baseline="0"/>
              <a:t> Rate by Men and Women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'SUBSCRIPTION PER MEN AND WOMEN'!$B$3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33-400B-A26A-0A1729A70D7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33-400B-A26A-0A1729A70D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'SUBSCRIPTION PER MEN AND WOMEN'!$A$4:$A$9</c:f>
              <c:multiLvlStrCache>
                <c:ptCount val="4"/>
                <c:lvl>
                  <c:pt idx="0">
                    <c:v>Customer</c:v>
                  </c:pt>
                  <c:pt idx="1">
                    <c:v>Subscriber</c:v>
                  </c:pt>
                  <c:pt idx="2">
                    <c:v>Customer</c:v>
                  </c:pt>
                  <c:pt idx="3">
                    <c:v>Subscriber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'SUBSCRIPTION PER MEN AND WOMEN'!$B$4:$B$9</c:f>
              <c:numCache>
                <c:formatCode>General</c:formatCode>
                <c:ptCount val="4"/>
                <c:pt idx="0">
                  <c:v>1</c:v>
                </c:pt>
                <c:pt idx="1">
                  <c:v>125</c:v>
                </c:pt>
                <c:pt idx="2">
                  <c:v>4</c:v>
                </c:pt>
                <c:pt idx="3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33-400B-A26A-0A1729A70D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9329583"/>
        <c:axId val="1751834863"/>
      </c:barChart>
      <c:catAx>
        <c:axId val="1659329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34863"/>
        <c:crosses val="autoZero"/>
        <c:auto val="1"/>
        <c:lblAlgn val="ctr"/>
        <c:lblOffset val="100"/>
        <c:noMultiLvlLbl val="0"/>
      </c:catAx>
      <c:valAx>
        <c:axId val="17518348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2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PROJECT.xlsx]HIGHEST TRAFFIC BY MONTH!PivotTable1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'HIGHEST TRAFFIC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'HIGHEST TRAFFIC BY MONTH'!$A$4:$A$9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'HIGHEST TRAFFIC BY MONTH'!$B$4:$B$9</c:f>
              <c:numCache>
                <c:formatCode>General</c:formatCode>
                <c:ptCount val="6"/>
                <c:pt idx="0">
                  <c:v>66</c:v>
                </c:pt>
                <c:pt idx="1">
                  <c:v>59</c:v>
                </c:pt>
                <c:pt idx="2">
                  <c:v>84</c:v>
                </c:pt>
                <c:pt idx="3">
                  <c:v>127</c:v>
                </c:pt>
                <c:pt idx="4">
                  <c:v>134</c:v>
                </c:pt>
                <c:pt idx="5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6-43E1-ABED-D0166F6CF2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2598159"/>
        <c:axId val="1756844623"/>
      </c:lineChart>
      <c:catAx>
        <c:axId val="17425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844623"/>
        <c:crosses val="autoZero"/>
        <c:auto val="1"/>
        <c:lblAlgn val="ctr"/>
        <c:lblOffset val="100"/>
        <c:noMultiLvlLbl val="0"/>
      </c:catAx>
      <c:valAx>
        <c:axId val="1756844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9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PROJECT.xlsx]USE OF SERVICE BY GENDER!PivotTable1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Seervice Use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'USE OF SERVICE BY GENDER'!$B$3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F2-4F3A-BA63-978EC85AAA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F2-4F3A-BA63-978EC85AAA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 OF SERVICE BY GENDER'!$A$4:$A$5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'USE OF SERVICE BY GENDER'!$B$4:$B$5</c:f>
              <c:numCache>
                <c:formatCode>General</c:formatCode>
                <c:ptCount val="2"/>
                <c:pt idx="0">
                  <c:v>126</c:v>
                </c:pt>
                <c:pt idx="1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1-4A99-BE50-EDE8B8E959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PROJECT.xlsx]MOST START TO END STATION!PivotTable1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Common Start to End Station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START TO END STATION'!$B$3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START TO END STATION'!$A$4:$A$8</c:f>
              <c:strCache>
                <c:ptCount val="5"/>
                <c:pt idx="0">
                  <c:v>Central Park S &amp; 6 Ave</c:v>
                </c:pt>
                <c:pt idx="1">
                  <c:v>Old Fulton St</c:v>
                </c:pt>
                <c:pt idx="2">
                  <c:v>Brooklyn Bridge Park - Pier 2</c:v>
                </c:pt>
                <c:pt idx="3">
                  <c:v>Duane St &amp; Greenwich St</c:v>
                </c:pt>
                <c:pt idx="4">
                  <c:v>Greenwich Ave &amp; 8 Ave</c:v>
                </c:pt>
              </c:strCache>
            </c:strRef>
          </c:cat>
          <c:val>
            <c:numRef>
              <c:f>'MOST START TO END STATION'!$B$4:$B$8</c:f>
              <c:numCache>
                <c:formatCode>General</c:formatCode>
                <c:ptCount val="5"/>
                <c:pt idx="0">
                  <c:v>18711</c:v>
                </c:pt>
                <c:pt idx="1">
                  <c:v>10383</c:v>
                </c:pt>
                <c:pt idx="2">
                  <c:v>7915</c:v>
                </c:pt>
                <c:pt idx="3">
                  <c:v>7020</c:v>
                </c:pt>
                <c:pt idx="4">
                  <c:v>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4-46BF-A169-F30B9104C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7244447"/>
        <c:axId val="1753945887"/>
      </c:barChart>
      <c:catAx>
        <c:axId val="175724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45887"/>
        <c:crosses val="autoZero"/>
        <c:auto val="1"/>
        <c:lblAlgn val="ctr"/>
        <c:lblOffset val="100"/>
        <c:noMultiLvlLbl val="0"/>
      </c:catAx>
      <c:valAx>
        <c:axId val="17539458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PROJECT.xlsx]USE OF SERVICE BY AGE GROUP!PivotTable1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Service Use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 OF SERVICE BY AGE GROUP'!$B$3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C55-467B-93E7-0263771849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C55-467B-93E7-0263771849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'USE OF SERVICE BY AGE GROUP'!$A$4:$A$6</c:f>
              <c:strCache>
                <c:ptCount val="3"/>
                <c:pt idx="0">
                  <c:v>Young </c:v>
                </c:pt>
                <c:pt idx="1">
                  <c:v>Adolescent</c:v>
                </c:pt>
                <c:pt idx="2">
                  <c:v>Old </c:v>
                </c:pt>
              </c:strCache>
            </c:strRef>
          </c:cat>
          <c:val>
            <c:numRef>
              <c:f>'USE OF SERVICE BY AGE GROUP'!$B$4:$B$6</c:f>
              <c:numCache>
                <c:formatCode>General</c:formatCode>
                <c:ptCount val="3"/>
                <c:pt idx="0">
                  <c:v>311</c:v>
                </c:pt>
                <c:pt idx="1">
                  <c:v>179</c:v>
                </c:pt>
                <c:pt idx="2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5-467B-93E7-0263771849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20"/>
        <c:axId val="1742586927"/>
        <c:axId val="1756829503"/>
      </c:barChart>
      <c:catAx>
        <c:axId val="1742586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829503"/>
        <c:crosses val="autoZero"/>
        <c:auto val="1"/>
        <c:lblAlgn val="ctr"/>
        <c:lblOffset val="100"/>
        <c:noMultiLvlLbl val="0"/>
      </c:catAx>
      <c:valAx>
        <c:axId val="175682950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PROJECT.xlsx]AVERAGE TRIP DURATION!PivotTable1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Trip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TRIP DURATION'!$B$3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5F-4608-A40E-8AD1C0FBE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TRIP DURATION'!$A$4:$A$5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'AVERAGE TRIP DURATION'!$B$4:$B$5</c:f>
              <c:numCache>
                <c:formatCode>General</c:formatCode>
                <c:ptCount val="2"/>
                <c:pt idx="0">
                  <c:v>726.85714285714289</c:v>
                </c:pt>
                <c:pt idx="1">
                  <c:v>729.10195227765723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F-4608-A40E-8AD1C0FBE0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2812447"/>
        <c:axId val="1756861039"/>
      </c:barChart>
      <c:catAx>
        <c:axId val="1752812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861039"/>
        <c:crosses val="autoZero"/>
        <c:auto val="1"/>
        <c:lblAlgn val="ctr"/>
        <c:lblOffset val="100"/>
        <c:noMultiLvlLbl val="0"/>
      </c:catAx>
      <c:valAx>
        <c:axId val="1756861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5281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PROJECT.xlsx]AGE DISTRIBUTION OF CUSTOMERS!PivotTable2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DISTRIBUTION OF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58C9-492E-80FC-09E5D645CB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58C9-492E-80FC-09E5D645CB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 DISTRIBUTION OF CUSTOMERS'!$A$4:$A$6</c:f>
              <c:strCache>
                <c:ptCount val="3"/>
                <c:pt idx="0">
                  <c:v>17-30</c:v>
                </c:pt>
                <c:pt idx="1">
                  <c:v>31-50</c:v>
                </c:pt>
                <c:pt idx="2">
                  <c:v>51-75</c:v>
                </c:pt>
              </c:strCache>
            </c:strRef>
          </c:cat>
          <c:val>
            <c:numRef>
              <c:f>'AGE DISTRIBUTION OF CUSTOMERS'!$B$4:$B$6</c:f>
              <c:numCache>
                <c:formatCode>General</c:formatCode>
                <c:ptCount val="3"/>
                <c:pt idx="0">
                  <c:v>179</c:v>
                </c:pt>
                <c:pt idx="1">
                  <c:v>311</c:v>
                </c:pt>
                <c:pt idx="2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9-492E-80FC-09E5D645CB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5870751"/>
        <c:axId val="1743593327"/>
      </c:barChart>
      <c:catAx>
        <c:axId val="16558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93327"/>
        <c:crosses val="autoZero"/>
        <c:auto val="1"/>
        <c:lblAlgn val="ctr"/>
        <c:lblOffset val="100"/>
        <c:noMultiLvlLbl val="0"/>
      </c:catAx>
      <c:valAx>
        <c:axId val="1743593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7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PROJECT.xlsx]MOST COMMON START STATION!PivotTable1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 Common Start Station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COMMON START STATION'!$B$3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COMMON START STATION'!$A$4:$A$13</c:f>
              <c:strCache>
                <c:ptCount val="10"/>
                <c:pt idx="0">
                  <c:v>Central Park S &amp; 6 Ave</c:v>
                </c:pt>
                <c:pt idx="1">
                  <c:v>West St &amp; Chambers St</c:v>
                </c:pt>
                <c:pt idx="2">
                  <c:v>Lafayette St &amp; E 8 St</c:v>
                </c:pt>
                <c:pt idx="3">
                  <c:v>W 43 St &amp; 6 Ave</c:v>
                </c:pt>
                <c:pt idx="4">
                  <c:v>2 Ave &amp; E 31 St</c:v>
                </c:pt>
                <c:pt idx="5">
                  <c:v>Bayard St &amp; Baxter St</c:v>
                </c:pt>
                <c:pt idx="6">
                  <c:v>W 20 St &amp; 11 Ave</c:v>
                </c:pt>
                <c:pt idx="7">
                  <c:v>Duane St &amp; Greenwich St</c:v>
                </c:pt>
                <c:pt idx="8">
                  <c:v>Pershing Square North</c:v>
                </c:pt>
                <c:pt idx="9">
                  <c:v>E 32 St &amp; Park Ave</c:v>
                </c:pt>
              </c:strCache>
            </c:strRef>
          </c:cat>
          <c:val>
            <c:numRef>
              <c:f>'MOST COMMON START STATION'!$B$4:$B$13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3-4F74-A139-0D9FC4BC39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0"/>
        <c:axId val="1653946687"/>
        <c:axId val="1743634367"/>
      </c:barChart>
      <c:catAx>
        <c:axId val="16539466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34367"/>
        <c:crosses val="autoZero"/>
        <c:auto val="1"/>
        <c:lblAlgn val="ctr"/>
        <c:lblOffset val="100"/>
        <c:noMultiLvlLbl val="0"/>
      </c:catAx>
      <c:valAx>
        <c:axId val="17436343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4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PROJECT.xlsx]MOST COMMON END STATION!PivotTable1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COMMON END STATION'!$B$3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COMMON END STATION'!$A$4:$A$13</c:f>
              <c:strCache>
                <c:ptCount val="10"/>
                <c:pt idx="0">
                  <c:v>Central Park S &amp; 6 Ave</c:v>
                </c:pt>
                <c:pt idx="1">
                  <c:v>West St &amp; Chambers St</c:v>
                </c:pt>
                <c:pt idx="2">
                  <c:v>Lafayette St &amp; E 8 St</c:v>
                </c:pt>
                <c:pt idx="3">
                  <c:v>W 43 St &amp; 6 Ave</c:v>
                </c:pt>
                <c:pt idx="4">
                  <c:v>2 Ave &amp; E 31 St</c:v>
                </c:pt>
                <c:pt idx="5">
                  <c:v>Bayard St &amp; Baxter St</c:v>
                </c:pt>
                <c:pt idx="6">
                  <c:v>W 20 St &amp; 11 Ave</c:v>
                </c:pt>
                <c:pt idx="7">
                  <c:v>Duane St &amp; Greenwich St</c:v>
                </c:pt>
                <c:pt idx="8">
                  <c:v>Pershing Square North</c:v>
                </c:pt>
                <c:pt idx="9">
                  <c:v>E 32 St &amp; Park Ave</c:v>
                </c:pt>
              </c:strCache>
            </c:strRef>
          </c:cat>
          <c:val>
            <c:numRef>
              <c:f>'MOST COMMON END STATION'!$B$4:$B$13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3-4573-A409-C669FB93F1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-20"/>
        <c:axId val="1752817023"/>
        <c:axId val="1800600927"/>
      </c:barChart>
      <c:catAx>
        <c:axId val="17528170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00927"/>
        <c:crosses val="autoZero"/>
        <c:auto val="1"/>
        <c:lblAlgn val="ctr"/>
        <c:lblOffset val="100"/>
        <c:noMultiLvlLbl val="0"/>
      </c:catAx>
      <c:valAx>
        <c:axId val="18006009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1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PROJECT.xlsx]MOST START TO END STATION!PivotTable1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Common Start to End Station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START TO END STATION'!$B$3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START TO END STATION'!$A$4:$A$8</c:f>
              <c:strCache>
                <c:ptCount val="5"/>
                <c:pt idx="0">
                  <c:v>Central Park S &amp; 6 Ave</c:v>
                </c:pt>
                <c:pt idx="1">
                  <c:v>Old Fulton St</c:v>
                </c:pt>
                <c:pt idx="2">
                  <c:v>Brooklyn Bridge Park - Pier 2</c:v>
                </c:pt>
                <c:pt idx="3">
                  <c:v>Duane St &amp; Greenwich St</c:v>
                </c:pt>
                <c:pt idx="4">
                  <c:v>Greenwich Ave &amp; 8 Ave</c:v>
                </c:pt>
              </c:strCache>
            </c:strRef>
          </c:cat>
          <c:val>
            <c:numRef>
              <c:f>'MOST START TO END STATION'!$B$4:$B$8</c:f>
              <c:numCache>
                <c:formatCode>General</c:formatCode>
                <c:ptCount val="5"/>
                <c:pt idx="0">
                  <c:v>18711</c:v>
                </c:pt>
                <c:pt idx="1">
                  <c:v>10383</c:v>
                </c:pt>
                <c:pt idx="2">
                  <c:v>7915</c:v>
                </c:pt>
                <c:pt idx="3">
                  <c:v>7020</c:v>
                </c:pt>
                <c:pt idx="4">
                  <c:v>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9-4086-9A86-5C5D28B49B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7244447"/>
        <c:axId val="1753945887"/>
      </c:barChart>
      <c:catAx>
        <c:axId val="175724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45887"/>
        <c:crosses val="autoZero"/>
        <c:auto val="1"/>
        <c:lblAlgn val="ctr"/>
        <c:lblOffset val="100"/>
        <c:noMultiLvlLbl val="0"/>
      </c:catAx>
      <c:valAx>
        <c:axId val="17539458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 PROJECT.xlsx]SUBSCRIPTION PER MEN AND WOMEN!PivotTable1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Subsription</a:t>
            </a:r>
            <a:r>
              <a:rPr lang="en-US" baseline="0"/>
              <a:t> Rate by Men and Women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'SUBSCRIPTION PER MEN AND WOMEN'!$B$3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BF2-4404-B54F-51B542AA89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BF2-4404-B54F-51B542AA89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'SUBSCRIPTION PER MEN AND WOMEN'!$A$4:$A$9</c:f>
              <c:multiLvlStrCache>
                <c:ptCount val="4"/>
                <c:lvl>
                  <c:pt idx="0">
                    <c:v>Customer</c:v>
                  </c:pt>
                  <c:pt idx="1">
                    <c:v>Subscriber</c:v>
                  </c:pt>
                  <c:pt idx="2">
                    <c:v>Customer</c:v>
                  </c:pt>
                  <c:pt idx="3">
                    <c:v>Subscriber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'SUBSCRIPTION PER MEN AND WOMEN'!$B$4:$B$9</c:f>
              <c:numCache>
                <c:formatCode>General</c:formatCode>
                <c:ptCount val="4"/>
                <c:pt idx="0">
                  <c:v>1</c:v>
                </c:pt>
                <c:pt idx="1">
                  <c:v>125</c:v>
                </c:pt>
                <c:pt idx="2">
                  <c:v>4</c:v>
                </c:pt>
                <c:pt idx="3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2-4404-B54F-51B542AA89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9329583"/>
        <c:axId val="1751834863"/>
      </c:barChart>
      <c:catAx>
        <c:axId val="1659329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34863"/>
        <c:crosses val="autoZero"/>
        <c:auto val="1"/>
        <c:lblAlgn val="ctr"/>
        <c:lblOffset val="100"/>
        <c:noMultiLvlLbl val="0"/>
      </c:catAx>
      <c:valAx>
        <c:axId val="17518348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2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4</xdr:row>
      <xdr:rowOff>33337</xdr:rowOff>
    </xdr:from>
    <xdr:to>
      <xdr:col>14</xdr:col>
      <xdr:colOff>176212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D7F5C-34A6-4922-9866-75BC93072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4</xdr:row>
      <xdr:rowOff>33337</xdr:rowOff>
    </xdr:from>
    <xdr:to>
      <xdr:col>10</xdr:col>
      <xdr:colOff>366712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49D5B-CF48-4A0F-BD25-DC5D44378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</xdr:row>
      <xdr:rowOff>123825</xdr:rowOff>
    </xdr:from>
    <xdr:to>
      <xdr:col>10</xdr:col>
      <xdr:colOff>342900</xdr:colOff>
      <xdr:row>3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F38182D-4AD9-4488-A778-5EB7674421E9}"/>
            </a:ext>
          </a:extLst>
        </xdr:cNvPr>
        <xdr:cNvSpPr/>
      </xdr:nvSpPr>
      <xdr:spPr>
        <a:xfrm>
          <a:off x="2724150" y="314325"/>
          <a:ext cx="4572000" cy="352425"/>
        </a:xfrm>
        <a:prstGeom prst="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Bike Share Company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138042</xdr:colOff>
      <xdr:row>3</xdr:row>
      <xdr:rowOff>9525</xdr:rowOff>
    </xdr:from>
    <xdr:to>
      <xdr:col>5</xdr:col>
      <xdr:colOff>504824</xdr:colOff>
      <xdr:row>13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1BF74-D83D-4F31-AC9E-2288858E9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16012</xdr:colOff>
      <xdr:row>3</xdr:row>
      <xdr:rowOff>9525</xdr:rowOff>
    </xdr:from>
    <xdr:to>
      <xdr:col>11</xdr:col>
      <xdr:colOff>213828</xdr:colOff>
      <xdr:row>13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484F0-AEF3-4D5A-B22D-A8976015A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124238</xdr:colOff>
      <xdr:row>14</xdr:row>
      <xdr:rowOff>17670</xdr:rowOff>
    </xdr:from>
    <xdr:to>
      <xdr:col>5</xdr:col>
      <xdr:colOff>504824</xdr:colOff>
      <xdr:row>24</xdr:row>
      <xdr:rowOff>170069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FDD5E-EB5E-4FD6-AF4C-0E2CF5A67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10768</xdr:colOff>
      <xdr:row>14</xdr:row>
      <xdr:rowOff>17670</xdr:rowOff>
    </xdr:from>
    <xdr:to>
      <xdr:col>11</xdr:col>
      <xdr:colOff>179457</xdr:colOff>
      <xdr:row>24</xdr:row>
      <xdr:rowOff>153780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98C0A7-3F7C-4E2D-81E5-EF1DA0308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314325</xdr:colOff>
      <xdr:row>3</xdr:row>
      <xdr:rowOff>9525</xdr:rowOff>
    </xdr:from>
    <xdr:to>
      <xdr:col>17</xdr:col>
      <xdr:colOff>524565</xdr:colOff>
      <xdr:row>13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151EA-9E14-43B8-B899-8C94D5CCD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337653</xdr:colOff>
      <xdr:row>14</xdr:row>
      <xdr:rowOff>17670</xdr:rowOff>
    </xdr:from>
    <xdr:to>
      <xdr:col>17</xdr:col>
      <xdr:colOff>179456</xdr:colOff>
      <xdr:row>24</xdr:row>
      <xdr:rowOff>138043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4A8034-0764-4D39-B7E9-FBC2A92D3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331305</xdr:colOff>
      <xdr:row>14</xdr:row>
      <xdr:rowOff>17670</xdr:rowOff>
    </xdr:from>
    <xdr:to>
      <xdr:col>23</xdr:col>
      <xdr:colOff>441738</xdr:colOff>
      <xdr:row>24</xdr:row>
      <xdr:rowOff>138044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0B154F-1DA1-42C5-B72C-521E1092C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69022</xdr:colOff>
      <xdr:row>3</xdr:row>
      <xdr:rowOff>9525</xdr:rowOff>
    </xdr:from>
    <xdr:to>
      <xdr:col>23</xdr:col>
      <xdr:colOff>414130</xdr:colOff>
      <xdr:row>13</xdr:row>
      <xdr:rowOff>41413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E344AB-8BFF-49E5-BDDB-97A624439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559352</xdr:colOff>
      <xdr:row>26</xdr:row>
      <xdr:rowOff>41413</xdr:rowOff>
    </xdr:from>
    <xdr:to>
      <xdr:col>21</xdr:col>
      <xdr:colOff>234675</xdr:colOff>
      <xdr:row>37</xdr:row>
      <xdr:rowOff>27610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C19823-F9E0-40B4-B184-3D003F6FA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372717</xdr:colOff>
      <xdr:row>26</xdr:row>
      <xdr:rowOff>41413</xdr:rowOff>
    </xdr:from>
    <xdr:to>
      <xdr:col>11</xdr:col>
      <xdr:colOff>220870</xdr:colOff>
      <xdr:row>37</xdr:row>
      <xdr:rowOff>55217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825C41-5C11-42C8-8688-3F25460AB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400325</xdr:colOff>
      <xdr:row>0</xdr:row>
      <xdr:rowOff>179457</xdr:rowOff>
    </xdr:from>
    <xdr:to>
      <xdr:col>21</xdr:col>
      <xdr:colOff>386522</xdr:colOff>
      <xdr:row>2</xdr:row>
      <xdr:rowOff>145360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1FEBB0E-C07D-4E16-878A-25F02DA259CC}"/>
            </a:ext>
          </a:extLst>
        </xdr:cNvPr>
        <xdr:cNvSpPr/>
      </xdr:nvSpPr>
      <xdr:spPr>
        <a:xfrm>
          <a:off x="1615108" y="179457"/>
          <a:ext cx="11526631" cy="352425"/>
        </a:xfrm>
        <a:prstGeom prst="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latin typeface="Segoe UI Black" panose="020B0A02040204020203" pitchFamily="34" charset="0"/>
              <a:ea typeface="Segoe UI Black" panose="020B0A02040204020203" pitchFamily="34" charset="0"/>
            </a:rPr>
            <a:t>Bike Share Company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4</xdr:row>
      <xdr:rowOff>33337</xdr:rowOff>
    </xdr:from>
    <xdr:to>
      <xdr:col>10</xdr:col>
      <xdr:colOff>138112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F06AC-13CD-458D-BB7E-54A35E1D0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4</xdr:row>
      <xdr:rowOff>33337</xdr:rowOff>
    </xdr:from>
    <xdr:to>
      <xdr:col>10</xdr:col>
      <xdr:colOff>138112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4425F-AFC1-404F-A015-02820B0D1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4</xdr:row>
      <xdr:rowOff>33337</xdr:rowOff>
    </xdr:from>
    <xdr:to>
      <xdr:col>10</xdr:col>
      <xdr:colOff>33337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02E09-2840-4423-B5B5-8F1B43F00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4</xdr:row>
      <xdr:rowOff>33337</xdr:rowOff>
    </xdr:from>
    <xdr:to>
      <xdr:col>10</xdr:col>
      <xdr:colOff>357187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0A416-2D39-4729-8EF8-F1B388AC5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3</xdr:row>
      <xdr:rowOff>157162</xdr:rowOff>
    </xdr:from>
    <xdr:to>
      <xdr:col>14</xdr:col>
      <xdr:colOff>214312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00156-7FC2-4CC7-A665-ACA45C0BF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3</xdr:row>
      <xdr:rowOff>90487</xdr:rowOff>
    </xdr:from>
    <xdr:to>
      <xdr:col>11</xdr:col>
      <xdr:colOff>128587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B8331-8F70-4ECC-8D75-3C12793B7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147637</xdr:colOff>
      <xdr:row>3</xdr:row>
      <xdr:rowOff>14287</xdr:rowOff>
    </xdr:from>
    <xdr:to>
      <xdr:col>24</xdr:col>
      <xdr:colOff>185737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91358-23EF-418F-B26E-0C841E1F6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4</xdr:row>
      <xdr:rowOff>33337</xdr:rowOff>
    </xdr:from>
    <xdr:to>
      <xdr:col>10</xdr:col>
      <xdr:colOff>80962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5BC2B-7969-4281-9DEB-0EC210494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92.93060590278" createdVersion="6" refreshedVersion="6" minRefreshableVersion="3" recordCount="666" xr:uid="{E735373F-9D3C-4356-97C5-E4C35E54CEB7}">
  <cacheSource type="worksheet">
    <worksheetSource ref="A1:M667" sheet="WORKSHEET"/>
  </cacheSource>
  <cacheFields count="16">
    <cacheField name="ID" numFmtId="0">
      <sharedItems containsSemiMixedTypes="0" containsString="0" containsNumber="1" containsInteger="1" minValue="5857" maxValue="6815929"/>
    </cacheField>
    <cacheField name="Start Date" numFmtId="14">
      <sharedItems containsSemiMixedTypes="0" containsNonDate="0" containsDate="1" containsString="0" minDate="2017-01-01T00:00:00" maxDate="2017-07-01T00:00:00" count="159">
        <d v="2017-06-11T00:00:00"/>
        <d v="2017-05-11T00:00:00"/>
        <d v="2017-03-29T00:00:00"/>
        <d v="2017-05-08T00:00:00"/>
        <d v="2017-06-21T00:00:00"/>
        <d v="2017-02-22T00:00:00"/>
        <d v="2017-03-06T00:00:00"/>
        <d v="2017-03-07T00:00:00"/>
        <d v="2017-04-02T00:00:00"/>
        <d v="2017-03-01T00:00:00"/>
        <d v="2017-04-13T00:00:00"/>
        <d v="2017-04-27T00:00:00"/>
        <d v="2017-02-13T00:00:00"/>
        <d v="2017-02-28T00:00:00"/>
        <d v="2017-01-11T00:00:00"/>
        <d v="2017-06-23T00:00:00"/>
        <d v="2017-05-24T00:00:00"/>
        <d v="2017-01-01T00:00:00"/>
        <d v="2017-02-18T00:00:00"/>
        <d v="2017-03-09T00:00:00"/>
        <d v="2017-04-08T00:00:00"/>
        <d v="2017-04-16T00:00:00"/>
        <d v="2017-04-21T00:00:00"/>
        <d v="2017-04-17T00:00:00"/>
        <d v="2017-03-25T00:00:00"/>
        <d v="2017-04-29T00:00:00"/>
        <d v="2017-06-06T00:00:00"/>
        <d v="2017-03-23T00:00:00"/>
        <d v="2017-05-02T00:00:00"/>
        <d v="2017-02-25T00:00:00"/>
        <d v="2017-06-22T00:00:00"/>
        <d v="2017-02-08T00:00:00"/>
        <d v="2017-03-22T00:00:00"/>
        <d v="2017-01-28T00:00:00"/>
        <d v="2017-06-10T00:00:00"/>
        <d v="2017-06-08T00:00:00"/>
        <d v="2017-05-07T00:00:00"/>
        <d v="2017-04-10T00:00:00"/>
        <d v="2017-06-24T00:00:00"/>
        <d v="2017-03-20T00:00:00"/>
        <d v="2017-05-30T00:00:00"/>
        <d v="2017-05-19T00:00:00"/>
        <d v="2017-06-28T00:00:00"/>
        <d v="2017-06-05T00:00:00"/>
        <d v="2017-01-26T00:00:00"/>
        <d v="2017-06-16T00:00:00"/>
        <d v="2017-05-01T00:00:00"/>
        <d v="2017-06-07T00:00:00"/>
        <d v="2017-05-20T00:00:00"/>
        <d v="2017-05-27T00:00:00"/>
        <d v="2017-05-10T00:00:00"/>
        <d v="2017-05-06T00:00:00"/>
        <d v="2017-05-21T00:00:00"/>
        <d v="2017-04-25T00:00:00"/>
        <d v="2017-06-29T00:00:00"/>
        <d v="2017-06-17T00:00:00"/>
        <d v="2017-01-05T00:00:00"/>
        <d v="2017-04-15T00:00:00"/>
        <d v="2017-01-17T00:00:00"/>
        <d v="2017-01-20T00:00:00"/>
        <d v="2017-06-15T00:00:00"/>
        <d v="2017-04-24T00:00:00"/>
        <d v="2017-05-15T00:00:00"/>
        <d v="2017-05-16T00:00:00"/>
        <d v="2017-02-24T00:00:00"/>
        <d v="2017-06-18T00:00:00"/>
        <d v="2017-06-14T00:00:00"/>
        <d v="2017-04-05T00:00:00"/>
        <d v="2017-06-13T00:00:00"/>
        <d v="2017-03-21T00:00:00"/>
        <d v="2017-04-18T00:00:00"/>
        <d v="2017-05-14T00:00:00"/>
        <d v="2017-04-12T00:00:00"/>
        <d v="2017-05-17T00:00:00"/>
        <d v="2017-03-10T00:00:00"/>
        <d v="2017-01-19T00:00:00"/>
        <d v="2017-05-23T00:00:00"/>
        <d v="2017-04-20T00:00:00"/>
        <d v="2017-06-20T00:00:00"/>
        <d v="2017-02-20T00:00:00"/>
        <d v="2017-04-19T00:00:00"/>
        <d v="2017-03-13T00:00:00"/>
        <d v="2017-05-26T00:00:00"/>
        <d v="2017-06-02T00:00:00"/>
        <d v="2017-03-02T00:00:00"/>
        <d v="2017-01-18T00:00:00"/>
        <d v="2017-03-08T00:00:00"/>
        <d v="2017-04-14T00:00:00"/>
        <d v="2017-04-09T00:00:00"/>
        <d v="2017-02-04T00:00:00"/>
        <d v="2017-05-04T00:00:00"/>
        <d v="2017-04-23T00:00:00"/>
        <d v="2017-02-23T00:00:00"/>
        <d v="2017-05-03T00:00:00"/>
        <d v="2017-06-25T00:00:00"/>
        <d v="2017-02-02T00:00:00"/>
        <d v="2017-04-06T00:00:00"/>
        <d v="2017-01-04T00:00:00"/>
        <d v="2017-03-28T00:00:00"/>
        <d v="2017-01-12T00:00:00"/>
        <d v="2017-03-17T00:00:00"/>
        <d v="2017-04-03T00:00:00"/>
        <d v="2017-02-11T00:00:00"/>
        <d v="2017-06-04T00:00:00"/>
        <d v="2017-01-30T00:00:00"/>
        <d v="2017-06-09T00:00:00"/>
        <d v="2017-04-07T00:00:00"/>
        <d v="2017-01-29T00:00:00"/>
        <d v="2017-05-05T00:00:00"/>
        <d v="2017-03-05T00:00:00"/>
        <d v="2017-03-27T00:00:00"/>
        <d v="2017-06-01T00:00:00"/>
        <d v="2017-01-13T00:00:00"/>
        <d v="2017-02-19T00:00:00"/>
        <d v="2017-05-22T00:00:00"/>
        <d v="2017-06-12T00:00:00"/>
        <d v="2017-02-21T00:00:00"/>
        <d v="2017-01-22T00:00:00"/>
        <d v="2017-02-14T00:00:00"/>
        <d v="2017-06-30T00:00:00"/>
        <d v="2017-03-24T00:00:00"/>
        <d v="2017-06-27T00:00:00"/>
        <d v="2017-03-12T00:00:00"/>
        <d v="2017-05-18T00:00:00"/>
        <d v="2017-02-03T00:00:00"/>
        <d v="2017-04-11T00:00:00"/>
        <d v="2017-01-23T00:00:00"/>
        <d v="2017-01-10T00:00:00"/>
        <d v="2017-01-16T00:00:00"/>
        <d v="2017-04-26T00:00:00"/>
        <d v="2017-06-03T00:00:00"/>
        <d v="2017-05-31T00:00:00"/>
        <d v="2017-03-03T00:00:00"/>
        <d v="2017-03-30T00:00:00"/>
        <d v="2017-06-19T00:00:00"/>
        <d v="2017-06-26T00:00:00"/>
        <d v="2017-01-24T00:00:00"/>
        <d v="2017-04-28T00:00:00"/>
        <d v="2017-01-25T00:00:00"/>
        <d v="2017-02-27T00:00:00"/>
        <d v="2017-05-12T00:00:00"/>
        <d v="2017-05-09T00:00:00"/>
        <d v="2017-03-11T00:00:00"/>
        <d v="2017-04-01T00:00:00"/>
        <d v="2017-02-26T00:00:00"/>
        <d v="2017-05-25T00:00:00"/>
        <d v="2017-03-19T00:00:00"/>
        <d v="2017-04-22T00:00:00"/>
        <d v="2017-01-06T00:00:00"/>
        <d v="2017-02-06T00:00:00"/>
        <d v="2017-02-07T00:00:00"/>
        <d v="2017-01-07T00:00:00"/>
        <d v="2017-01-03T00:00:00"/>
        <d v="2017-02-16T00:00:00"/>
        <d v="2017-03-26T00:00:00"/>
        <d v="2017-02-01T00:00:00"/>
        <d v="2017-03-04T00:00:00"/>
        <d v="2017-04-04T00:00:00"/>
        <d v="2017-01-09T00:00:00"/>
      </sharedItems>
      <fieldGroup par="15" base="1">
        <rangePr groupBy="days" startDate="2017-01-01T00:00:00" endDate="2017-07-01T00:00:00"/>
        <groupItems count="368">
          <s v="&lt;1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/2017"/>
        </groupItems>
      </fieldGroup>
    </cacheField>
    <cacheField name="Start Time" numFmtId="164">
      <sharedItems containsSemiMixedTypes="0" containsNonDate="0" containsDate="1" containsString="0" minDate="1899-12-30T01:00:28" maxDate="1899-12-30T12:59:25" count="660">
        <d v="1899-12-30T02:55:05"/>
        <d v="1899-12-30T03:30:11"/>
        <d v="1899-12-30T01:26:26"/>
        <d v="1899-12-30T07:47:18"/>
        <d v="1899-12-30T07:49:16"/>
        <d v="1899-12-30T06:55:24"/>
        <d v="1899-12-30T04:22:53"/>
        <d v="1899-12-30T07:42:24"/>
        <d v="1899-12-30T08:02:36"/>
        <d v="1899-12-30T11:01:31"/>
        <d v="1899-12-30T02:37:20"/>
        <d v="1899-12-30T01:40:39"/>
        <d v="1899-12-30T11:27:31"/>
        <d v="1899-12-30T03:40:53"/>
        <d v="1899-12-30T07:26:43"/>
        <d v="1899-12-30T11:30:30"/>
        <d v="1899-12-30T08:19:44"/>
        <d v="1899-12-30T09:21:59"/>
        <d v="1899-12-30T08:53:32"/>
        <d v="1899-12-30T01:32:39"/>
        <d v="1899-12-30T01:29:08"/>
        <d v="1899-12-30T09:44:35"/>
        <d v="1899-12-30T11:15:39"/>
        <d v="1899-12-30T01:39:48"/>
        <d v="1899-12-30T05:36:06"/>
        <d v="1899-12-30T09:41:14"/>
        <d v="1899-12-30T06:27:23"/>
        <d v="1899-12-30T12:02:11"/>
        <d v="1899-12-30T11:58:44"/>
        <d v="1899-12-30T11:23:30"/>
        <d v="1899-12-30T06:09:21"/>
        <d v="1899-12-30T06:35:06"/>
        <d v="1899-12-30T09:43:28"/>
        <d v="1899-12-30T10:58:09"/>
        <d v="1899-12-30T06:52:41"/>
        <d v="1899-12-30T12:06:50"/>
        <d v="1899-12-30T08:56:43"/>
        <d v="1899-12-30T04:32:30"/>
        <d v="1899-12-30T02:03:43"/>
        <d v="1899-12-30T07:25:48"/>
        <d v="1899-12-30T10:50:22"/>
        <d v="1899-12-30T07:32:17"/>
        <d v="1899-12-30T07:13:44"/>
        <d v="1899-12-30T09:08:30"/>
        <d v="1899-12-30T10:12:17"/>
        <d v="1899-12-30T08:51:19"/>
        <d v="1899-12-30T08:29:56"/>
        <d v="1899-12-30T11:07:14"/>
        <d v="1899-12-30T07:27:49"/>
        <d v="1899-12-30T12:23:13"/>
        <d v="1899-12-30T12:40:18"/>
        <d v="1899-12-30T01:15:20"/>
        <d v="1899-12-30T03:23:43"/>
        <d v="1899-12-30T01:31:41"/>
        <d v="1899-12-30T06:03:29"/>
        <d v="1899-12-30T04:35:56"/>
        <d v="1899-12-30T09:12:57"/>
        <d v="1899-12-30T05:07:11"/>
        <d v="1899-12-30T04:41:13"/>
        <d v="1899-12-30T10:20:23"/>
        <d v="1899-12-30T03:58:00"/>
        <d v="1899-12-30T08:24:22"/>
        <d v="1899-12-30T03:02:03"/>
        <d v="1899-12-30T02:29:23"/>
        <d v="1899-12-30T08:32:11"/>
        <d v="1899-12-30T08:06:57"/>
        <d v="1899-12-30T09:03:18"/>
        <d v="1899-12-30T02:30:50"/>
        <d v="1899-12-30T05:23:50"/>
        <d v="1899-12-30T04:12:42"/>
        <d v="1899-12-30T04:02:09"/>
        <d v="1899-12-30T06:43:11"/>
        <d v="1899-12-30T07:01:02"/>
        <d v="1899-12-30T11:17:58"/>
        <d v="1899-12-30T04:52:09"/>
        <d v="1899-12-30T09:49:53"/>
        <d v="1899-12-30T06:09:09"/>
        <d v="1899-12-30T06:22:16"/>
        <d v="1899-12-30T01:50:41"/>
        <d v="1899-12-30T10:19:35"/>
        <d v="1899-12-30T07:50:28"/>
        <d v="1899-12-30T06:06:06"/>
        <d v="1899-12-30T01:01:09"/>
        <d v="1899-12-30T01:36:24"/>
        <d v="1899-12-30T08:52:37"/>
        <d v="1899-12-30T11:42:16"/>
        <d v="1899-12-30T01:21:06"/>
        <d v="1899-12-30T02:40:21"/>
        <d v="1899-12-30T08:50:01"/>
        <d v="1899-12-30T05:42:24"/>
        <d v="1899-12-30T12:49:30"/>
        <d v="1899-12-30T07:00:22"/>
        <d v="1899-12-30T07:03:04"/>
        <d v="1899-12-30T04:15:27"/>
        <d v="1899-12-30T04:49:19"/>
        <d v="1899-12-30T04:38:55"/>
        <d v="1899-12-30T04:07:26"/>
        <d v="1899-12-30T06:26:55"/>
        <d v="1899-12-30T06:20:24"/>
        <d v="1899-12-30T08:27:48"/>
        <d v="1899-12-30T07:34:42"/>
        <d v="1899-12-30T06:59:22"/>
        <d v="1899-12-30T06:31:16"/>
        <d v="1899-12-30T08:03:21"/>
        <d v="1899-12-30T11:11:49"/>
        <d v="1899-12-30T08:17:03"/>
        <d v="1899-12-30T10:00:58"/>
        <d v="1899-12-30T12:01:36"/>
        <d v="1899-12-30T08:40:53"/>
        <d v="1899-12-30T08:08:06"/>
        <d v="1899-12-30T03:38:10"/>
        <d v="1899-12-30T12:06:43"/>
        <d v="1899-12-30T11:32:50"/>
        <d v="1899-12-30T05:42:58"/>
        <d v="1899-12-30T10:35:19"/>
        <d v="1899-12-30T07:04:52"/>
        <d v="1899-12-30T05:35:41"/>
        <d v="1899-12-30T11:18:22"/>
        <d v="1899-12-30T02:03:32"/>
        <d v="1899-12-30T08:34:59"/>
        <d v="1899-12-30T03:21:31"/>
        <d v="1899-12-30T06:24:36"/>
        <d v="1899-12-30T08:42:12"/>
        <d v="1899-12-30T12:17:13"/>
        <d v="1899-12-30T05:01:54"/>
        <d v="1899-12-30T08:20:13"/>
        <d v="1899-12-30T06:43:07"/>
        <d v="1899-12-30T01:11:04"/>
        <d v="1899-12-30T08:01:39"/>
        <d v="1899-12-30T05:36:56"/>
        <d v="1899-12-30T07:56:12"/>
        <d v="1899-12-30T11:46:30"/>
        <d v="1899-12-30T02:52:35"/>
        <d v="1899-12-30T06:49:47"/>
        <d v="1899-12-30T06:02:28"/>
        <d v="1899-12-30T08:07:34"/>
        <d v="1899-12-30T11:29:20"/>
        <d v="1899-12-30T11:57:51"/>
        <d v="1899-12-30T04:05:55"/>
        <d v="1899-12-30T04:20:03"/>
        <d v="1899-12-30T07:14:41"/>
        <d v="1899-12-30T02:33:29"/>
        <d v="1899-12-30T10:39:58"/>
        <d v="1899-12-30T12:18:26"/>
        <d v="1899-12-30T03:08:56"/>
        <d v="1899-12-30T07:20:47"/>
        <d v="1899-12-30T11:47:01"/>
        <d v="1899-12-30T04:34:55"/>
        <d v="1899-12-30T04:54:06"/>
        <d v="1899-12-30T06:20:46"/>
        <d v="1899-12-30T11:02:57"/>
        <d v="1899-12-30T09:02:21"/>
        <d v="1899-12-30T05:11:33"/>
        <d v="1899-12-30T06:04:25"/>
        <d v="1899-12-30T05:18:44"/>
        <d v="1899-12-30T11:00:41"/>
        <d v="1899-12-30T08:08:51"/>
        <d v="1899-12-30T07:58:56"/>
        <d v="1899-12-30T07:15:38"/>
        <d v="1899-12-30T08:26:45"/>
        <d v="1899-12-30T08:42:44"/>
        <d v="1899-12-30T06:17:44"/>
        <d v="1899-12-30T09:50:02"/>
        <d v="1899-12-30T07:58:23"/>
        <d v="1899-12-30T04:43:50"/>
        <d v="1899-12-30T11:15:15"/>
        <d v="1899-12-30T03:36:29"/>
        <d v="1899-12-30T02:41:04"/>
        <d v="1899-12-30T07:12:56"/>
        <d v="1899-12-30T03:02:30"/>
        <d v="1899-12-30T12:02:33"/>
        <d v="1899-12-30T06:46:23"/>
        <d v="1899-12-30T11:33:49"/>
        <d v="1899-12-30T11:44:04"/>
        <d v="1899-12-30T04:51:14"/>
        <d v="1899-12-30T05:00:12"/>
        <d v="1899-12-30T11:06:51"/>
        <d v="1899-12-30T04:25:54"/>
        <d v="1899-12-30T07:48:41"/>
        <d v="1899-12-30T05:31:59"/>
        <d v="1899-12-30T07:59:56"/>
        <d v="1899-12-30T07:05:49"/>
        <d v="1899-12-30T10:21:47"/>
        <d v="1899-12-30T08:49:18"/>
        <d v="1899-12-30T12:55:11"/>
        <d v="1899-12-30T11:06:58"/>
        <d v="1899-12-30T06:40:45"/>
        <d v="1899-12-30T04:51:06"/>
        <d v="1899-12-30T05:59:35"/>
        <d v="1899-12-30T09:03:08"/>
        <d v="1899-12-30T09:02:24"/>
        <d v="1899-12-30T06:27:02"/>
        <d v="1899-12-30T06:45:37"/>
        <d v="1899-12-30T02:10:58"/>
        <d v="1899-12-30T03:50:18"/>
        <d v="1899-12-30T08:49:16"/>
        <d v="1899-12-30T09:33:57"/>
        <d v="1899-12-30T11:56:43"/>
        <d v="1899-12-30T03:34:42"/>
        <d v="1899-12-30T09:29:22"/>
        <d v="1899-12-30T11:59:03"/>
        <d v="1899-12-30T04:58:31"/>
        <d v="1899-12-30T07:03:42"/>
        <d v="1899-12-30T11:23:20"/>
        <d v="1899-12-30T02:08:18"/>
        <d v="1899-12-30T04:01:29"/>
        <d v="1899-12-30T01:27:15"/>
        <d v="1899-12-30T11:59:00"/>
        <d v="1899-12-30T06:12:38"/>
        <d v="1899-12-30T02:49:27"/>
        <d v="1899-12-30T06:04:15"/>
        <d v="1899-12-30T08:19:24"/>
        <d v="1899-12-30T01:35:15"/>
        <d v="1899-12-30T09:20:14"/>
        <d v="1899-12-30T08:33:21"/>
        <d v="1899-12-30T10:33:36"/>
        <d v="1899-12-30T06:38:19"/>
        <d v="1899-12-30T06:06:40"/>
        <d v="1899-12-30T07:22:44"/>
        <d v="1899-12-30T07:55:36"/>
        <d v="1899-12-30T10:02:34"/>
        <d v="1899-12-30T05:46:18"/>
        <d v="1899-12-30T09:23:57"/>
        <d v="1899-12-30T10:17:15"/>
        <d v="1899-12-30T05:58:47"/>
        <d v="1899-12-30T02:52:49"/>
        <d v="1899-12-30T03:06:11"/>
        <d v="1899-12-30T08:30:37"/>
        <d v="1899-12-30T05:13:46"/>
        <d v="1899-12-30T09:18:43"/>
        <d v="1899-12-30T12:05:32"/>
        <d v="1899-12-30T09:10:14"/>
        <d v="1899-12-30T05:35:27"/>
        <d v="1899-12-30T05:50:39"/>
        <d v="1899-12-30T03:59:04"/>
        <d v="1899-12-30T03:25:41"/>
        <d v="1899-12-30T05:17:49"/>
        <d v="1899-12-30T12:08:58"/>
        <d v="1899-12-30T09:32:13"/>
        <d v="1899-12-30T03:45:50"/>
        <d v="1899-12-30T08:57:28"/>
        <d v="1899-12-30T11:27:56"/>
        <d v="1899-12-30T03:11:57"/>
        <d v="1899-12-30T09:29:15"/>
        <d v="1899-12-30T01:35:51"/>
        <d v="1899-12-30T07:26:54"/>
        <d v="1899-12-30T09:10:48"/>
        <d v="1899-12-30T05:17:07"/>
        <d v="1899-12-30T06:44:31"/>
        <d v="1899-12-30T06:20:49"/>
        <d v="1899-12-30T08:17:11"/>
        <d v="1899-12-30T08:47:42"/>
        <d v="1899-12-30T11:20:21"/>
        <d v="1899-12-30T07:39:33"/>
        <d v="1899-12-30T03:23:49"/>
        <d v="1899-12-30T07:44:05"/>
        <d v="1899-12-30T07:57:27"/>
        <d v="1899-12-30T06:03:27"/>
        <d v="1899-12-30T09:13:20"/>
        <d v="1899-12-30T07:34:53"/>
        <d v="1899-12-30T01:26:42"/>
        <d v="1899-12-30T12:56:22"/>
        <d v="1899-12-30T07:58:07"/>
        <d v="1899-12-30T07:26:25"/>
        <d v="1899-12-30T05:57:17"/>
        <d v="1899-12-30T05:41:41"/>
        <d v="1899-12-30T01:16:47"/>
        <d v="1899-12-30T08:05:31"/>
        <d v="1899-12-30T09:28:34"/>
        <d v="1899-12-30T09:04:33"/>
        <d v="1899-12-30T09:21:39"/>
        <d v="1899-12-30T08:56:30"/>
        <d v="1899-12-30T01:55:05"/>
        <d v="1899-12-30T08:06:10"/>
        <d v="1899-12-30T07:38:33"/>
        <d v="1899-12-30T04:19:42"/>
        <d v="1899-12-30T08:15:34"/>
        <d v="1899-12-30T06:02:52"/>
        <d v="1899-12-30T09:56:23"/>
        <d v="1899-12-30T11:03:32"/>
        <d v="1899-12-30T08:42:40"/>
        <d v="1899-12-30T10:11:39"/>
        <d v="1899-12-30T02:12:21"/>
        <d v="1899-12-30T06:11:20"/>
        <d v="1899-12-30T06:05:19"/>
        <d v="1899-12-30T10:32:19"/>
        <d v="1899-12-30T07:28:16"/>
        <d v="1899-12-30T08:46:06"/>
        <d v="1899-12-30T09:29:32"/>
        <d v="1899-12-30T11:48:49"/>
        <d v="1899-12-30T07:07:50"/>
        <d v="1899-12-30T05:52:29"/>
        <d v="1899-12-30T07:51:42"/>
        <d v="1899-12-30T07:12:29"/>
        <d v="1899-12-30T10:58:30"/>
        <d v="1899-12-30T05:37:12"/>
        <d v="1899-12-30T02:19:13"/>
        <d v="1899-12-30T09:23:46"/>
        <d v="1899-12-30T06:48:09"/>
        <d v="1899-12-30T12:16:43"/>
        <d v="1899-12-30T05:46:42"/>
        <d v="1899-12-30T02:48:54"/>
        <d v="1899-12-30T04:13:10"/>
        <d v="1899-12-30T05:52:30"/>
        <d v="1899-12-30T06:30:20"/>
        <d v="1899-12-30T03:03:58"/>
        <d v="1899-12-30T08:25:13"/>
        <d v="1899-12-30T05:37:57"/>
        <d v="1899-12-30T08:10:29"/>
        <d v="1899-12-30T04:57:14"/>
        <d v="1899-12-30T11:41:34"/>
        <d v="1899-12-30T07:28:58"/>
        <d v="1899-12-30T09:33:16"/>
        <d v="1899-12-30T01:27:21"/>
        <d v="1899-12-30T01:23:50"/>
        <d v="1899-12-30T04:19:59"/>
        <d v="1899-12-30T04:10:34"/>
        <d v="1899-12-30T01:52:24"/>
        <d v="1899-12-30T08:45:02"/>
        <d v="1899-12-30T08:54:04"/>
        <d v="1899-12-30T06:24:33"/>
        <d v="1899-12-30T01:01:29"/>
        <d v="1899-12-30T01:54:01"/>
        <d v="1899-12-30T08:41:38"/>
        <d v="1899-12-30T06:26:30"/>
        <d v="1899-12-30T05:51:21"/>
        <d v="1899-12-30T04:10:04"/>
        <d v="1899-12-30T06:37:01"/>
        <d v="1899-12-30T06:18:26"/>
        <d v="1899-12-30T01:20:57"/>
        <d v="1899-12-30T07:09:31"/>
        <d v="1899-12-30T08:12:34"/>
        <d v="1899-12-30T09:43:47"/>
        <d v="1899-12-30T08:29:23"/>
        <d v="1899-12-30T05:38:44"/>
        <d v="1899-12-30T08:27:02"/>
        <d v="1899-12-30T07:31:30"/>
        <d v="1899-12-30T08:40:42"/>
        <d v="1899-12-30T05:04:59"/>
        <d v="1899-12-30T07:33:19"/>
        <d v="1899-12-30T12:18:46"/>
        <d v="1899-12-30T05:58:15"/>
        <d v="1899-12-30T04:57:01"/>
        <d v="1899-12-30T09:46:35"/>
        <d v="1899-12-30T04:29:01"/>
        <d v="1899-12-30T07:53:14"/>
        <d v="1899-12-30T05:39:12"/>
        <d v="1899-12-30T04:13:57"/>
        <d v="1899-12-30T05:47:07"/>
        <d v="1899-12-30T05:03:32"/>
        <d v="1899-12-30T01:40:19"/>
        <d v="1899-12-30T04:59:56"/>
        <d v="1899-12-30T03:57:43"/>
        <d v="1899-12-30T04:24:21"/>
        <d v="1899-12-30T11:28:10"/>
        <d v="1899-12-30T02:16:03"/>
        <d v="1899-12-30T09:52:33"/>
        <d v="1899-12-30T12:59:25"/>
        <d v="1899-12-30T10:08:20"/>
        <d v="1899-12-30T12:02:07"/>
        <d v="1899-12-30T09:44:31"/>
        <d v="1899-12-30T10:36:13"/>
        <d v="1899-12-30T06:45:39"/>
        <d v="1899-12-30T12:51:14"/>
        <d v="1899-12-30T04:58:18"/>
        <d v="1899-12-30T06:42:24"/>
        <d v="1899-12-30T08:40:19"/>
        <d v="1899-12-30T05:07:27"/>
        <d v="1899-12-30T05:41:17"/>
        <d v="1899-12-30T08:41:12"/>
        <d v="1899-12-30T05:09:41"/>
        <d v="1899-12-30T07:51:03"/>
        <d v="1899-12-30T03:09:21"/>
        <d v="1899-12-30T10:38:42"/>
        <d v="1899-12-30T03:16:55"/>
        <d v="1899-12-30T04:44:05"/>
        <d v="1899-12-30T08:05:05"/>
        <d v="1899-12-30T08:00:44"/>
        <d v="1899-12-30T10:07:34"/>
        <d v="1899-12-30T06:30:51"/>
        <d v="1899-12-30T08:54:16"/>
        <d v="1899-12-30T12:05:44"/>
        <d v="1899-12-30T04:24:58"/>
        <d v="1899-12-30T09:20:42"/>
        <d v="1899-12-30T12:54:45"/>
        <d v="1899-12-30T08:35:17"/>
        <d v="1899-12-30T06:54:15"/>
        <d v="1899-12-30T08:03:08"/>
        <d v="1899-12-30T10:27:19"/>
        <d v="1899-12-30T04:00:44"/>
        <d v="1899-12-30T04:16:01"/>
        <d v="1899-12-30T01:49:52"/>
        <d v="1899-12-30T07:32:34"/>
        <d v="1899-12-30T03:29:09"/>
        <d v="1899-12-30T08:07:37"/>
        <d v="1899-12-30T07:24:43"/>
        <d v="1899-12-30T06:14:34"/>
        <d v="1899-12-30T08:49:04"/>
        <d v="1899-12-30T09:36:30"/>
        <d v="1899-12-30T12:22:54"/>
        <d v="1899-12-30T12:10:59"/>
        <d v="1899-12-30T09:11:27"/>
        <d v="1899-12-30T03:48:19"/>
        <d v="1899-12-30T08:22:19"/>
        <d v="1899-12-30T03:21:39"/>
        <d v="1899-12-30T02:28:40"/>
        <d v="1899-12-30T09:33:29"/>
        <d v="1899-12-30T04:49:42"/>
        <d v="1899-12-30T05:34:12"/>
        <d v="1899-12-30T08:01:47"/>
        <d v="1899-12-30T08:03:30"/>
        <d v="1899-12-30T01:07:27"/>
        <d v="1899-12-30T05:45:29"/>
        <d v="1899-12-30T10:20:03"/>
        <d v="1899-12-30T07:32:14"/>
        <d v="1899-12-30T06:32:26"/>
        <d v="1899-12-30T06:15:08"/>
        <d v="1899-12-30T04:47:07"/>
        <d v="1899-12-30T05:38:17"/>
        <d v="1899-12-30T04:54:54"/>
        <d v="1899-12-30T02:27:56"/>
        <d v="1899-12-30T10:04:34"/>
        <d v="1899-12-30T03:31:28"/>
        <d v="1899-12-30T11:30:19"/>
        <d v="1899-12-30T07:50:34"/>
        <d v="1899-12-30T04:09:06"/>
        <d v="1899-12-30T07:54:11"/>
        <d v="1899-12-30T05:46:21"/>
        <d v="1899-12-30T07:10:35"/>
        <d v="1899-12-30T07:54:14"/>
        <d v="1899-12-30T10:07:53"/>
        <d v="1899-12-30T08:14:08"/>
        <d v="1899-12-30T01:44:32"/>
        <d v="1899-12-30T09:32:28"/>
        <d v="1899-12-30T06:21:27"/>
        <d v="1899-12-30T08:22:12"/>
        <d v="1899-12-30T08:39:56"/>
        <d v="1899-12-30T07:25:14"/>
        <d v="1899-12-30T04:36:35"/>
        <d v="1899-12-30T07:05:27"/>
        <d v="1899-12-30T10:27:11"/>
        <d v="1899-12-30T04:41:55"/>
        <d v="1899-12-30T04:27:27"/>
        <d v="1899-12-30T03:06:14"/>
        <d v="1899-12-30T12:00:49"/>
        <d v="1899-12-30T04:52:22"/>
        <d v="1899-12-30T09:42:11"/>
        <d v="1899-12-30T05:13:13"/>
        <d v="1899-12-30T09:38:15"/>
        <d v="1899-12-30T11:20:23"/>
        <d v="1899-12-30T12:46:00"/>
        <d v="1899-12-30T03:35:44"/>
        <d v="1899-12-30T06:40:57"/>
        <d v="1899-12-30T02:47:06"/>
        <d v="1899-12-30T11:18:57"/>
        <d v="1899-12-30T06:55:05"/>
        <d v="1899-12-30T04:49:22"/>
        <d v="1899-12-30T07:41:10"/>
        <d v="1899-12-30T05:26:00"/>
        <d v="1899-12-30T02:56:27"/>
        <d v="1899-12-30T09:10:11"/>
        <d v="1899-12-30T05:18:23"/>
        <d v="1899-12-30T09:15:32"/>
        <d v="1899-12-30T08:51:13"/>
        <d v="1899-12-30T05:25:48"/>
        <d v="1899-12-30T09:39:51"/>
        <d v="1899-12-30T10:53:24"/>
        <d v="1899-12-30T09:37:48"/>
        <d v="1899-12-30T05:13:10"/>
        <d v="1899-12-30T10:20:13"/>
        <d v="1899-12-30T09:32:10"/>
        <d v="1899-12-30T01:14:11"/>
        <d v="1899-12-30T04:34:35"/>
        <d v="1899-12-30T07:53:08"/>
        <d v="1899-12-30T06:13:13"/>
        <d v="1899-12-30T01:13:44"/>
        <d v="1899-12-30T03:41:15"/>
        <d v="1899-12-30T07:22:15"/>
        <d v="1899-12-30T09:50:01"/>
        <d v="1899-12-30T05:31:12"/>
        <d v="1899-12-30T09:49:56"/>
        <d v="1899-12-30T01:54:22"/>
        <d v="1899-12-30T07:55:18"/>
        <d v="1899-12-30T07:24:45"/>
        <d v="1899-12-30T09:25:15"/>
        <d v="1899-12-30T09:33:58"/>
        <d v="1899-12-30T11:35:35"/>
        <d v="1899-12-30T03:53:45"/>
        <d v="1899-12-30T12:45:47"/>
        <d v="1899-12-30T07:37:24"/>
        <d v="1899-12-30T02:58:16"/>
        <d v="1899-12-30T10:20:31"/>
        <d v="1899-12-30T06:14:09"/>
        <d v="1899-12-30T07:43:34"/>
        <d v="1899-12-30T05:48:04"/>
        <d v="1899-12-30T08:11:08"/>
        <d v="1899-12-30T05:20:30"/>
        <d v="1899-12-30T08:36:22"/>
        <d v="1899-12-30T08:55:55"/>
        <d v="1899-12-30T10:02:59"/>
        <d v="1899-12-30T04:33:56"/>
        <d v="1899-12-30T02:27:04"/>
        <d v="1899-12-30T01:00:28"/>
        <d v="1899-12-30T10:52:56"/>
        <d v="1899-12-30T09:45:01"/>
        <d v="1899-12-30T09:41:26"/>
        <d v="1899-12-30T09:52:03"/>
        <d v="1899-12-30T02:01:29"/>
        <d v="1899-12-30T04:02:58"/>
        <d v="1899-12-30T12:24:02"/>
        <d v="1899-12-30T08:12:30"/>
        <d v="1899-12-30T04:13:21"/>
        <d v="1899-12-30T10:03:40"/>
        <d v="1899-12-30T06:53:45"/>
        <d v="1899-12-30T07:54:06"/>
        <d v="1899-12-30T06:09:59"/>
        <d v="1899-12-30T08:39:26"/>
        <d v="1899-12-30T12:08:24"/>
        <d v="1899-12-30T11:10:27"/>
        <d v="1899-12-30T09:44:56"/>
        <d v="1899-12-30T04:46:27"/>
        <d v="1899-12-30T05:33:07"/>
        <d v="1899-12-30T07:42:08"/>
        <d v="1899-12-30T10:00:11"/>
        <d v="1899-12-30T06:22:56"/>
        <d v="1899-12-30T04:43:58"/>
        <d v="1899-12-30T06:59:45"/>
        <d v="1899-12-30T03:51:33"/>
        <d v="1899-12-30T02:01:20"/>
        <d v="1899-12-30T08:02:04"/>
        <d v="1899-12-30T11:18:47"/>
        <d v="1899-12-30T05:56:29"/>
        <d v="1899-12-30T06:02:25"/>
        <d v="1899-12-30T11:02:18"/>
        <d v="1899-12-30T11:15:05"/>
        <d v="1899-12-30T10:29:39"/>
        <d v="1899-12-30T09:23:02"/>
        <d v="1899-12-30T12:55:25"/>
        <d v="1899-12-30T01:30:05"/>
        <d v="1899-12-30T03:25:35"/>
        <d v="1899-12-30T03:19:50"/>
        <d v="1899-12-30T03:19:49"/>
        <d v="1899-12-30T02:01:25"/>
        <d v="1899-12-30T05:09:09"/>
        <d v="1899-12-30T08:50:23"/>
        <d v="1899-12-30T06:19:05"/>
        <d v="1899-12-30T07:18:31"/>
        <d v="1899-12-30T09:25:40"/>
        <d v="1899-12-30T05:59:38"/>
        <d v="1899-12-30T05:41:01"/>
        <d v="1899-12-30T12:50:42"/>
        <d v="1899-12-30T08:11:27"/>
        <d v="1899-12-30T04:42:45"/>
        <d v="1899-12-30T09:16:55"/>
        <d v="1899-12-30T06:29:42"/>
        <d v="1899-12-30T02:17:38"/>
        <d v="1899-12-30T08:26:52"/>
        <d v="1899-12-30T06:25:27"/>
        <d v="1899-12-30T08:59:17"/>
        <d v="1899-12-30T01:09:04"/>
        <d v="1899-12-30T06:05:51"/>
        <d v="1899-12-30T08:03:12"/>
        <d v="1899-12-30T11:35:17"/>
        <d v="1899-12-30T08:19:16"/>
        <d v="1899-12-30T11:59:36"/>
        <d v="1899-12-30T12:20:50"/>
        <d v="1899-12-30T02:53:39"/>
        <d v="1899-12-30T03:28:06"/>
        <d v="1899-12-30T11:36:20"/>
        <d v="1899-12-30T08:14:42"/>
        <d v="1899-12-30T06:24:30"/>
        <d v="1899-12-30T06:57:03"/>
        <d v="1899-12-30T07:36:20"/>
        <d v="1899-12-30T05:38:07"/>
        <d v="1899-12-30T09:01:43"/>
        <d v="1899-12-30T02:12:02"/>
        <d v="1899-12-30T01:05:15"/>
        <d v="1899-12-30T06:40:37"/>
        <d v="1899-12-30T06:25:59"/>
        <d v="1899-12-30T01:02:16"/>
        <d v="1899-12-30T07:00:49"/>
        <d v="1899-12-30T12:03:25"/>
        <d v="1899-12-30T06:46:08"/>
        <d v="1899-12-30T08:23:39"/>
        <d v="1899-12-30T03:24:49"/>
        <d v="1899-12-30T05:37:01"/>
        <d v="1899-12-30T06:09:13"/>
        <d v="1899-12-30T03:58:06"/>
        <d v="1899-12-30T03:00:42"/>
        <d v="1899-12-30T05:28:36"/>
        <d v="1899-12-30T12:23:42"/>
        <d v="1899-12-30T12:44:33"/>
        <d v="1899-12-30T08:00:26"/>
        <d v="1899-12-30T05:36:51"/>
        <d v="1899-12-30T03:45:28"/>
        <d v="1899-12-30T09:37:54"/>
        <d v="1899-12-30T04:33:49"/>
        <d v="1899-12-30T05:57:38"/>
        <d v="1899-12-30T06:54:18"/>
        <d v="1899-12-30T08:43:19"/>
        <d v="1899-12-30T07:22:11"/>
        <d v="1899-12-30T05:59:43"/>
        <d v="1899-12-30T08:41:41"/>
        <d v="1899-12-30T09:23:26"/>
        <d v="1899-12-30T09:47:53"/>
        <d v="1899-12-30T12:15:10"/>
        <d v="1899-12-30T12:33:27"/>
        <d v="1899-12-30T06:05:09"/>
        <d v="1899-12-30T04:25:37"/>
        <d v="1899-12-30T01:03:57"/>
        <d v="1899-12-30T08:19:38"/>
        <d v="1899-12-30T10:26:04"/>
        <d v="1899-12-30T06:56:28"/>
        <d v="1899-12-30T03:57:21"/>
        <d v="1899-12-30T12:05:49"/>
        <d v="1899-12-30T11:25:42"/>
        <d v="1899-12-30T07:44:50"/>
        <d v="1899-12-30T03:40:49"/>
        <d v="1899-12-30T08:07:52"/>
        <d v="1899-12-30T10:50:31"/>
        <d v="1899-12-30T12:33:52"/>
        <d v="1899-12-30T05:31:53"/>
        <d v="1899-12-30T07:27:30"/>
        <d v="1899-12-30T11:36:02"/>
        <d v="1899-12-30T06:12:13"/>
        <d v="1899-12-30T02:46:44"/>
        <d v="1899-12-30T08:46:55"/>
        <d v="1899-12-30T03:37:33"/>
        <d v="1899-12-30T06:21:35"/>
        <d v="1899-12-30T09:02:45"/>
        <d v="1899-12-30T05:40:59"/>
        <d v="1899-12-30T05:42:21"/>
        <d v="1899-12-30T05:51:47"/>
        <d v="1899-12-30T10:51:32"/>
        <d v="1899-12-30T07:08:02"/>
        <d v="1899-12-30T06:26:10"/>
        <d v="1899-12-30T07:27:58"/>
        <d v="1899-12-30T10:42:39"/>
        <d v="1899-12-30T11:07:38"/>
        <d v="1899-12-30T12:47:19"/>
        <d v="1899-12-30T11:04:13"/>
        <d v="1899-12-30T04:35:15"/>
        <d v="1899-12-30T05:54:44"/>
        <d v="1899-12-30T04:38:53"/>
        <d v="1899-12-30T08:46:16"/>
        <d v="1899-12-30T04:45:42"/>
        <d v="1899-12-30T09:55:01"/>
        <d v="1899-12-30T11:48:12"/>
        <d v="1899-12-30T03:27:04"/>
        <d v="1899-12-30T07:41:34"/>
        <d v="1899-12-30T05:15:35"/>
        <d v="1899-12-30T07:29:22"/>
        <d v="1899-12-30T11:38:21"/>
        <d v="1899-12-30T12:15:31"/>
        <d v="1899-12-30T01:20:32"/>
        <d v="1899-12-30T01:19:01"/>
        <d v="1899-12-30T03:29:41"/>
        <d v="1899-12-30T06:39:51"/>
        <d v="1899-12-30T03:56:05"/>
        <d v="1899-12-30T12:14:46"/>
      </sharedItems>
      <fieldGroup par="14" base="2">
        <rangePr groupBy="seconds" startDate="1899-12-30T01:00:28" endDate="1899-12-30T12:59:25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Day of the Week" numFmtId="22">
      <sharedItems/>
    </cacheField>
    <cacheField name="End Time" numFmtId="164">
      <sharedItems containsSemiMixedTypes="0" containsNonDate="0" containsDate="1" containsString="0" minDate="2017-01-01T13:49:57" maxDate="2017-06-30T23:55:18"/>
    </cacheField>
    <cacheField name="Trip Duration" numFmtId="0">
      <sharedItems containsSemiMixedTypes="0" containsString="0" containsNumber="1" containsInteger="1" minValue="75" maxValue="7386" count="531">
        <n v="795"/>
        <n v="692"/>
        <n v="1325"/>
        <n v="703"/>
        <n v="329"/>
        <n v="998"/>
        <n v="478"/>
        <n v="4038"/>
        <n v="5132"/>
        <n v="309"/>
        <n v="1131"/>
        <n v="319"/>
        <n v="2301"/>
        <n v="1172"/>
        <n v="518"/>
        <n v="285"/>
        <n v="263"/>
        <n v="525"/>
        <n v="658"/>
        <n v="1038"/>
        <n v="82"/>
        <n v="204"/>
        <n v="803"/>
        <n v="1476"/>
        <n v="1605"/>
        <n v="441"/>
        <n v="1750"/>
        <n v="393"/>
        <n v="215"/>
        <n v="205"/>
        <n v="294"/>
        <n v="920"/>
        <n v="2746"/>
        <n v="298"/>
        <n v="1388"/>
        <n v="111"/>
        <n v="630"/>
        <n v="1284"/>
        <n v="76"/>
        <n v="328"/>
        <n v="382"/>
        <n v="526"/>
        <n v="308"/>
        <n v="314"/>
        <n v="854"/>
        <n v="433"/>
        <n v="603"/>
        <n v="351"/>
        <n v="816"/>
        <n v="368"/>
        <n v="1574"/>
        <n v="324"/>
        <n v="1233"/>
        <n v="881"/>
        <n v="418"/>
        <n v="1356"/>
        <n v="852"/>
        <n v="862"/>
        <n v="1027"/>
        <n v="2005"/>
        <n v="1997"/>
        <n v="723"/>
        <n v="966"/>
        <n v="1927"/>
        <n v="2101"/>
        <n v="1727"/>
        <n v="338"/>
        <n v="700"/>
        <n v="997"/>
        <n v="103"/>
        <n v="1339"/>
        <n v="519"/>
        <n v="330"/>
        <n v="360"/>
        <n v="394"/>
        <n v="436"/>
        <n v="1165"/>
        <n v="494"/>
        <n v="524"/>
        <n v="1551"/>
        <n v="292"/>
        <n v="2048"/>
        <n v="930"/>
        <n v="202"/>
        <n v="2232"/>
        <n v="379"/>
        <n v="413"/>
        <n v="137"/>
        <n v="153"/>
        <n v="560"/>
        <n v="472"/>
        <n v="334"/>
        <n v="245"/>
        <n v="1573"/>
        <n v="1349"/>
        <n v="253"/>
        <n v="444"/>
        <n v="1416"/>
        <n v="1488"/>
        <n v="272"/>
        <n v="593"/>
        <n v="1203"/>
        <n v="2341"/>
        <n v="1484"/>
        <n v="956"/>
        <n v="362"/>
        <n v="635"/>
        <n v="607"/>
        <n v="1852"/>
        <n v="1242"/>
        <n v="1278"/>
        <n v="1443"/>
        <n v="1276"/>
        <n v="273"/>
        <n v="209"/>
        <n v="156"/>
        <n v="1232"/>
        <n v="912"/>
        <n v="588"/>
        <n v="455"/>
        <n v="1913"/>
        <n v="1754"/>
        <n v="1792"/>
        <n v="859"/>
        <n v="325"/>
        <n v="198"/>
        <n v="835"/>
        <n v="511"/>
        <n v="569"/>
        <n v="1686"/>
        <n v="1464"/>
        <n v="4552"/>
        <n v="1909"/>
        <n v="1479"/>
        <n v="335"/>
        <n v="239"/>
        <n v="449"/>
        <n v="81"/>
        <n v="619"/>
        <n v="2132"/>
        <n v="116"/>
        <n v="135"/>
        <n v="1288"/>
        <n v="317"/>
        <n v="1255"/>
        <n v="503"/>
        <n v="1812"/>
        <n v="651"/>
        <n v="1619"/>
        <n v="670"/>
        <n v="1462"/>
        <n v="690"/>
        <n v="829"/>
        <n v="585"/>
        <n v="249"/>
        <n v="844"/>
        <n v="883"/>
        <n v="509"/>
        <n v="1127"/>
        <n v="342"/>
        <n v="386"/>
        <n v="476"/>
        <n v="744"/>
        <n v="817"/>
        <n v="1591"/>
        <n v="75"/>
        <n v="187"/>
        <n v="1177"/>
        <n v="304"/>
        <n v="531"/>
        <n v="714"/>
        <n v="1171"/>
        <n v="1505"/>
        <n v="264"/>
        <n v="2077"/>
        <n v="1813"/>
        <n v="210"/>
        <n v="463"/>
        <n v="1141"/>
        <n v="1191"/>
        <n v="2226"/>
        <n v="576"/>
        <n v="1013"/>
        <n v="1306"/>
        <n v="286"/>
        <n v="200"/>
        <n v="303"/>
        <n v="1254"/>
        <n v="206"/>
        <n v="1085"/>
        <n v="514"/>
        <n v="752"/>
        <n v="668"/>
        <n v="1509"/>
        <n v="254"/>
        <n v="1098"/>
        <n v="1719"/>
        <n v="1781"/>
        <n v="551"/>
        <n v="402"/>
        <n v="1821"/>
        <n v="347"/>
        <n v="98"/>
        <n v="305"/>
        <n v="495"/>
        <n v="1032"/>
        <n v="7386"/>
        <n v="268"/>
        <n v="295"/>
        <n v="265"/>
        <n v="592"/>
        <n v="152"/>
        <n v="1056"/>
        <n v="1068"/>
        <n v="434"/>
        <n v="928"/>
        <n v="415"/>
        <n v="1311"/>
        <n v="1316"/>
        <n v="1594"/>
        <n v="355"/>
        <n v="615"/>
        <n v="1202"/>
        <n v="487"/>
        <n v="445"/>
        <n v="500"/>
        <n v="1777"/>
        <n v="2358"/>
        <n v="384"/>
        <n v="909"/>
        <n v="550"/>
        <n v="154"/>
        <n v="191"/>
        <n v="939"/>
        <n v="2298"/>
        <n v="794"/>
        <n v="1377"/>
        <n v="3219"/>
        <n v="465"/>
        <n v="447"/>
        <n v="1371"/>
        <n v="401"/>
        <n v="5004"/>
        <n v="425"/>
        <n v="562"/>
        <n v="170"/>
        <n v="1413"/>
        <n v="188"/>
        <n v="470"/>
        <n v="979"/>
        <n v="857"/>
        <n v="1041"/>
        <n v="2555"/>
        <n v="528"/>
        <n v="563"/>
        <n v="1481"/>
        <n v="378"/>
        <n v="1440"/>
        <n v="685"/>
        <n v="571"/>
        <n v="346"/>
        <n v="428"/>
        <n v="902"/>
        <n v="709"/>
        <n v="348"/>
        <n v="1053"/>
        <n v="662"/>
        <n v="175"/>
        <n v="733"/>
        <n v="278"/>
        <n v="2098"/>
        <n v="252"/>
        <n v="1946"/>
        <n v="575"/>
        <n v="1118"/>
        <n v="2864"/>
        <n v="929"/>
        <n v="943"/>
        <n v="2056"/>
        <n v="600"/>
        <n v="1239"/>
        <n v="582"/>
        <n v="398"/>
        <n v="174"/>
        <n v="1559"/>
        <n v="1061"/>
        <n v="558"/>
        <n v="218"/>
        <n v="713"/>
        <n v="451"/>
        <n v="480"/>
        <n v="364"/>
        <n v="879"/>
        <n v="732"/>
        <n v="383"/>
        <n v="412"/>
        <n v="1898"/>
        <n v="689"/>
        <n v="1123"/>
        <n v="306"/>
        <n v="586"/>
        <n v="331"/>
        <n v="323"/>
        <n v="1534"/>
        <n v="1844"/>
        <n v="127"/>
        <n v="250"/>
        <n v="548"/>
        <n v="251"/>
        <n v="1044"/>
        <n v="1154"/>
        <n v="157"/>
        <n v="595"/>
        <n v="446"/>
        <n v="953"/>
        <n v="626"/>
        <n v="255"/>
        <n v="1104"/>
        <n v="443"/>
        <n v="778"/>
        <n v="935"/>
        <n v="693"/>
        <n v="629"/>
        <n v="373"/>
        <n v="1427"/>
        <n v="2812"/>
        <n v="833"/>
        <n v="354"/>
        <n v="905"/>
        <n v="1052"/>
        <n v="414"/>
        <n v="167"/>
        <n v="1036"/>
        <n v="240"/>
        <n v="809"/>
        <n v="482"/>
        <n v="843"/>
        <n v="1071"/>
        <n v="247"/>
        <n v="224"/>
        <n v="344"/>
        <n v="542"/>
        <n v="1007"/>
        <n v="1641"/>
        <n v="613"/>
        <n v="989"/>
        <n v="282"/>
        <n v="349"/>
        <n v="893"/>
        <n v="755"/>
        <n v="201"/>
        <n v="695"/>
        <n v="461"/>
        <n v="223"/>
        <n v="797"/>
        <n v="262"/>
        <n v="424"/>
        <n v="612"/>
        <n v="1091"/>
        <n v="584"/>
        <n v="290"/>
        <n v="975"/>
        <n v="302"/>
        <n v="1124"/>
        <n v="396"/>
        <n v="1682"/>
        <n v="385"/>
        <n v="505"/>
        <n v="618"/>
        <n v="1333"/>
        <n v="293"/>
        <n v="683"/>
        <n v="189"/>
        <n v="765"/>
        <n v="350"/>
        <n v="661"/>
        <n v="649"/>
        <n v="1004"/>
        <n v="544"/>
        <n v="577"/>
        <n v="177"/>
        <n v="1455"/>
        <n v="988"/>
        <n v="669"/>
        <n v="340"/>
        <n v="807"/>
        <n v="372"/>
        <n v="332"/>
        <n v="1001"/>
        <n v="529"/>
        <n v="827"/>
        <n v="894"/>
        <n v="2635"/>
        <n v="599"/>
        <n v="898"/>
        <n v="1572"/>
        <n v="594"/>
        <n v="270"/>
        <n v="442"/>
        <n v="493"/>
        <n v="345"/>
        <n v="1539"/>
        <n v="341"/>
        <n v="422"/>
        <n v="2017"/>
        <n v="260"/>
        <n v="1022"/>
        <n v="454"/>
        <n v="610"/>
        <n v="269"/>
        <n v="371"/>
        <n v="1646"/>
        <n v="1176"/>
        <n v="2245"/>
        <n v="1060"/>
        <n v="151"/>
        <n v="337"/>
        <n v="1703"/>
        <n v="543"/>
        <n v="1344"/>
        <n v="97"/>
        <n v="312"/>
        <n v="761"/>
        <n v="564"/>
        <n v="395"/>
        <n v="2321"/>
        <n v="225"/>
        <n v="578"/>
        <n v="1607"/>
        <n v="878"/>
        <n v="114"/>
        <n v="243"/>
        <n v="1737"/>
        <n v="1637"/>
        <n v="1175"/>
        <n v="1224"/>
        <n v="1583"/>
        <n v="608"/>
        <n v="370"/>
        <n v="222"/>
        <n v="1423"/>
        <n v="1370"/>
        <n v="767"/>
        <n v="409"/>
        <n v="336"/>
        <n v="377"/>
        <n v="982"/>
        <n v="208"/>
        <n v="1167"/>
        <n v="580"/>
        <n v="1159"/>
        <n v="2685"/>
        <n v="299"/>
        <n v="171"/>
        <n v="806"/>
        <n v="1146"/>
        <n v="322"/>
        <n v="227"/>
        <n v="954"/>
        <n v="2259"/>
        <n v="674"/>
        <n v="456"/>
        <n v="1011"/>
        <n v="726"/>
        <n v="248"/>
        <n v="1200"/>
        <n v="3544"/>
        <n v="315"/>
        <n v="1212"/>
        <n v="1819"/>
        <n v="160"/>
        <n v="1643"/>
        <n v="823"/>
        <n v="1066"/>
        <n v="565"/>
        <n v="757"/>
        <n v="389"/>
        <n v="924"/>
        <n v="361"/>
        <n v="906"/>
        <n v="532"/>
        <n v="1391"/>
        <n v="2001"/>
        <n v="457"/>
        <n v="559"/>
        <n v="697"/>
        <n v="1076"/>
        <n v="2585"/>
        <n v="1309"/>
        <n v="1030"/>
        <n v="159"/>
        <n v="777"/>
        <n v="938"/>
        <n v="1161"/>
        <n v="636"/>
        <n v="129"/>
        <n v="1486"/>
        <n v="1712"/>
        <n v="753"/>
        <n v="684"/>
        <n v="408"/>
        <n v="491"/>
        <n v="1192"/>
        <n v="1740"/>
        <n v="676"/>
        <n v="839"/>
        <n v="256"/>
        <n v="102"/>
        <n v="276"/>
        <n v="2282"/>
        <n v="1571"/>
        <n v="958"/>
        <n v="417"/>
        <n v="1387"/>
        <n v="173"/>
        <n v="724"/>
        <n v="566"/>
        <n v="903"/>
        <n v="439"/>
        <n v="712"/>
        <n v="1008"/>
        <n v="1674"/>
        <n v="741"/>
        <n v="776"/>
        <n v="1101"/>
        <n v="760"/>
        <n v="2178"/>
        <n v="631"/>
        <n v="694"/>
        <n v="552"/>
        <n v="125"/>
      </sharedItems>
    </cacheField>
    <cacheField name="Start Station" numFmtId="0">
      <sharedItems count="326">
        <s v="Suffolk St &amp; Stanton St"/>
        <s v="Lexington Ave &amp; E 63 St"/>
        <s v="1 Pl &amp; Clinton St"/>
        <s v="Barrow St &amp; Hudson St"/>
        <s v="1 Ave &amp; E 44 St"/>
        <s v="State St &amp; Smith St"/>
        <s v="Front St &amp; Gold St"/>
        <s v="E 89 St &amp; York Ave"/>
        <s v="Central Park S &amp; 6 Ave"/>
        <s v="E 3 St &amp; 1 Ave"/>
        <s v="Bank St &amp; Washington St"/>
        <s v="Front St &amp; Maiden Ln"/>
        <s v="E 10 St &amp; 5 Ave"/>
        <s v="1 Ave &amp; E 68 St"/>
        <s v="N 11 St &amp; Wythe Ave"/>
        <s v="E 17 St &amp; Broadway"/>
        <s v="E 2 St &amp; Avenue C"/>
        <s v="Central Park West &amp; W 76 St"/>
        <s v="W 22 St &amp; 8 Ave"/>
        <s v="E 71 St &amp; 1 Ave"/>
        <s v="University Pl &amp; E 14 St"/>
        <s v="E 25 St &amp; 2 Ave"/>
        <s v="Dean St &amp; Hoyt St"/>
        <s v="Allen St &amp; Stanton St"/>
        <s v="NYCBS Depot - SSP"/>
        <s v="W 26 St &amp; 8 Ave"/>
        <s v="Great Jones St"/>
        <s v="W 43 St &amp; 10 Ave"/>
        <s v="Grand St &amp; Elizabeth St"/>
        <s v="W 20 St &amp; 11 Ave"/>
        <s v="Old Fulton St"/>
        <s v="Allen St &amp; Hester St"/>
        <s v="E 55 St &amp; 3 Ave"/>
        <s v="8 Ave &amp; W 52 St"/>
        <s v="Broadway &amp; W 29 St"/>
        <s v="Cathedral Pkwy &amp; Broadway"/>
        <s v="Bayard St &amp; Baxter St"/>
        <s v="Driggs Ave &amp; N Henry St"/>
        <s v="Perry St &amp; Bleecker St"/>
        <s v="Broadway &amp; E 22 St"/>
        <s v="Carmine St &amp; 6 Ave"/>
        <s v="Fulton St &amp; Clermont Ave"/>
        <s v="Broadway &amp; W 56 St"/>
        <s v="8 Ave &amp; W 16 St"/>
        <s v="W 84 St &amp; Columbus Ave"/>
        <s v="E 53 St &amp; Madison Ave"/>
        <s v="W 43 St &amp; 6 Ave"/>
        <s v="Broadway &amp; W 36 St"/>
        <s v="Cleveland Pl &amp; Spring St"/>
        <s v="E 45 St &amp; 3 Ave"/>
        <s v="Columbus Ave &amp; W 103 St"/>
        <s v="E 39 St &amp; 3 Ave"/>
        <s v="Vesey Pl &amp; River Terrace"/>
        <s v="E 39 St &amp; 2 Ave"/>
        <s v="Washington St &amp; Gansevoort St"/>
        <s v="E 85 St &amp; 3 Ave"/>
        <s v="Avenue D &amp; E 12 St"/>
        <s v="Greenwich St &amp; W Houston St"/>
        <s v="W 78 St &amp; Broadway"/>
        <s v="Pier 40 - Hudson River Park"/>
        <s v="W 84 St &amp; Broadway"/>
        <s v="Allen St &amp; Rivington St"/>
        <s v="E 59 St &amp; Madison Ave"/>
        <s v="Pershing Square South"/>
        <s v="Stanton St &amp; Chrystie St"/>
        <s v="E 15 St &amp; 3 Ave"/>
        <s v="Front St &amp; Washington St"/>
        <s v="Broadway &amp; W 51 St"/>
        <s v="Duane St &amp; Greenwich St"/>
        <s v="Leonard St &amp; Maujer St"/>
        <s v="Centre St &amp; Chambers St"/>
        <s v="1 Ave &amp; E 16 St"/>
        <s v="Reade St &amp; Broadway"/>
        <s v="E 16 St &amp; 5 Ave"/>
        <s v="Barclay St &amp; Church St"/>
        <s v="E 33 St &amp; 2 Ave"/>
        <s v="Broadway &amp; Roebling St"/>
        <s v="Adelphi St &amp; Myrtle Ave"/>
        <s v="Bergen St &amp; Smith St"/>
        <s v="11 Ave &amp; W 41 St"/>
        <s v="University Pl &amp; E 8 St"/>
        <s v="Broadway &amp; W 58 St"/>
        <s v="Forsyth St &amp; Broome St"/>
        <s v="Lafayette St &amp; E 8 St"/>
        <s v="W 45 St &amp; 8 Ave"/>
        <s v="Bond St &amp; Bergen St"/>
        <s v="Mott St &amp; Prince St"/>
        <s v="W 92 St &amp; Broadway"/>
        <s v="E 24 St &amp; Park Ave S"/>
        <s v="Central Park West &amp; W 102 St"/>
        <s v="W 42 St &amp; Dyer Ave"/>
        <s v="Clinton St &amp; Joralemon St"/>
        <s v="Cooper Square &amp; E 7 St"/>
        <s v="Broadway &amp; W 24 St"/>
        <s v="Clinton St &amp; Grand St"/>
        <s v="W 13 St &amp; Hudson St"/>
        <s v="Cherry St"/>
        <s v="E 31 St &amp; 3 Ave"/>
        <s v="Bus Slip &amp; State St"/>
        <s v="E 6 St &amp; Avenue B"/>
        <s v="W Broadway &amp; Spring St"/>
        <s v="Greenwich Ave &amp; 8 Ave"/>
        <s v="Kent Ave &amp; N 7 St"/>
        <s v="Sands St &amp; Navy St"/>
        <s v="Rivington St &amp; Ridge St"/>
        <s v="E 91 St &amp; Park Ave"/>
        <s v="6 Ave &amp; Canal St"/>
        <s v="2 Ave &amp; E 31 St"/>
        <s v="W 56 St &amp; 10 Ave"/>
        <s v="Henry St &amp; Grand St"/>
        <s v="E 51 St &amp; 1 Ave"/>
        <s v="South St &amp; Gouverneur Ln"/>
        <s v="Christopher St &amp; Greenwich St"/>
        <s v="E 32 St &amp; Park Ave"/>
        <s v="West St &amp; Chambers St"/>
        <s v="W 49 St &amp; 8 Ave"/>
        <s v="Columbia St &amp; Rivington St"/>
        <s v="Centre St &amp; Worth St"/>
        <s v="Carroll St &amp; Smith St"/>
        <s v="W 34 St &amp; 11 Ave"/>
        <s v="E 66 St &amp; Madison Ave"/>
        <s v="W 13 St &amp; 5 Ave"/>
        <s v="Berkeley Pl &amp; 7 Ave"/>
        <s v="MacDougal St &amp; Washington Sq"/>
        <s v="FDR Drive &amp; E 35 St"/>
        <s v="W 42 St &amp; 8 Ave"/>
        <s v="E 65 St &amp; 2 Ave"/>
        <s v="Murray St &amp; West St"/>
        <s v="President St &amp; Henry St"/>
        <s v="W 38 St &amp; 8 Ave"/>
        <s v="Maiden Ln &amp; Pearl St"/>
        <s v="Norfolk St &amp; Broome St"/>
        <s v="N 6 St &amp; Bedford Ave"/>
        <s v="Grand Army Plaza &amp; Central Park S"/>
        <s v="Washington Pl &amp; 6 Ave"/>
        <s v="E 4 St &amp; 2 Ave"/>
        <s v="9 Ave &amp; W 22 St"/>
        <s v="W 24 St &amp; 7 Ave"/>
        <s v="Central Park West &amp; W 85 St"/>
        <s v="West Thames St"/>
        <s v="W 41 St &amp; 8 Ave"/>
        <s v="1 Ave &amp; E 62 St"/>
        <s v="W 14 St &amp; The High Line"/>
        <s v="Pershing Square North"/>
        <s v="E 60 St &amp; York Ave"/>
        <s v="Cliff St &amp; Fulton St"/>
        <s v="3 Ave &amp; E 62 St"/>
        <s v="E 30 St &amp; Park Ave S"/>
        <s v="1 Ave &amp; E 94 St"/>
        <s v="Berkeley Pl &amp; 6 Ave"/>
        <s v="W 52 St &amp; 9 Ave"/>
        <s v="W 37 St &amp; 10 Ave"/>
        <s v="Driggs Ave &amp; Lorimer St"/>
        <s v="E 55 St &amp; 2 Ave"/>
        <s v="E 7 St &amp; Avenue A"/>
        <s v="5 Ave &amp; E 93 St"/>
        <s v="Washington Pl &amp; Broadway"/>
        <s v="Fulton St &amp; Broadway"/>
        <s v="E 58 St &amp; Madison Ave"/>
        <s v="W 87 St  &amp; Amsterdam Ave"/>
        <s v="W 39 St &amp; 9 Ave"/>
        <s v="6 Ave &amp; W 33 St"/>
        <s v="South End Ave &amp; Liberty St"/>
        <s v="Fulton St &amp; Rockwell Pl"/>
        <s v="E 47 St &amp; Park Ave"/>
        <s v="E 12 St &amp; 3 Ave"/>
        <s v="S 4 St &amp; Rodney St"/>
        <s v="8 Ave &amp; W 33 St"/>
        <s v="Greenwich St &amp; Hubert St"/>
        <s v="Union Ave &amp; Wallabout St"/>
        <s v="Broadway &amp; W 60 St"/>
        <s v="W 31 St &amp; 7 Ave"/>
        <s v="5 Ave &amp; E 88 St"/>
        <s v="Hudson St &amp; Reade St"/>
        <s v="2 Ave &amp; E 99 St"/>
        <s v="MacDougal St &amp; Prince St"/>
        <s v="E 23 St &amp; 1 Ave"/>
        <s v="8 Ave &amp; W 31 St"/>
        <s v="Riverside Dr &amp; W 104 St"/>
        <s v="W 82 St &amp; Central Park West"/>
        <s v="Columbus Ave &amp; W 72 St"/>
        <s v="W 52 St &amp; 11 Ave"/>
        <s v="E 25 St &amp; 1 Ave"/>
        <s v="Brooklyn Bridge Park - Pier 2"/>
        <s v="Commerce St &amp; Van Brunt St"/>
        <s v="Jackson Ave &amp; 46 Rd"/>
        <s v="W 20 St &amp; 8 Ave"/>
        <s v="Mercer St &amp; Bleecker St"/>
        <s v="Throop Ave &amp; Myrtle Ave"/>
        <s v="E 81 St &amp; York Ave"/>
        <s v="W 13 St &amp; 6 Ave"/>
        <s v="John St &amp; William St"/>
        <s v="Banker St &amp; Meserole Ave"/>
        <s v="York St &amp; Jay St"/>
        <s v="Bond St &amp; Schermerhorn St"/>
        <s v="5 Ave &amp; E 78 St"/>
        <s v="Columbia Heights &amp; Cranberry St"/>
        <s v="E 2 St &amp; Avenue B"/>
        <s v="Riverside Dr &amp; W 72 St"/>
        <s v="E 13 St &amp; Avenue A"/>
        <s v="E 10 St &amp; Avenue A"/>
        <s v="Myrtle Ave &amp; Lewis Ave"/>
        <s v="Murray St &amp; Greenwich St"/>
        <s v="E 33 St &amp; 5 Ave"/>
        <s v="Henry St &amp; Poplar St"/>
        <s v="DeKalb Ave &amp; Hudson Ave"/>
        <s v="E 2 St &amp; 2 Ave"/>
        <s v="W 18 St &amp; 6 Ave"/>
        <s v="Willoughby St &amp; Fleet St"/>
        <s v="Watts St &amp; Greenwich St"/>
        <s v="E 27 St &amp; 1 Ave"/>
        <s v="Liberty St &amp; Broadway"/>
        <s v="W 52 St &amp; 6 Ave"/>
        <s v="Richardson St &amp; N Henry St"/>
        <s v="Lexington Ave &amp; E 24 St"/>
        <s v="Broadway &amp; E 14 St"/>
        <s v="Cadman Plaza West &amp; Montague St"/>
        <s v="Rivington St &amp; Chrystie St"/>
        <s v="Central Park W &amp; W 96 St"/>
        <s v="W 100 St &amp; Manhattan Ave"/>
        <s v="Graham Ave &amp; Withers St"/>
        <s v="W 26 St &amp; 10 Ave"/>
        <s v="Catherine St &amp; Monroe St"/>
        <s v="E 5 St &amp; Avenue C"/>
        <s v="W 46 St &amp; 11 Ave"/>
        <s v="Graham Ave &amp; Conselyea St"/>
        <s v="E 75 St &amp; 3 Ave"/>
        <s v="W 27 St &amp; 7 Ave"/>
        <s v="W 67 St &amp; Broadway"/>
        <s v="E 40 St &amp; 5 Ave"/>
        <s v="1 Ave &amp; E 18 St"/>
        <s v="E 11 St &amp; 1 Ave"/>
        <s v="Division St &amp; Bowery"/>
        <s v="William St &amp; Pine St"/>
        <s v="Court St &amp; State St"/>
        <s v="Broadway &amp; W 41 St"/>
        <s v="2 Ave &amp; E 96 St"/>
        <s v="Broadway &amp; Berry St"/>
        <s v="Broadway &amp; W 49 St"/>
        <s v="E 35 St &amp; 3 Ave"/>
        <s v="LaGuardia Pl &amp; W 3 St"/>
        <s v="E 76 St &amp; 3 Ave"/>
        <s v="Emerson Pl &amp; Myrtle Ave"/>
        <s v="Albany Ave &amp; Fulton St"/>
        <s v="W 55 St &amp; 6 Ave"/>
        <s v="Little West St &amp; 1 Pl"/>
        <s v="Pike St &amp; E Broadway"/>
        <s v="Hanson Pl &amp; Ashland Pl"/>
        <s v="W 74 St &amp; Columbus Ave"/>
        <s v="S Portland Ave &amp; Hanson Pl"/>
        <s v="Boerum St &amp; Broadway"/>
        <s v="Bushwick Ave &amp; Powers St"/>
        <s v="W 16 St &amp; The High Line"/>
        <s v="Greenwich Ave &amp; Charles St"/>
        <s v="DeKalb Ave &amp; S Portland Ave"/>
        <s v="E 11 St &amp; Broadway"/>
        <s v="E 84 St &amp; Park Ave"/>
        <s v="Jay St &amp; Tech Pl"/>
        <s v="Central Park West &amp; W 68 St"/>
        <s v="11 Ave &amp; W 59 St"/>
        <s v="Vernon Blvd &amp; 50 Ave"/>
        <s v="9 Ave &amp; W 45 St"/>
        <s v="Broadway &amp; W 32 St"/>
        <s v="W 17 St &amp; 8 Ave"/>
        <s v="45 Rd &amp; 11 St"/>
        <s v="E 6 St &amp; Avenue D"/>
        <s v="Water - Whitehall Plaza"/>
        <s v="5 Ave &amp; 3 St"/>
        <s v="E 55 St &amp; Lexington Ave"/>
        <s v="W 11 St &amp; 6 Ave"/>
        <s v="9 Ave &amp; W 18 St"/>
        <s v="W 44 St &amp; 5 Ave"/>
        <s v="E 102 St &amp; 1 Ave"/>
        <s v="Meserole Ave &amp; Manhattan Ave"/>
        <s v="Monroe St &amp; Classon Ave"/>
        <s v="Eckford St &amp; Engert Ave"/>
        <s v="Cadman Plaza E &amp; Tillary St"/>
        <s v="Graham Ave &amp; Grand St"/>
        <s v="W 25 St &amp; 6 Ave"/>
        <s v="West End Ave &amp; W 107 St"/>
        <s v="Graham Ave &amp; Herbert St"/>
        <s v="31 St &amp; Thomson Ave"/>
        <s v="Tompkins Ave &amp; Hopkins St"/>
        <s v="11 Ave &amp; W 27 St"/>
        <s v="Macon St &amp; Nostrand Ave"/>
        <s v="Pike St &amp; Monroe St"/>
        <s v="W 37 St &amp; 5 Ave"/>
        <s v="Bank St &amp; Hudson St"/>
        <s v="Harrison St &amp; Hudson St"/>
        <s v="W 22 St &amp; 10 Ave"/>
        <s v="E 88 St &amp; 1 Ave"/>
        <s v="Wythe Ave &amp; Metropolitan Ave"/>
        <s v="Willoughby Ave &amp; Tompkins Ave"/>
        <s v="W 106 St &amp; Amsterdam Ave"/>
        <s v="E 19 St &amp; 3 Ave"/>
        <s v="Canal St &amp; Rutgers St"/>
        <s v="Avenue D &amp; E 8 St"/>
        <s v="Montague St &amp; Clinton St"/>
        <s v="Fulton St &amp; Washington Ave"/>
        <s v="Lexington Ave &amp; Classon Ave"/>
        <s v="W 47 St &amp; 10 Ave"/>
        <s v="E 48 St &amp; 5 Ave"/>
        <s v="Grand Army Plaza &amp; Plaza St West"/>
        <s v="Hancock St &amp; Bedford Ave"/>
        <s v="Amsterdam Ave &amp; W 82 St"/>
        <s v="1 Ave &amp; E 78 St"/>
        <s v="47 Ave &amp; 31 St"/>
        <s v="E 47 St &amp; 2 Ave"/>
        <s v="Amsterdam Ave &amp; W 79 St"/>
        <s v="Central Park West &amp; W 72 St"/>
        <s v="E 20 St &amp; Park Ave"/>
        <s v="Spruce St &amp; Nassau St"/>
        <s v="Clermont Ave &amp; Lafayette Ave"/>
        <s v="W 21 St &amp; 6 Ave"/>
        <s v="Smith St &amp; 9 St"/>
        <s v="Madison St &amp; Clinton St"/>
        <s v="E 9 St &amp; Avenue C"/>
        <s v="Metropolitan Ave &amp; Bedford Ave"/>
        <s v="Leonard St &amp; Church St"/>
        <s v="N 8 St &amp; Driggs Ave"/>
        <s v="E 48 St &amp; 3 Ave"/>
        <s v="Putnam Ave &amp; Throop Ave"/>
        <s v="West End Ave &amp; W 94 St"/>
        <s v="5 Ave &amp; E 63 St"/>
        <s v="E 14 St &amp; Avenue B"/>
        <s v="W 104 St &amp; Amsterdam Ave"/>
      </sharedItems>
    </cacheField>
    <cacheField name="End Station" numFmtId="0">
      <sharedItems count="321">
        <s v="W Broadway &amp; Spring St"/>
        <s v="1 Ave &amp; E 78 St"/>
        <s v="Henry St &amp; Degraw St"/>
        <s v="W 20 St &amp; 8 Ave"/>
        <s v="E 53 St &amp; 3 Ave"/>
        <s v="Bond St &amp; Fulton St"/>
        <s v="Lafayette Ave &amp; Fort Greene Pl"/>
        <s v="Broadway &amp; Battery Pl"/>
        <s v="Central Park S &amp; 6 Ave"/>
        <s v="E 25 St &amp; 2 Ave"/>
        <s v="Little West St &amp; 1 Pl"/>
        <s v="Liberty St &amp; Broadway"/>
        <s v="Columbus Ave &amp; W 72 St"/>
        <s v="E 47 St &amp; Park Ave"/>
        <s v="Bushwick Ave &amp; Powers St"/>
        <s v="W 17 St &amp; 8 Ave"/>
        <s v="Johnson St &amp; Gold St"/>
        <s v="E 11 St &amp; 2 Ave"/>
        <s v="E 72 St &amp; York Ave"/>
        <s v="W 45 St &amp; 6 Ave"/>
        <s v="1 Ave &amp; E 68 St"/>
        <s v="Washington Pl &amp; Broadway"/>
        <s v="Suffolk St &amp; Stanton St"/>
        <s v="Plaza St West &amp; Flatbush Ave"/>
        <s v="Mott St &amp; Prince St"/>
        <s v="Columbia St &amp; Degraw St"/>
        <s v="W 38 St &amp; 8 Ave"/>
        <s v="9 Ave &amp; W 45 St"/>
        <s v="Grand St &amp; Greene St"/>
        <s v="St Marks Pl &amp; 2 Ave"/>
        <s v="Broadway &amp; E 14 St"/>
        <s v="Rivington St &amp; Chrystie St"/>
        <s v="Milton St &amp; Franklin St"/>
        <s v="W 54 St &amp; 9 Ave"/>
        <s v="E 17 St &amp; Broadway"/>
        <s v="Bayard St &amp; Baxter St"/>
        <s v="N 8 St &amp; Driggs Ave"/>
        <s v="8 Ave &amp; W 31 St"/>
        <s v="Pershing Square South"/>
        <s v="W 13 St &amp; 7 Ave"/>
        <s v="Hanson Pl &amp; Ashland Pl"/>
        <s v="Greenwich St &amp; W Houston St"/>
        <s v="W 13 St &amp; Hudson St"/>
        <s v="W 104 St &amp; Amsterdam Ave"/>
        <s v="E 58 St &amp; 1 Ave"/>
        <s v="Carmine St &amp; 6 Ave"/>
        <s v="E 41 St &amp; Madison Ave"/>
        <s v="S 5 Pl &amp; S 4 St"/>
        <s v="W 34 St &amp; 11 Ave"/>
        <s v="W 106 St &amp; Central Park West"/>
        <s v="Central Park North &amp; Adam Clayton Powell Blvd"/>
        <s v="Mercer St &amp; Spring St"/>
        <s v="E 20 St &amp; FDR Drive"/>
        <s v="West St &amp; Chambers St"/>
        <s v="Spruce St &amp; Nassau St"/>
        <s v="Old Fulton St"/>
        <s v="E 15 St &amp; 3 Ave"/>
        <s v="9 Ave &amp; W 28 St"/>
        <s v="W 63 St &amp; Broadway"/>
        <s v="Pier 40 - Hudson River Park"/>
        <s v="Avenue D &amp; E 3 St"/>
        <s v="E 88 St &amp; 1 Ave"/>
        <s v="Stanton St &amp; Chrystie St"/>
        <s v="W 14 St &amp; The High Line"/>
        <s v="MacDougal St &amp; Prince St"/>
        <s v="E 14 St &amp; Avenue B"/>
        <s v="Clark St &amp; Henry St"/>
        <s v="W 16 St &amp; The High Line"/>
        <s v="Myrtle Ave &amp; Lewis Ave"/>
        <s v="Centre St &amp; Chambers St"/>
        <s v="E 16 St &amp; 5 Ave"/>
        <s v="E 10 St &amp; Avenue A"/>
        <s v="Greenwich Ave &amp; 8 Ave"/>
        <s v="South End Ave &amp; Liberty St"/>
        <s v="Cherry St"/>
        <s v="DeKalb Ave &amp; S Portland Ave"/>
        <s v="Bedford Ave &amp; Nassau Ave"/>
        <s v="8 Ave &amp; W 33 St"/>
        <s v="8 Ave &amp; W 52 St"/>
        <s v="Broadway &amp; W 53 St"/>
        <s v="E 2 St &amp; Avenue C"/>
        <s v="W 44 St &amp; 5 Ave"/>
        <s v="Dean St &amp; 4 Ave"/>
        <s v="E 51 St &amp; 1 Ave"/>
        <s v="W 76 St &amp; Columbus Ave"/>
        <s v="5 Ave &amp; E 88 St"/>
        <s v="W 52 St &amp; 6 Ave"/>
        <s v="E 48 St &amp; 5 Ave"/>
        <s v="E 47 St &amp; 2 Ave"/>
        <s v="8 Ave &amp; W 16 St"/>
        <s v="W 52 St &amp; 5 Ave"/>
        <s v="9 Ave &amp; W 22 St"/>
        <s v="Forsyth St &amp; Broome St"/>
        <s v="Vesey Pl &amp; River Terrace"/>
        <s v="Allen St &amp; Hester St"/>
        <s v="2 Ave &amp; E 96 St"/>
        <s v="Bus Slip &amp; State St"/>
        <s v="W 22 St &amp; 10 Ave"/>
        <s v="11 Ave &amp; W 27 St"/>
        <s v="E 23 St &amp; 1 Ave"/>
        <s v="N 6 St &amp; Bedford Ave"/>
        <s v="W 4 St &amp; 7 Ave S"/>
        <s v="York St &amp; Jay St"/>
        <s v="Montrose Ave &amp; Bushwick Ave"/>
        <s v="E 88 St &amp; Park Ave"/>
        <s v="Broadway &amp; W 49 St"/>
        <s v="Broadway &amp; W 24 St"/>
        <s v="Maiden Ln &amp; Pearl St"/>
        <s v="Richards St &amp; Delavan St"/>
        <s v="Amsterdam Ave &amp; W 79 St"/>
        <s v="W 53 St &amp; 10 Ave"/>
        <s v="Central Park West &amp; W 72 St"/>
        <s v="E 59 St &amp; Madison Ave"/>
        <s v="Division St &amp; Bowery"/>
        <s v="Clinton St &amp; Tillary St"/>
        <s v="Fulton St &amp; Broadway"/>
        <s v="W 46 St &amp; 11 Ave"/>
        <s v="5 Ave &amp; E 103 St"/>
        <s v="Cadman Plaza E &amp; Red Cross Pl"/>
        <s v="Sullivan St &amp; Washington Sq"/>
        <s v="Bergen St &amp; Smith St"/>
        <s v="31 St &amp; Thomson Ave"/>
        <s v="E 33 St &amp; 2 Ave"/>
        <s v="W 42 St &amp; 8 Ave"/>
        <s v="Canal St &amp; Rutgers St"/>
        <s v="Howard St &amp; Centre St"/>
        <s v="Central Park West &amp; W 102 St"/>
        <s v="E 85 St &amp; 3 Ave"/>
        <s v="Schermerhorn St &amp; Court St"/>
        <s v="6 Ave &amp; Canal St"/>
        <s v="Clinton Ave &amp; Flushing Ave"/>
        <s v="Columbus Ave &amp; W 95 St"/>
        <s v="E 102 St &amp; 1 Ave"/>
        <s v="Murray St &amp; West St"/>
        <s v="E 7 St &amp; Avenue A"/>
        <s v="W 55 St &amp; 6 Ave"/>
        <s v="Franklin St &amp; Dupont St"/>
        <s v="E 4 St &amp; 2 Ave"/>
        <s v="12 Ave &amp; W 40 St"/>
        <s v="W 22 St &amp; 8 Ave"/>
        <s v="Metropolitan Ave &amp; Bedford Ave"/>
        <s v="Centre St &amp; Worth St"/>
        <s v="6 Ave &amp; W 33 St"/>
        <s v="E 47 St &amp; 1 Ave"/>
        <s v="Cathedral Pkwy &amp; Broadway"/>
        <s v="W 88 St &amp; West End Ave"/>
        <s v="Bank St &amp; Hudson St"/>
        <s v="W 31 St &amp; 7 Ave"/>
        <s v="E 20 St &amp; 2 Ave"/>
        <s v="W 70 St &amp; Amsterdam Ave"/>
        <s v="Madison Ave &amp; E 99 St"/>
        <s v="Berkeley Pl &amp; 6 Ave"/>
        <s v="E 45 St &amp; 3 Ave"/>
        <s v="Broadway &amp; W 55 St"/>
        <s v="W 41 St &amp; 8 Ave"/>
        <s v="Front St &amp; Maiden Ln"/>
        <s v="Clinton St &amp; Grand St"/>
        <s v="Allen St &amp; Stanton St"/>
        <s v="Pershing Square North"/>
        <s v="11 Ave &amp; W 59 St"/>
        <s v="W 18 St &amp; 6 Ave"/>
        <s v="Kane St &amp; Clinton St"/>
        <s v="W 15 St &amp; 7 Ave"/>
        <s v="Broadway &amp; W 56 St"/>
        <s v="Clermont Ave &amp; Lafayette Ave"/>
        <s v="E 39 St &amp; 2 Ave"/>
        <s v="Allen St &amp; Rivington St"/>
        <s v="W 67 St &amp; Broadway"/>
        <s v="Pike St &amp; E Broadway"/>
        <s v="Reade St &amp; Broadway"/>
        <s v="Division Ave &amp; Hooper St"/>
        <s v="Grand Army Plaza &amp; Central Park S"/>
        <s v="W 33 St &amp; 7 Ave"/>
        <s v="W 92 St &amp; Broadway"/>
        <s v="1 Ave &amp; E 18 St"/>
        <s v="Cleveland Pl &amp; Spring St"/>
        <s v="Broadway &amp; E 22 St"/>
        <s v="5 Ave &amp; E 63 St"/>
        <s v="Cooper Square &amp; E 7 St"/>
        <s v="E 76 St &amp; 3 Ave"/>
        <s v="W 106 St &amp; Amsterdam Ave"/>
        <s v="Washington Pl &amp; 6 Ave"/>
        <s v="Throop Ave &amp; Myrtle Ave"/>
        <s v="Broad St &amp; Bridge St"/>
        <s v="Peck Slip &amp; Front St"/>
        <s v="Great Jones St"/>
        <s v="South St &amp; Gouverneur Ln"/>
        <s v="Cadman Plaza E &amp; Tillary St"/>
        <s v="Atlantic Ave &amp; Furman St"/>
        <s v="46 Ave &amp; 5 St"/>
        <s v="W 26 St &amp; 8 Ave"/>
        <s v="E 12 St &amp; 3 Ave"/>
        <s v="E 74 St &amp; 1 Ave"/>
        <s v="Franklin St &amp; W Broadway"/>
        <s v="W 13 St &amp; 5 Ave"/>
        <s v="W 24 St &amp; 7 Ave"/>
        <s v="E 24 St &amp; Park Ave S"/>
        <s v="W 13 St &amp; 6 Ave"/>
        <s v="E 55 St &amp; 3 Ave"/>
        <s v="Broadway &amp; W 58 St"/>
        <s v="W 47 St &amp; 10 Ave"/>
        <s v="W 20 St &amp; 11 Ave"/>
        <s v="E 3 St &amp; 1 Ave"/>
        <s v="E 27 St &amp; 1 Ave"/>
        <s v="Watts St &amp; Greenwich St"/>
        <s v="E 5 St &amp; Avenue C"/>
        <s v="Bond St &amp; Bergen St"/>
        <s v="5 Ave &amp; E 73 St"/>
        <s v="Hicks St &amp; Montague St"/>
        <s v="East End Ave &amp; E 86 St"/>
        <s v="5 Ave &amp; E 29 St"/>
        <s v="Barclay St &amp; Church St"/>
        <s v="E 19 St &amp; 3 Ave"/>
        <s v="E 40 St &amp; 5 Ave"/>
        <s v="E 65 St &amp; 2 Ave"/>
        <s v="E 81 St &amp; 3 Ave"/>
        <s v="W 45 St &amp; 8 Ave"/>
        <s v="W 20 St &amp; 7 Ave"/>
        <s v="Mercer St &amp; Bleecker St"/>
        <s v="Central Park W &amp; W 96 St"/>
        <s v="Emerson Pl &amp; Myrtle Ave"/>
        <s v="E 2 St &amp; Avenue B"/>
        <s v="Murray St &amp; Greenwich St"/>
        <s v="Clinton Ave &amp; Myrtle Ave"/>
        <s v="Greenwich St &amp; Hubert St"/>
        <s v="1 Ave &amp; E 62 St"/>
        <s v="Graham Ave &amp; Conselyea St"/>
        <s v="Henry St &amp; Grand St"/>
        <s v="Amsterdam Ave &amp; W 82 St"/>
        <s v="Driggs Ave &amp; N Henry St"/>
        <s v="University Pl &amp; E 14 St"/>
        <s v="Bialystoker Pl &amp; Delancey St"/>
        <s v="E 55 St &amp; Lexington Ave"/>
        <s v="Concord St &amp; Bridge St"/>
        <s v="Leonard St &amp; Church St"/>
        <s v="Willoughby Ave &amp; Hall St"/>
        <s v="St James Pl &amp; Oliver St"/>
        <s v="Central Park West &amp; W 76 St"/>
        <s v="W 25 St &amp; 6 Ave"/>
        <s v="Duane St &amp; Greenwich St"/>
        <s v="W 37 St &amp; Broadway"/>
        <s v="W 100 St &amp; Manhattan Ave"/>
        <s v="Leonard St &amp; Boerum St"/>
        <s v="Central Park West &amp; W 68 St"/>
        <s v="Broadway &amp; W 60 St"/>
        <s v="Broadway &amp; W 41 St"/>
        <s v="W 26 St &amp; 10 Ave"/>
        <s v="Warren St &amp; Church St"/>
        <s v="Riverside Dr &amp; W 82 St"/>
        <s v="Broadway &amp; W 36 St"/>
        <s v="2 Ave &amp; E 31 St"/>
        <s v="E 80 St &amp; 2 Ave"/>
        <s v="W 43 St &amp; 10 Ave"/>
        <s v="E 55 St &amp; 2 Ave"/>
        <s v="W 21 St &amp; 6 Ave"/>
        <s v="Lewis Ave &amp; Decatur St"/>
        <s v="Washington Park"/>
        <s v="Carroll St &amp; 6 Ave"/>
        <s v="E 20 St &amp; Park Ave"/>
        <s v="Hope St &amp; Union Ave"/>
        <s v="Norman Ave &amp; Leonard St - 2"/>
        <s v="Fulton St &amp; Rockwell Pl"/>
        <s v="E 33 St &amp; 5 Ave"/>
        <s v="W 107 St &amp; Columbus Ave"/>
        <s v="Amsterdam Ave &amp; W 73 St"/>
        <s v="E 51 St &amp; Lexington Ave"/>
        <s v="Forsyth St &amp; Canal St"/>
        <s v="Center Blvd &amp; Borden Ave"/>
        <s v="W 27 St &amp; 7 Ave"/>
        <s v="E 81 St &amp; York Ave"/>
        <s v="Berry St &amp; N 8 St"/>
        <s v="Grand St &amp; Elizabeth St"/>
        <s v="E 11 St &amp; 1 Ave"/>
        <s v="E 58 St &amp; 3 Ave"/>
        <s v="Metropolitan Ave &amp; Meeker Ave"/>
        <s v="W 95 St &amp; Broadway"/>
        <s v="21 St &amp; Queens Plaza North"/>
        <s v="W 37 St &amp; 5 Ave"/>
        <s v="E 25 St &amp; 1 Ave"/>
        <s v="E 31 St &amp; 3 Ave"/>
        <s v="Nassau Ave &amp; Newell St"/>
        <s v="E 78 St &amp; 2 Ave"/>
        <s v="Meserole Ave &amp; Manhattan Ave"/>
        <s v="Richardson St &amp; N Henry St"/>
        <s v="Pike St &amp; Monroe St"/>
        <s v="9 Ave &amp; W 18 St"/>
        <s v="W 74 St &amp; Columbus Ave"/>
        <s v="LaGuardia Pl &amp; W 3 St"/>
        <s v="Norfolk St &amp; Broome St"/>
        <s v="Barrow St &amp; Hudson St"/>
        <s v="E 32 St &amp; Park Ave"/>
        <s v="Myrtle Ave &amp; Marcy Ave"/>
        <s v="Lexington Ave &amp; E 29 St"/>
        <s v="1 Ave &amp; E 16 St"/>
        <s v="South St &amp; Whitehall St"/>
        <s v="Lispenard St &amp; Broadway"/>
        <s v="Carroll St &amp; Columbia St"/>
        <s v="3 St &amp; 7 Ave"/>
        <s v="Grand Army Plaza &amp; Plaza St West"/>
        <s v="W 90 St &amp; Amsterdam Ave"/>
        <s v="E 67 St &amp; Park Ave"/>
        <s v="Madison St &amp; Clinton St"/>
        <s v="Broadway &amp; W 39 St"/>
        <s v="E 9 St &amp; Avenue C"/>
        <s v="5 Ave &amp; E 78 St"/>
        <s v="Water - Whitehall Plaza"/>
        <s v="E 97 St &amp; Madison Ave"/>
        <s v="Hudson St &amp; Reade St"/>
        <s v="E 6 St &amp; Avenue B"/>
        <s v="Fulton St &amp; Clermont Ave"/>
        <s v="Perry St &amp; Bleecker St"/>
        <s v="Madison St &amp; Montgomery St"/>
        <s v="Riverside Dr &amp; W 89 St"/>
        <s v="Reed St &amp; Van Brunt St"/>
        <s v="Broadway &amp; W 32 St"/>
        <s v="W 39 St &amp; 9 Ave"/>
        <s v="Marcus Garvey Blvd &amp; Macon St"/>
        <s v="E 53 St &amp; Madison Ave"/>
        <s v="Central Park West &amp; W 100 St"/>
        <s v="Washington St &amp; Gansevoort St"/>
        <s v="Putnam Ave &amp; Nostrand Ave"/>
      </sharedItems>
    </cacheField>
    <cacheField name="User Type" numFmtId="0">
      <sharedItems count="2">
        <s v="Subscriber"/>
        <s v="Customer"/>
      </sharedItems>
    </cacheField>
    <cacheField name="Gender" numFmtId="0">
      <sharedItems containsBlank="1" count="3">
        <s v="Male"/>
        <s v="Female"/>
        <m/>
      </sharedItems>
    </cacheField>
    <cacheField name="Birth Year" numFmtId="0">
      <sharedItems containsString="0" containsBlank="1" containsNumber="1" containsInteger="1" minValue="1942" maxValue="2000"/>
    </cacheField>
    <cacheField name="Age" numFmtId="0">
      <sharedItems containsSemiMixedTypes="0" containsString="0" containsNumber="1" containsInteger="1" minValue="17" maxValue="2017"/>
    </cacheField>
    <cacheField name="Age Group" numFmtId="49">
      <sharedItems count="3">
        <s v="Adolescent"/>
        <s v="Young "/>
        <s v="Old "/>
      </sharedItems>
    </cacheField>
    <cacheField name="Minutes" numFmtId="0" databaseField="0">
      <fieldGroup base="2">
        <rangePr groupBy="minutes" startDate="1899-12-30T01:00:28" endDate="1899-12-30T12:59:25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2">
        <rangePr groupBy="hours" startDate="1899-12-30T01:00:28" endDate="1899-12-30T12:59:25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Months" numFmtId="0" databaseField="0">
      <fieldGroup base="1">
        <rangePr groupBy="months" startDate="2017-01-01T00:00:00" endDate="2017-07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92.932158796299" createdVersion="6" refreshedVersion="6" minRefreshableVersion="3" recordCount="666" xr:uid="{A53342C9-1DAA-40F7-82B3-78FDA19337BD}">
  <cacheSource type="worksheet">
    <worksheetSource ref="A1:N667" sheet="WORKSHEET"/>
  </cacheSource>
  <cacheFields count="14">
    <cacheField name="ID" numFmtId="0">
      <sharedItems containsSemiMixedTypes="0" containsString="0" containsNumber="1" containsInteger="1" minValue="5857" maxValue="6815929"/>
    </cacheField>
    <cacheField name="Start Date" numFmtId="14">
      <sharedItems containsSemiMixedTypes="0" containsNonDate="0" containsDate="1" containsString="0" minDate="2017-01-01T00:00:00" maxDate="2017-07-01T00:00:00"/>
    </cacheField>
    <cacheField name="Start Time" numFmtId="164">
      <sharedItems containsSemiMixedTypes="0" containsNonDate="0" containsDate="1" containsString="0" minDate="1899-12-30T01:00:28" maxDate="1899-12-30T12:59:25"/>
    </cacheField>
    <cacheField name="Day of the Week" numFmtId="22">
      <sharedItems/>
    </cacheField>
    <cacheField name="End Time" numFmtId="164">
      <sharedItems containsSemiMixedTypes="0" containsNonDate="0" containsDate="1" containsString="0" minDate="2017-01-01T13:49:57" maxDate="2017-06-30T23:55:18"/>
    </cacheField>
    <cacheField name="Trip Duration" numFmtId="0">
      <sharedItems containsSemiMixedTypes="0" containsString="0" containsNumber="1" containsInteger="1" minValue="75" maxValue="7386"/>
    </cacheField>
    <cacheField name="Start Station" numFmtId="0">
      <sharedItems/>
    </cacheField>
    <cacheField name="End Station" numFmtId="0">
      <sharedItems/>
    </cacheField>
    <cacheField name="User Type" numFmtId="0">
      <sharedItems/>
    </cacheField>
    <cacheField name="Gender" numFmtId="0">
      <sharedItems containsBlank="1" count="3">
        <s v="Male"/>
        <s v="Female"/>
        <m/>
      </sharedItems>
    </cacheField>
    <cacheField name="Birth Year" numFmtId="0">
      <sharedItems containsString="0" containsBlank="1" containsNumber="1" containsInteger="1" minValue="1942" maxValue="2000"/>
    </cacheField>
    <cacheField name="Age" numFmtId="0">
      <sharedItems containsSemiMixedTypes="0" containsString="0" containsNumber="1" containsInteger="1" minValue="17" maxValue="2017"/>
    </cacheField>
    <cacheField name="Age Group" numFmtId="49">
      <sharedItems/>
    </cacheField>
    <cacheField name="Age Range" numFmtId="0">
      <sharedItems count="3">
        <s v="17-30"/>
        <s v="31-50"/>
        <s v="51-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n v="5688089"/>
    <x v="0"/>
    <x v="0"/>
    <s v="Sun"/>
    <d v="2017-06-11T15:08:21"/>
    <x v="0"/>
    <x v="0"/>
    <x v="0"/>
    <x v="0"/>
    <x v="0"/>
    <n v="1998"/>
    <n v="19"/>
    <x v="0"/>
  </r>
  <r>
    <n v="4096714"/>
    <x v="1"/>
    <x v="1"/>
    <s v="Thu"/>
    <d v="2017-05-11T15:41:43"/>
    <x v="1"/>
    <x v="1"/>
    <x v="1"/>
    <x v="0"/>
    <x v="0"/>
    <n v="1981"/>
    <n v="36"/>
    <x v="1"/>
  </r>
  <r>
    <n v="2173887"/>
    <x v="2"/>
    <x v="2"/>
    <s v="Wed"/>
    <d v="2017-03-29T13:48:31"/>
    <x v="2"/>
    <x v="2"/>
    <x v="2"/>
    <x v="0"/>
    <x v="0"/>
    <n v="1987"/>
    <n v="30"/>
    <x v="0"/>
  </r>
  <r>
    <n v="3945638"/>
    <x v="3"/>
    <x v="3"/>
    <s v="Mon"/>
    <d v="2017-05-08T19:59:01"/>
    <x v="3"/>
    <x v="3"/>
    <x v="3"/>
    <x v="0"/>
    <x v="1"/>
    <n v="1986"/>
    <n v="31"/>
    <x v="1"/>
  </r>
  <r>
    <n v="6208972"/>
    <x v="4"/>
    <x v="4"/>
    <s v="Wed"/>
    <d v="2017-06-21T07:54:46"/>
    <x v="4"/>
    <x v="4"/>
    <x v="4"/>
    <x v="0"/>
    <x v="0"/>
    <n v="1992"/>
    <n v="25"/>
    <x v="0"/>
  </r>
  <r>
    <n v="1285652"/>
    <x v="5"/>
    <x v="5"/>
    <s v="Wed"/>
    <d v="2017-02-22T19:12:03"/>
    <x v="5"/>
    <x v="5"/>
    <x v="5"/>
    <x v="0"/>
    <x v="0"/>
    <n v="1986"/>
    <n v="31"/>
    <x v="1"/>
  </r>
  <r>
    <n v="1675753"/>
    <x v="6"/>
    <x v="6"/>
    <s v="Mon"/>
    <d v="2017-03-06T16:30:51"/>
    <x v="6"/>
    <x v="6"/>
    <x v="6"/>
    <x v="0"/>
    <x v="0"/>
    <n v="1982"/>
    <n v="35"/>
    <x v="1"/>
  </r>
  <r>
    <n v="1692245"/>
    <x v="7"/>
    <x v="7"/>
    <s v="Tue"/>
    <d v="2017-03-07T08:49:42"/>
    <x v="7"/>
    <x v="7"/>
    <x v="7"/>
    <x v="0"/>
    <x v="0"/>
    <n v="1984"/>
    <n v="33"/>
    <x v="1"/>
  </r>
  <r>
    <n v="2271331"/>
    <x v="8"/>
    <x v="8"/>
    <s v="Sun"/>
    <d v="2017-04-02T09:28:08"/>
    <x v="8"/>
    <x v="8"/>
    <x v="8"/>
    <x v="1"/>
    <x v="2"/>
    <m/>
    <n v="2017"/>
    <x v="2"/>
  </r>
  <r>
    <n v="1558339"/>
    <x v="9"/>
    <x v="9"/>
    <s v="Wed"/>
    <d v="2017-03-01T23:06:41"/>
    <x v="9"/>
    <x v="9"/>
    <x v="9"/>
    <x v="0"/>
    <x v="0"/>
    <n v="1992"/>
    <n v="25"/>
    <x v="0"/>
  </r>
  <r>
    <n v="2287178"/>
    <x v="8"/>
    <x v="10"/>
    <s v="Sun"/>
    <d v="2017-04-02T14:56:12"/>
    <x v="10"/>
    <x v="10"/>
    <x v="10"/>
    <x v="1"/>
    <x v="2"/>
    <m/>
    <n v="2017"/>
    <x v="2"/>
  </r>
  <r>
    <n v="2744874"/>
    <x v="10"/>
    <x v="11"/>
    <s v="Thu"/>
    <d v="2017-04-13T13:45:59"/>
    <x v="11"/>
    <x v="11"/>
    <x v="11"/>
    <x v="0"/>
    <x v="0"/>
    <n v="1955"/>
    <n v="62"/>
    <x v="2"/>
  </r>
  <r>
    <n v="3398180"/>
    <x v="11"/>
    <x v="12"/>
    <s v="Thu"/>
    <d v="2017-04-28T00:05:53"/>
    <x v="12"/>
    <x v="12"/>
    <x v="12"/>
    <x v="0"/>
    <x v="0"/>
    <n v="1971"/>
    <n v="46"/>
    <x v="1"/>
  </r>
  <r>
    <n v="991609"/>
    <x v="12"/>
    <x v="13"/>
    <s v="Mon"/>
    <d v="2017-02-13T16:00:26"/>
    <x v="13"/>
    <x v="13"/>
    <x v="13"/>
    <x v="0"/>
    <x v="0"/>
    <n v="1993"/>
    <n v="24"/>
    <x v="0"/>
  </r>
  <r>
    <n v="1512596"/>
    <x v="13"/>
    <x v="14"/>
    <s v="Tue"/>
    <d v="2017-02-28T19:35:21"/>
    <x v="14"/>
    <x v="14"/>
    <x v="14"/>
    <x v="0"/>
    <x v="0"/>
    <n v="1983"/>
    <n v="34"/>
    <x v="1"/>
  </r>
  <r>
    <n v="187466"/>
    <x v="14"/>
    <x v="15"/>
    <s v="Wed"/>
    <d v="2017-01-11T11:35:15"/>
    <x v="15"/>
    <x v="15"/>
    <x v="15"/>
    <x v="0"/>
    <x v="0"/>
    <n v="1972"/>
    <n v="45"/>
    <x v="1"/>
  </r>
  <r>
    <n v="2195658"/>
    <x v="2"/>
    <x v="16"/>
    <s v="Wed"/>
    <d v="2017-03-29T20:24:07"/>
    <x v="16"/>
    <x v="5"/>
    <x v="16"/>
    <x v="0"/>
    <x v="0"/>
    <n v="1982"/>
    <n v="35"/>
    <x v="1"/>
  </r>
  <r>
    <n v="6388534"/>
    <x v="15"/>
    <x v="17"/>
    <s v="Fri"/>
    <d v="2017-06-23T21:30:45"/>
    <x v="17"/>
    <x v="16"/>
    <x v="17"/>
    <x v="0"/>
    <x v="1"/>
    <n v="1997"/>
    <n v="20"/>
    <x v="0"/>
  </r>
  <r>
    <n v="4733837"/>
    <x v="16"/>
    <x v="18"/>
    <s v="Wed"/>
    <d v="2017-05-24T09:04:30"/>
    <x v="18"/>
    <x v="17"/>
    <x v="18"/>
    <x v="0"/>
    <x v="0"/>
    <n v="1979"/>
    <n v="38"/>
    <x v="1"/>
  </r>
  <r>
    <n v="5857"/>
    <x v="17"/>
    <x v="19"/>
    <s v="Sun"/>
    <d v="2017-01-01T13:49:57"/>
    <x v="19"/>
    <x v="18"/>
    <x v="19"/>
    <x v="1"/>
    <x v="2"/>
    <m/>
    <n v="2017"/>
    <x v="2"/>
  </r>
  <r>
    <n v="1132766"/>
    <x v="18"/>
    <x v="20"/>
    <s v="Sat"/>
    <d v="2017-02-18T13:30:31"/>
    <x v="20"/>
    <x v="19"/>
    <x v="20"/>
    <x v="0"/>
    <x v="0"/>
    <n v="1983"/>
    <n v="34"/>
    <x v="1"/>
  </r>
  <r>
    <n v="3358474"/>
    <x v="11"/>
    <x v="21"/>
    <s v="Thu"/>
    <d v="2017-04-27T09:48:00"/>
    <x v="21"/>
    <x v="20"/>
    <x v="21"/>
    <x v="0"/>
    <x v="0"/>
    <n v="1988"/>
    <n v="29"/>
    <x v="0"/>
  </r>
  <r>
    <n v="1778858"/>
    <x v="19"/>
    <x v="22"/>
    <s v="Thu"/>
    <d v="2017-03-09T11:29:03"/>
    <x v="22"/>
    <x v="21"/>
    <x v="22"/>
    <x v="0"/>
    <x v="1"/>
    <n v="1978"/>
    <n v="39"/>
    <x v="1"/>
  </r>
  <r>
    <n v="2497952"/>
    <x v="20"/>
    <x v="23"/>
    <s v="Sat"/>
    <d v="2017-04-08T14:04:24"/>
    <x v="23"/>
    <x v="22"/>
    <x v="23"/>
    <x v="1"/>
    <x v="2"/>
    <m/>
    <n v="2017"/>
    <x v="2"/>
  </r>
  <r>
    <n v="2905932"/>
    <x v="21"/>
    <x v="24"/>
    <s v="Sun"/>
    <d v="2017-04-16T18:02:52"/>
    <x v="24"/>
    <x v="23"/>
    <x v="24"/>
    <x v="0"/>
    <x v="0"/>
    <n v="1983"/>
    <n v="34"/>
    <x v="1"/>
  </r>
  <r>
    <n v="3123311"/>
    <x v="22"/>
    <x v="25"/>
    <s v="Fri"/>
    <d v="2017-04-21T09:48:36"/>
    <x v="25"/>
    <x v="1"/>
    <x v="20"/>
    <x v="0"/>
    <x v="1"/>
    <n v="1965"/>
    <n v="52"/>
    <x v="2"/>
  </r>
  <r>
    <n v="2959550"/>
    <x v="23"/>
    <x v="26"/>
    <s v="Mon"/>
    <d v="2017-04-17T18:56:33"/>
    <x v="26"/>
    <x v="24"/>
    <x v="25"/>
    <x v="0"/>
    <x v="0"/>
    <n v="1975"/>
    <n v="42"/>
    <x v="1"/>
  </r>
  <r>
    <n v="2067887"/>
    <x v="24"/>
    <x v="27"/>
    <s v="Sat"/>
    <d v="2017-03-25T12:08:44"/>
    <x v="27"/>
    <x v="25"/>
    <x v="26"/>
    <x v="0"/>
    <x v="1"/>
    <n v="1960"/>
    <n v="57"/>
    <x v="2"/>
  </r>
  <r>
    <n v="3518426"/>
    <x v="25"/>
    <x v="28"/>
    <s v="Sat"/>
    <d v="2017-04-30T00:02:19"/>
    <x v="28"/>
    <x v="26"/>
    <x v="24"/>
    <x v="0"/>
    <x v="0"/>
    <n v="1986"/>
    <n v="31"/>
    <x v="1"/>
  </r>
  <r>
    <n v="5383277"/>
    <x v="26"/>
    <x v="29"/>
    <s v="Tue"/>
    <d v="2017-06-06T11:26:56"/>
    <x v="29"/>
    <x v="27"/>
    <x v="27"/>
    <x v="0"/>
    <x v="0"/>
    <n v="1951"/>
    <n v="66"/>
    <x v="2"/>
  </r>
  <r>
    <n v="3146215"/>
    <x v="22"/>
    <x v="30"/>
    <s v="Fri"/>
    <d v="2017-04-21T18:14:15"/>
    <x v="30"/>
    <x v="28"/>
    <x v="28"/>
    <x v="0"/>
    <x v="1"/>
    <n v="1995"/>
    <n v="22"/>
    <x v="0"/>
  </r>
  <r>
    <n v="2018488"/>
    <x v="27"/>
    <x v="31"/>
    <s v="Thu"/>
    <d v="2017-03-23T18:50:26"/>
    <x v="31"/>
    <x v="29"/>
    <x v="29"/>
    <x v="0"/>
    <x v="0"/>
    <n v="1951"/>
    <n v="66"/>
    <x v="2"/>
  </r>
  <r>
    <n v="3676202"/>
    <x v="28"/>
    <x v="32"/>
    <s v="Tue"/>
    <d v="2017-05-02T22:29:15"/>
    <x v="32"/>
    <x v="30"/>
    <x v="30"/>
    <x v="1"/>
    <x v="2"/>
    <m/>
    <n v="2017"/>
    <x v="2"/>
  </r>
  <r>
    <n v="1389460"/>
    <x v="29"/>
    <x v="33"/>
    <s v="Sat"/>
    <d v="2017-02-25T11:03:08"/>
    <x v="33"/>
    <x v="31"/>
    <x v="31"/>
    <x v="0"/>
    <x v="0"/>
    <n v="1986"/>
    <n v="31"/>
    <x v="1"/>
  </r>
  <r>
    <n v="6321417"/>
    <x v="30"/>
    <x v="34"/>
    <s v="Thu"/>
    <d v="2017-06-22T19:15:50"/>
    <x v="34"/>
    <x v="32"/>
    <x v="32"/>
    <x v="0"/>
    <x v="0"/>
    <n v="1988"/>
    <n v="29"/>
    <x v="0"/>
  </r>
  <r>
    <n v="936709"/>
    <x v="31"/>
    <x v="35"/>
    <s v="Wed"/>
    <d v="2017-02-08T12:08:41"/>
    <x v="35"/>
    <x v="33"/>
    <x v="33"/>
    <x v="0"/>
    <x v="0"/>
    <n v="1975"/>
    <n v="42"/>
    <x v="1"/>
  </r>
  <r>
    <n v="1975396"/>
    <x v="32"/>
    <x v="36"/>
    <s v="Wed"/>
    <d v="2017-03-22T09:07:13"/>
    <x v="36"/>
    <x v="34"/>
    <x v="34"/>
    <x v="1"/>
    <x v="2"/>
    <m/>
    <n v="2017"/>
    <x v="2"/>
  </r>
  <r>
    <n v="642530"/>
    <x v="33"/>
    <x v="37"/>
    <s v="Sat"/>
    <d v="2017-01-28T16:53:55"/>
    <x v="37"/>
    <x v="35"/>
    <x v="8"/>
    <x v="0"/>
    <x v="0"/>
    <n v="1974"/>
    <n v="43"/>
    <x v="1"/>
  </r>
  <r>
    <n v="5630375"/>
    <x v="34"/>
    <x v="38"/>
    <s v="Sat"/>
    <d v="2017-06-10T14:05:00"/>
    <x v="38"/>
    <x v="36"/>
    <x v="35"/>
    <x v="1"/>
    <x v="2"/>
    <m/>
    <n v="2017"/>
    <x v="2"/>
  </r>
  <r>
    <n v="5481113"/>
    <x v="35"/>
    <x v="39"/>
    <s v="Thu"/>
    <d v="2017-06-08T07:31:17"/>
    <x v="39"/>
    <x v="37"/>
    <x v="36"/>
    <x v="0"/>
    <x v="1"/>
    <n v="1986"/>
    <n v="31"/>
    <x v="1"/>
  </r>
  <r>
    <n v="3873453"/>
    <x v="36"/>
    <x v="40"/>
    <s v="Sun"/>
    <d v="2017-05-07T10:56:44"/>
    <x v="40"/>
    <x v="38"/>
    <x v="37"/>
    <x v="0"/>
    <x v="0"/>
    <n v="1993"/>
    <n v="24"/>
    <x v="0"/>
  </r>
  <r>
    <n v="2567503"/>
    <x v="37"/>
    <x v="41"/>
    <s v="Mon"/>
    <d v="2017-04-10T07:41:04"/>
    <x v="41"/>
    <x v="39"/>
    <x v="38"/>
    <x v="0"/>
    <x v="0"/>
    <n v="1974"/>
    <n v="43"/>
    <x v="1"/>
  </r>
  <r>
    <n v="6432811"/>
    <x v="38"/>
    <x v="42"/>
    <s v="Sat"/>
    <d v="2017-06-24T19:18:52"/>
    <x v="42"/>
    <x v="40"/>
    <x v="39"/>
    <x v="0"/>
    <x v="0"/>
    <n v="1987"/>
    <n v="30"/>
    <x v="0"/>
  </r>
  <r>
    <n v="1909858"/>
    <x v="39"/>
    <x v="43"/>
    <s v="Mon"/>
    <d v="2017-03-20T09:13:44"/>
    <x v="43"/>
    <x v="41"/>
    <x v="40"/>
    <x v="0"/>
    <x v="0"/>
    <n v="1968"/>
    <n v="49"/>
    <x v="1"/>
  </r>
  <r>
    <n v="4989575"/>
    <x v="40"/>
    <x v="44"/>
    <s v="Tue"/>
    <d v="2017-05-30T10:26:31"/>
    <x v="44"/>
    <x v="25"/>
    <x v="41"/>
    <x v="0"/>
    <x v="0"/>
    <n v="1985"/>
    <n v="32"/>
    <x v="1"/>
  </r>
  <r>
    <n v="4485367"/>
    <x v="41"/>
    <x v="45"/>
    <s v="Fri"/>
    <d v="2017-05-19T08:58:32"/>
    <x v="45"/>
    <x v="42"/>
    <x v="13"/>
    <x v="0"/>
    <x v="0"/>
    <n v="1979"/>
    <n v="38"/>
    <x v="1"/>
  </r>
  <r>
    <n v="6686290"/>
    <x v="42"/>
    <x v="46"/>
    <s v="Wed"/>
    <d v="2017-06-28T20:40:00"/>
    <x v="46"/>
    <x v="43"/>
    <x v="26"/>
    <x v="0"/>
    <x v="0"/>
    <n v="1987"/>
    <n v="30"/>
    <x v="0"/>
  </r>
  <r>
    <n v="6398149"/>
    <x v="38"/>
    <x v="47"/>
    <s v="Sat"/>
    <d v="2017-06-24T11:13:05"/>
    <x v="47"/>
    <x v="20"/>
    <x v="42"/>
    <x v="0"/>
    <x v="0"/>
    <n v="1976"/>
    <n v="41"/>
    <x v="1"/>
  </r>
  <r>
    <n v="2964832"/>
    <x v="23"/>
    <x v="48"/>
    <s v="Mon"/>
    <d v="2017-04-17T19:41:26"/>
    <x v="48"/>
    <x v="44"/>
    <x v="43"/>
    <x v="0"/>
    <x v="1"/>
    <n v="1990"/>
    <n v="27"/>
    <x v="0"/>
  </r>
  <r>
    <n v="5334757"/>
    <x v="43"/>
    <x v="49"/>
    <s v="Mon"/>
    <d v="2017-06-05T12:29:22"/>
    <x v="49"/>
    <x v="45"/>
    <x v="44"/>
    <x v="0"/>
    <x v="0"/>
    <n v="1990"/>
    <n v="27"/>
    <x v="0"/>
  </r>
  <r>
    <n v="574675"/>
    <x v="44"/>
    <x v="50"/>
    <s v="Thu"/>
    <d v="2017-01-26T13:06:33"/>
    <x v="50"/>
    <x v="46"/>
    <x v="45"/>
    <x v="0"/>
    <x v="0"/>
    <n v="1954"/>
    <n v="63"/>
    <x v="2"/>
  </r>
  <r>
    <n v="5981682"/>
    <x v="45"/>
    <x v="51"/>
    <s v="Fri"/>
    <d v="2017-06-16T13:20:44"/>
    <x v="51"/>
    <x v="47"/>
    <x v="46"/>
    <x v="0"/>
    <x v="0"/>
    <n v="1992"/>
    <n v="25"/>
    <x v="0"/>
  </r>
  <r>
    <n v="2897347"/>
    <x v="21"/>
    <x v="52"/>
    <s v="Sun"/>
    <d v="2017-04-16T15:44:16"/>
    <x v="52"/>
    <x v="48"/>
    <x v="47"/>
    <x v="1"/>
    <x v="2"/>
    <m/>
    <n v="2017"/>
    <x v="2"/>
  </r>
  <r>
    <n v="3582305"/>
    <x v="46"/>
    <x v="53"/>
    <s v="Mon"/>
    <d v="2017-05-01T13:46:23"/>
    <x v="53"/>
    <x v="49"/>
    <x v="48"/>
    <x v="0"/>
    <x v="0"/>
    <n v="1972"/>
    <n v="45"/>
    <x v="1"/>
  </r>
  <r>
    <n v="1507415"/>
    <x v="13"/>
    <x v="54"/>
    <s v="Tue"/>
    <d v="2017-02-28T18:10:28"/>
    <x v="54"/>
    <x v="50"/>
    <x v="49"/>
    <x v="0"/>
    <x v="0"/>
    <n v="1990"/>
    <n v="27"/>
    <x v="0"/>
  </r>
  <r>
    <n v="5448406"/>
    <x v="47"/>
    <x v="55"/>
    <s v="Wed"/>
    <d v="2017-06-07T16:58:33"/>
    <x v="55"/>
    <x v="51"/>
    <x v="50"/>
    <x v="0"/>
    <x v="0"/>
    <n v="1968"/>
    <n v="49"/>
    <x v="1"/>
  </r>
  <r>
    <n v="4580791"/>
    <x v="48"/>
    <x v="56"/>
    <s v="Sat"/>
    <d v="2017-05-20T21:27:09"/>
    <x v="56"/>
    <x v="52"/>
    <x v="51"/>
    <x v="0"/>
    <x v="0"/>
    <n v="1994"/>
    <n v="23"/>
    <x v="0"/>
  </r>
  <r>
    <n v="5515649"/>
    <x v="35"/>
    <x v="57"/>
    <s v="Thu"/>
    <d v="2017-06-08T17:21:33"/>
    <x v="57"/>
    <x v="53"/>
    <x v="52"/>
    <x v="0"/>
    <x v="1"/>
    <n v="1974"/>
    <n v="43"/>
    <x v="1"/>
  </r>
  <r>
    <n v="4885759"/>
    <x v="49"/>
    <x v="58"/>
    <s v="Sat"/>
    <d v="2017-05-27T16:58:20"/>
    <x v="58"/>
    <x v="54"/>
    <x v="53"/>
    <x v="1"/>
    <x v="0"/>
    <n v="1994"/>
    <n v="23"/>
    <x v="0"/>
  </r>
  <r>
    <n v="4025507"/>
    <x v="50"/>
    <x v="59"/>
    <s v="Wed"/>
    <d v="2017-05-10T10:53:48"/>
    <x v="59"/>
    <x v="55"/>
    <x v="54"/>
    <x v="0"/>
    <x v="0"/>
    <n v="1973"/>
    <n v="44"/>
    <x v="1"/>
  </r>
  <r>
    <n v="3847598"/>
    <x v="51"/>
    <x v="60"/>
    <s v="Sat"/>
    <d v="2017-05-06T16:31:17"/>
    <x v="60"/>
    <x v="11"/>
    <x v="55"/>
    <x v="1"/>
    <x v="2"/>
    <m/>
    <n v="2017"/>
    <x v="2"/>
  </r>
  <r>
    <n v="4586817"/>
    <x v="52"/>
    <x v="61"/>
    <s v="Sun"/>
    <d v="2017-05-21T08:36:25"/>
    <x v="61"/>
    <x v="56"/>
    <x v="56"/>
    <x v="0"/>
    <x v="0"/>
    <n v="1981"/>
    <n v="36"/>
    <x v="1"/>
  </r>
  <r>
    <n v="3303809"/>
    <x v="53"/>
    <x v="62"/>
    <s v="Tue"/>
    <d v="2017-04-25T15:18:09"/>
    <x v="62"/>
    <x v="57"/>
    <x v="57"/>
    <x v="0"/>
    <x v="1"/>
    <n v="1980"/>
    <n v="37"/>
    <x v="1"/>
  </r>
  <r>
    <n v="6722387"/>
    <x v="54"/>
    <x v="63"/>
    <s v="Thu"/>
    <d v="2017-06-29T15:01:31"/>
    <x v="63"/>
    <x v="58"/>
    <x v="58"/>
    <x v="0"/>
    <x v="1"/>
    <n v="1971"/>
    <n v="46"/>
    <x v="1"/>
  </r>
  <r>
    <n v="4731489"/>
    <x v="16"/>
    <x v="64"/>
    <s v="Wed"/>
    <d v="2017-05-24T09:07:12"/>
    <x v="64"/>
    <x v="8"/>
    <x v="8"/>
    <x v="0"/>
    <x v="0"/>
    <n v="1966"/>
    <n v="51"/>
    <x v="2"/>
  </r>
  <r>
    <n v="6018157"/>
    <x v="55"/>
    <x v="65"/>
    <s v="Sat"/>
    <d v="2017-06-17T08:35:44"/>
    <x v="65"/>
    <x v="59"/>
    <x v="59"/>
    <x v="1"/>
    <x v="2"/>
    <m/>
    <n v="2017"/>
    <x v="2"/>
  </r>
  <r>
    <n v="4079228"/>
    <x v="1"/>
    <x v="66"/>
    <s v="Thu"/>
    <d v="2017-05-11T09:08:56"/>
    <x v="66"/>
    <x v="60"/>
    <x v="12"/>
    <x v="0"/>
    <x v="1"/>
    <n v="1992"/>
    <n v="25"/>
    <x v="0"/>
  </r>
  <r>
    <n v="87348"/>
    <x v="56"/>
    <x v="67"/>
    <s v="Thu"/>
    <d v="2017-01-05T14:42:30"/>
    <x v="67"/>
    <x v="15"/>
    <x v="60"/>
    <x v="0"/>
    <x v="0"/>
    <n v="1986"/>
    <n v="31"/>
    <x v="1"/>
  </r>
  <r>
    <n v="2184051"/>
    <x v="2"/>
    <x v="68"/>
    <s v="Wed"/>
    <d v="2017-03-29T17:40:28"/>
    <x v="68"/>
    <x v="8"/>
    <x v="61"/>
    <x v="0"/>
    <x v="0"/>
    <n v="1988"/>
    <n v="29"/>
    <x v="0"/>
  </r>
  <r>
    <n v="2855148"/>
    <x v="57"/>
    <x v="69"/>
    <s v="Sat"/>
    <d v="2017-04-15T16:14:26"/>
    <x v="69"/>
    <x v="61"/>
    <x v="62"/>
    <x v="0"/>
    <x v="1"/>
    <n v="1956"/>
    <n v="61"/>
    <x v="2"/>
  </r>
  <r>
    <n v="1675078"/>
    <x v="6"/>
    <x v="70"/>
    <s v="Mon"/>
    <d v="2017-03-06T16:24:29"/>
    <x v="70"/>
    <x v="62"/>
    <x v="63"/>
    <x v="0"/>
    <x v="0"/>
    <n v="1963"/>
    <n v="54"/>
    <x v="2"/>
  </r>
  <r>
    <n v="338034"/>
    <x v="58"/>
    <x v="71"/>
    <s v="Tue"/>
    <d v="2017-01-17T06:51:51"/>
    <x v="71"/>
    <x v="63"/>
    <x v="9"/>
    <x v="0"/>
    <x v="1"/>
    <n v="1990"/>
    <n v="27"/>
    <x v="0"/>
  </r>
  <r>
    <n v="445709"/>
    <x v="59"/>
    <x v="72"/>
    <s v="Fri"/>
    <d v="2017-01-20T19:06:32"/>
    <x v="72"/>
    <x v="64"/>
    <x v="64"/>
    <x v="0"/>
    <x v="0"/>
    <n v="1983"/>
    <n v="34"/>
    <x v="1"/>
  </r>
  <r>
    <n v="3828509"/>
    <x v="51"/>
    <x v="73"/>
    <s v="Sat"/>
    <d v="2017-05-06T11:23:58"/>
    <x v="73"/>
    <x v="65"/>
    <x v="65"/>
    <x v="0"/>
    <x v="0"/>
    <n v="1989"/>
    <n v="28"/>
    <x v="0"/>
  </r>
  <r>
    <n v="5931878"/>
    <x v="60"/>
    <x v="74"/>
    <s v="Thu"/>
    <d v="2017-06-15T16:58:43"/>
    <x v="74"/>
    <x v="66"/>
    <x v="66"/>
    <x v="0"/>
    <x v="0"/>
    <n v="1980"/>
    <n v="37"/>
    <x v="1"/>
  </r>
  <r>
    <n v="3252725"/>
    <x v="61"/>
    <x v="75"/>
    <s v="Mon"/>
    <d v="2017-04-24T09:57:10"/>
    <x v="75"/>
    <x v="67"/>
    <x v="38"/>
    <x v="0"/>
    <x v="0"/>
    <n v="1993"/>
    <n v="24"/>
    <x v="0"/>
  </r>
  <r>
    <n v="4263930"/>
    <x v="62"/>
    <x v="76"/>
    <s v="Mon"/>
    <d v="2017-05-15T18:28:35"/>
    <x v="76"/>
    <x v="68"/>
    <x v="67"/>
    <x v="0"/>
    <x v="1"/>
    <n v="1977"/>
    <n v="40"/>
    <x v="1"/>
  </r>
  <r>
    <n v="4327895"/>
    <x v="63"/>
    <x v="77"/>
    <s v="Tue"/>
    <d v="2017-05-16T18:30:30"/>
    <x v="77"/>
    <x v="69"/>
    <x v="68"/>
    <x v="0"/>
    <x v="0"/>
    <n v="1973"/>
    <n v="44"/>
    <x v="1"/>
  </r>
  <r>
    <n v="4500991"/>
    <x v="41"/>
    <x v="78"/>
    <s v="Fri"/>
    <d v="2017-05-19T14:02:14"/>
    <x v="1"/>
    <x v="70"/>
    <x v="69"/>
    <x v="1"/>
    <x v="2"/>
    <m/>
    <n v="2017"/>
    <x v="2"/>
  </r>
  <r>
    <n v="2004051"/>
    <x v="27"/>
    <x v="79"/>
    <s v="Thu"/>
    <d v="2017-03-23T10:28:20"/>
    <x v="78"/>
    <x v="71"/>
    <x v="70"/>
    <x v="0"/>
    <x v="0"/>
    <n v="1984"/>
    <n v="33"/>
    <x v="1"/>
  </r>
  <r>
    <n v="1377740"/>
    <x v="64"/>
    <x v="80"/>
    <s v="Fri"/>
    <d v="2017-02-24T20:16:20"/>
    <x v="79"/>
    <x v="72"/>
    <x v="71"/>
    <x v="0"/>
    <x v="0"/>
    <n v="1991"/>
    <n v="26"/>
    <x v="0"/>
  </r>
  <r>
    <n v="6738778"/>
    <x v="54"/>
    <x v="81"/>
    <s v="Thu"/>
    <d v="2017-06-29T18:10:30"/>
    <x v="16"/>
    <x v="73"/>
    <x v="72"/>
    <x v="0"/>
    <x v="0"/>
    <n v="1984"/>
    <n v="33"/>
    <x v="1"/>
  </r>
  <r>
    <n v="3479649"/>
    <x v="25"/>
    <x v="82"/>
    <s v="Sat"/>
    <d v="2017-04-29T13:06:02"/>
    <x v="80"/>
    <x v="74"/>
    <x v="73"/>
    <x v="0"/>
    <x v="0"/>
    <n v="1980"/>
    <n v="37"/>
    <x v="1"/>
  </r>
  <r>
    <n v="6067227"/>
    <x v="65"/>
    <x v="83"/>
    <s v="Sun"/>
    <d v="2017-06-18T14:10:33"/>
    <x v="81"/>
    <x v="75"/>
    <x v="74"/>
    <x v="0"/>
    <x v="0"/>
    <n v="1942"/>
    <n v="75"/>
    <x v="2"/>
  </r>
  <r>
    <n v="5888144"/>
    <x v="66"/>
    <x v="84"/>
    <s v="Wed"/>
    <d v="2017-06-14T21:08:08"/>
    <x v="82"/>
    <x v="76"/>
    <x v="32"/>
    <x v="0"/>
    <x v="1"/>
    <n v="1989"/>
    <n v="28"/>
    <x v="0"/>
  </r>
  <r>
    <n v="2491986"/>
    <x v="20"/>
    <x v="85"/>
    <s v="Sat"/>
    <d v="2017-04-08T11:45:38"/>
    <x v="83"/>
    <x v="77"/>
    <x v="75"/>
    <x v="0"/>
    <x v="0"/>
    <n v="1990"/>
    <n v="27"/>
    <x v="0"/>
  </r>
  <r>
    <n v="6407126"/>
    <x v="38"/>
    <x v="86"/>
    <s v="Sat"/>
    <d v="2017-06-24T13:58:19"/>
    <x v="84"/>
    <x v="78"/>
    <x v="76"/>
    <x v="0"/>
    <x v="0"/>
    <n v="1977"/>
    <n v="40"/>
    <x v="1"/>
  </r>
  <r>
    <n v="6392474"/>
    <x v="38"/>
    <x v="87"/>
    <s v="Sat"/>
    <d v="2017-06-24T02:46:41"/>
    <x v="85"/>
    <x v="79"/>
    <x v="77"/>
    <x v="0"/>
    <x v="0"/>
    <n v="1974"/>
    <n v="43"/>
    <x v="1"/>
  </r>
  <r>
    <n v="4276054"/>
    <x v="62"/>
    <x v="88"/>
    <s v="Mon"/>
    <d v="2017-05-15T20:56:55"/>
    <x v="86"/>
    <x v="80"/>
    <x v="17"/>
    <x v="0"/>
    <x v="1"/>
    <n v="1965"/>
    <n v="52"/>
    <x v="2"/>
  </r>
  <r>
    <n v="2759514"/>
    <x v="10"/>
    <x v="89"/>
    <s v="Thu"/>
    <d v="2017-04-13T17:45:49"/>
    <x v="29"/>
    <x v="81"/>
    <x v="78"/>
    <x v="0"/>
    <x v="0"/>
    <n v="1981"/>
    <n v="36"/>
    <x v="1"/>
  </r>
  <r>
    <n v="2401586"/>
    <x v="67"/>
    <x v="90"/>
    <s v="Wed"/>
    <d v="2017-04-05T12:51:47"/>
    <x v="87"/>
    <x v="81"/>
    <x v="79"/>
    <x v="0"/>
    <x v="1"/>
    <n v="1996"/>
    <n v="21"/>
    <x v="0"/>
  </r>
  <r>
    <n v="5820513"/>
    <x v="68"/>
    <x v="91"/>
    <s v="Tue"/>
    <d v="2017-06-13T19:02:56"/>
    <x v="88"/>
    <x v="3"/>
    <x v="41"/>
    <x v="0"/>
    <x v="1"/>
    <n v="1999"/>
    <n v="18"/>
    <x v="0"/>
  </r>
  <r>
    <n v="5480048"/>
    <x v="35"/>
    <x v="92"/>
    <s v="Thu"/>
    <d v="2017-06-08T07:12:24"/>
    <x v="89"/>
    <x v="82"/>
    <x v="45"/>
    <x v="0"/>
    <x v="1"/>
    <n v="1961"/>
    <n v="56"/>
    <x v="2"/>
  </r>
  <r>
    <n v="1951218"/>
    <x v="69"/>
    <x v="93"/>
    <s v="Tue"/>
    <d v="2017-03-21T16:23:20"/>
    <x v="90"/>
    <x v="83"/>
    <x v="80"/>
    <x v="0"/>
    <x v="1"/>
    <n v="1996"/>
    <n v="21"/>
    <x v="0"/>
  </r>
  <r>
    <n v="3005402"/>
    <x v="70"/>
    <x v="94"/>
    <s v="Tue"/>
    <d v="2017-04-18T16:54:54"/>
    <x v="91"/>
    <x v="84"/>
    <x v="81"/>
    <x v="0"/>
    <x v="0"/>
    <n v="1984"/>
    <n v="33"/>
    <x v="1"/>
  </r>
  <r>
    <n v="4212374"/>
    <x v="71"/>
    <x v="95"/>
    <s v="Sun"/>
    <d v="2017-05-14T16:43:00"/>
    <x v="92"/>
    <x v="85"/>
    <x v="82"/>
    <x v="0"/>
    <x v="0"/>
    <n v="1984"/>
    <n v="33"/>
    <x v="1"/>
  </r>
  <r>
    <n v="2697880"/>
    <x v="72"/>
    <x v="96"/>
    <s v="Wed"/>
    <d v="2017-04-12T16:33:39"/>
    <x v="93"/>
    <x v="86"/>
    <x v="83"/>
    <x v="0"/>
    <x v="1"/>
    <n v="1974"/>
    <n v="43"/>
    <x v="1"/>
  </r>
  <r>
    <n v="4393538"/>
    <x v="73"/>
    <x v="97"/>
    <s v="Wed"/>
    <d v="2017-05-17T18:35:40"/>
    <x v="17"/>
    <x v="87"/>
    <x v="84"/>
    <x v="0"/>
    <x v="0"/>
    <n v="1948"/>
    <n v="69"/>
    <x v="2"/>
  </r>
  <r>
    <n v="3893488"/>
    <x v="36"/>
    <x v="98"/>
    <s v="Sun"/>
    <d v="2017-05-07T18:42:53"/>
    <x v="94"/>
    <x v="33"/>
    <x v="85"/>
    <x v="0"/>
    <x v="0"/>
    <n v="1990"/>
    <n v="27"/>
    <x v="0"/>
  </r>
  <r>
    <n v="1811390"/>
    <x v="74"/>
    <x v="99"/>
    <s v="Fri"/>
    <d v="2017-03-10T08:32:02"/>
    <x v="95"/>
    <x v="88"/>
    <x v="30"/>
    <x v="0"/>
    <x v="0"/>
    <n v="1973"/>
    <n v="44"/>
    <x v="1"/>
  </r>
  <r>
    <n v="389272"/>
    <x v="75"/>
    <x v="100"/>
    <s v="Thu"/>
    <d v="2017-01-19T07:42:06"/>
    <x v="96"/>
    <x v="47"/>
    <x v="86"/>
    <x v="0"/>
    <x v="0"/>
    <n v="1979"/>
    <n v="38"/>
    <x v="1"/>
  </r>
  <r>
    <n v="4666273"/>
    <x v="76"/>
    <x v="101"/>
    <s v="Tue"/>
    <d v="2017-05-23T07:22:58"/>
    <x v="97"/>
    <x v="89"/>
    <x v="87"/>
    <x v="0"/>
    <x v="1"/>
    <n v="1957"/>
    <n v="60"/>
    <x v="2"/>
  </r>
  <r>
    <n v="3241064"/>
    <x v="61"/>
    <x v="102"/>
    <s v="Mon"/>
    <d v="2017-04-24T06:56:05"/>
    <x v="98"/>
    <x v="90"/>
    <x v="11"/>
    <x v="0"/>
    <x v="0"/>
    <n v="1962"/>
    <n v="55"/>
    <x v="2"/>
  </r>
  <r>
    <n v="4287006"/>
    <x v="63"/>
    <x v="103"/>
    <s v="Tue"/>
    <d v="2017-05-16T08:37:29"/>
    <x v="81"/>
    <x v="91"/>
    <x v="88"/>
    <x v="0"/>
    <x v="0"/>
    <n v="1971"/>
    <n v="46"/>
    <x v="1"/>
  </r>
  <r>
    <n v="2971954"/>
    <x v="23"/>
    <x v="104"/>
    <s v="Mon"/>
    <d v="2017-04-17T23:16:22"/>
    <x v="99"/>
    <x v="80"/>
    <x v="56"/>
    <x v="0"/>
    <x v="0"/>
    <n v="1992"/>
    <n v="25"/>
    <x v="0"/>
  </r>
  <r>
    <n v="5902394"/>
    <x v="60"/>
    <x v="105"/>
    <s v="Thu"/>
    <d v="2017-06-15T08:26:56"/>
    <x v="100"/>
    <x v="92"/>
    <x v="89"/>
    <x v="0"/>
    <x v="0"/>
    <n v="1990"/>
    <n v="27"/>
    <x v="0"/>
  </r>
  <r>
    <n v="3079483"/>
    <x v="77"/>
    <x v="106"/>
    <s v="Thu"/>
    <d v="2017-04-20T10:21:01"/>
    <x v="101"/>
    <x v="93"/>
    <x v="90"/>
    <x v="0"/>
    <x v="0"/>
    <n v="1960"/>
    <n v="57"/>
    <x v="2"/>
  </r>
  <r>
    <n v="6356851"/>
    <x v="15"/>
    <x v="107"/>
    <s v="Fri"/>
    <d v="2017-06-23T12:40:38"/>
    <x v="102"/>
    <x v="8"/>
    <x v="91"/>
    <x v="1"/>
    <x v="2"/>
    <m/>
    <n v="2017"/>
    <x v="2"/>
  </r>
  <r>
    <n v="6437349"/>
    <x v="38"/>
    <x v="108"/>
    <s v="Sat"/>
    <d v="2017-06-24T21:05:37"/>
    <x v="103"/>
    <x v="94"/>
    <x v="92"/>
    <x v="0"/>
    <x v="0"/>
    <n v="1979"/>
    <n v="38"/>
    <x v="1"/>
  </r>
  <r>
    <n v="4015168"/>
    <x v="50"/>
    <x v="109"/>
    <s v="Wed"/>
    <d v="2017-05-10T08:24:03"/>
    <x v="104"/>
    <x v="95"/>
    <x v="93"/>
    <x v="0"/>
    <x v="0"/>
    <n v="1959"/>
    <n v="58"/>
    <x v="2"/>
  </r>
  <r>
    <n v="6417471"/>
    <x v="38"/>
    <x v="110"/>
    <s v="Sat"/>
    <d v="2017-06-24T15:44:13"/>
    <x v="105"/>
    <x v="96"/>
    <x v="94"/>
    <x v="0"/>
    <x v="1"/>
    <n v="1966"/>
    <n v="51"/>
    <x v="2"/>
  </r>
  <r>
    <n v="6158567"/>
    <x v="78"/>
    <x v="111"/>
    <s v="Tue"/>
    <d v="2017-06-20T12:17:18"/>
    <x v="106"/>
    <x v="97"/>
    <x v="26"/>
    <x v="0"/>
    <x v="0"/>
    <n v="1991"/>
    <n v="26"/>
    <x v="0"/>
  </r>
  <r>
    <n v="4742346"/>
    <x v="16"/>
    <x v="112"/>
    <s v="Wed"/>
    <d v="2017-05-24T11:42:58"/>
    <x v="107"/>
    <x v="13"/>
    <x v="95"/>
    <x v="0"/>
    <x v="0"/>
    <n v="1967"/>
    <n v="50"/>
    <x v="1"/>
  </r>
  <r>
    <n v="1214745"/>
    <x v="79"/>
    <x v="113"/>
    <s v="Mon"/>
    <d v="2017-02-20T18:13:51"/>
    <x v="108"/>
    <x v="98"/>
    <x v="96"/>
    <x v="1"/>
    <x v="2"/>
    <m/>
    <n v="2017"/>
    <x v="2"/>
  </r>
  <r>
    <n v="3071010"/>
    <x v="80"/>
    <x v="114"/>
    <s v="Wed"/>
    <d v="2017-04-19T22:56:01"/>
    <x v="109"/>
    <x v="99"/>
    <x v="37"/>
    <x v="1"/>
    <x v="0"/>
    <n v="1996"/>
    <n v="21"/>
    <x v="0"/>
  </r>
  <r>
    <n v="2767253"/>
    <x v="10"/>
    <x v="115"/>
    <s v="Thu"/>
    <d v="2017-04-13T19:21:29"/>
    <x v="68"/>
    <x v="68"/>
    <x v="97"/>
    <x v="0"/>
    <x v="0"/>
    <n v="1979"/>
    <n v="38"/>
    <x v="1"/>
  </r>
  <r>
    <n v="1873353"/>
    <x v="81"/>
    <x v="116"/>
    <s v="Mon"/>
    <d v="2017-03-13T17:56:59"/>
    <x v="110"/>
    <x v="100"/>
    <x v="98"/>
    <x v="0"/>
    <x v="0"/>
    <n v="1977"/>
    <n v="40"/>
    <x v="1"/>
  </r>
  <r>
    <n v="6335267"/>
    <x v="30"/>
    <x v="117"/>
    <s v="Thu"/>
    <d v="2017-06-22T23:42:26"/>
    <x v="111"/>
    <x v="101"/>
    <x v="99"/>
    <x v="0"/>
    <x v="1"/>
    <n v="1996"/>
    <n v="21"/>
    <x v="0"/>
  </r>
  <r>
    <n v="4824502"/>
    <x v="82"/>
    <x v="118"/>
    <s v="Fri"/>
    <d v="2017-05-26T14:24:49"/>
    <x v="112"/>
    <x v="102"/>
    <x v="100"/>
    <x v="1"/>
    <x v="2"/>
    <m/>
    <n v="2017"/>
    <x v="2"/>
  </r>
  <r>
    <n v="5213563"/>
    <x v="83"/>
    <x v="119"/>
    <s v="Fri"/>
    <d v="2017-06-02T20:39:32"/>
    <x v="113"/>
    <x v="80"/>
    <x v="101"/>
    <x v="0"/>
    <x v="0"/>
    <n v="1985"/>
    <n v="32"/>
    <x v="1"/>
  </r>
  <r>
    <n v="1578361"/>
    <x v="84"/>
    <x v="120"/>
    <s v="Thu"/>
    <d v="2017-03-02T15:25:00"/>
    <x v="114"/>
    <x v="103"/>
    <x v="102"/>
    <x v="0"/>
    <x v="0"/>
    <n v="1983"/>
    <n v="34"/>
    <x v="1"/>
  </r>
  <r>
    <n v="378557"/>
    <x v="85"/>
    <x v="121"/>
    <s v="Wed"/>
    <d v="2017-01-18T18:46:42"/>
    <x v="2"/>
    <x v="104"/>
    <x v="103"/>
    <x v="0"/>
    <x v="1"/>
    <n v="1986"/>
    <n v="31"/>
    <x v="1"/>
  </r>
  <r>
    <n v="1759669"/>
    <x v="86"/>
    <x v="122"/>
    <s v="Wed"/>
    <d v="2017-03-08T20:44:49"/>
    <x v="115"/>
    <x v="105"/>
    <x v="104"/>
    <x v="0"/>
    <x v="0"/>
    <n v="1987"/>
    <n v="30"/>
    <x v="0"/>
  </r>
  <r>
    <n v="2792598"/>
    <x v="87"/>
    <x v="123"/>
    <s v="Fri"/>
    <d v="2017-04-14T12:37:46"/>
    <x v="116"/>
    <x v="106"/>
    <x v="10"/>
    <x v="1"/>
    <x v="2"/>
    <m/>
    <n v="2017"/>
    <x v="2"/>
  </r>
  <r>
    <n v="3006257"/>
    <x v="70"/>
    <x v="124"/>
    <s v="Tue"/>
    <d v="2017-04-18T17:17:07"/>
    <x v="117"/>
    <x v="72"/>
    <x v="73"/>
    <x v="1"/>
    <x v="2"/>
    <m/>
    <n v="2017"/>
    <x v="2"/>
  </r>
  <r>
    <n v="2561325"/>
    <x v="88"/>
    <x v="125"/>
    <s v="Sun"/>
    <d v="2017-04-09T20:30:02"/>
    <x v="118"/>
    <x v="107"/>
    <x v="34"/>
    <x v="0"/>
    <x v="0"/>
    <n v="1993"/>
    <n v="24"/>
    <x v="0"/>
  </r>
  <r>
    <n v="842093"/>
    <x v="89"/>
    <x v="126"/>
    <s v="Sat"/>
    <d v="2017-02-04T18:50:43"/>
    <x v="119"/>
    <x v="108"/>
    <x v="105"/>
    <x v="0"/>
    <x v="0"/>
    <n v="1974"/>
    <n v="43"/>
    <x v="1"/>
  </r>
  <r>
    <n v="5664204"/>
    <x v="0"/>
    <x v="127"/>
    <s v="Sun"/>
    <d v="2017-06-11T01:42:57"/>
    <x v="120"/>
    <x v="109"/>
    <x v="106"/>
    <x v="0"/>
    <x v="0"/>
    <n v="1981"/>
    <n v="36"/>
    <x v="1"/>
  </r>
  <r>
    <n v="3789757"/>
    <x v="90"/>
    <x v="128"/>
    <s v="Thu"/>
    <d v="2017-05-04T20:36:40"/>
    <x v="64"/>
    <x v="110"/>
    <x v="107"/>
    <x v="0"/>
    <x v="0"/>
    <n v="1990"/>
    <n v="27"/>
    <x v="0"/>
  </r>
  <r>
    <n v="5351922"/>
    <x v="43"/>
    <x v="129"/>
    <s v="Mon"/>
    <d v="2017-06-05T18:06:11"/>
    <x v="121"/>
    <x v="111"/>
    <x v="108"/>
    <x v="0"/>
    <x v="0"/>
    <n v="1987"/>
    <n v="30"/>
    <x v="0"/>
  </r>
  <r>
    <n v="4776884"/>
    <x v="16"/>
    <x v="130"/>
    <s v="Wed"/>
    <d v="2017-05-24T20:26:04"/>
    <x v="122"/>
    <x v="112"/>
    <x v="109"/>
    <x v="0"/>
    <x v="0"/>
    <n v="1963"/>
    <n v="54"/>
    <x v="2"/>
  </r>
  <r>
    <n v="6224775"/>
    <x v="4"/>
    <x v="131"/>
    <s v="Wed"/>
    <d v="2017-06-21T12:00:50"/>
    <x v="123"/>
    <x v="46"/>
    <x v="110"/>
    <x v="0"/>
    <x v="1"/>
    <n v="1960"/>
    <n v="57"/>
    <x v="2"/>
  </r>
  <r>
    <n v="6413999"/>
    <x v="38"/>
    <x v="132"/>
    <s v="Sat"/>
    <d v="2017-06-24T14:58:00"/>
    <x v="124"/>
    <x v="113"/>
    <x v="34"/>
    <x v="0"/>
    <x v="0"/>
    <n v="1989"/>
    <n v="28"/>
    <x v="0"/>
  </r>
  <r>
    <n v="3028133"/>
    <x v="80"/>
    <x v="133"/>
    <s v="Wed"/>
    <d v="2017-04-19T06:53:05"/>
    <x v="125"/>
    <x v="114"/>
    <x v="69"/>
    <x v="0"/>
    <x v="0"/>
    <n v="1980"/>
    <n v="37"/>
    <x v="1"/>
  </r>
  <r>
    <n v="3229794"/>
    <x v="91"/>
    <x v="134"/>
    <s v="Sun"/>
    <d v="2017-04-23T18:16:24"/>
    <x v="126"/>
    <x v="89"/>
    <x v="111"/>
    <x v="0"/>
    <x v="0"/>
    <n v="1964"/>
    <n v="53"/>
    <x v="2"/>
  </r>
  <r>
    <n v="1297870"/>
    <x v="92"/>
    <x v="135"/>
    <s v="Thu"/>
    <d v="2017-02-23T08:16:05"/>
    <x v="127"/>
    <x v="115"/>
    <x v="112"/>
    <x v="0"/>
    <x v="0"/>
    <n v="1981"/>
    <n v="36"/>
    <x v="1"/>
  </r>
  <r>
    <n v="1779232"/>
    <x v="19"/>
    <x v="136"/>
    <s v="Thu"/>
    <d v="2017-03-09T11:38:49"/>
    <x v="128"/>
    <x v="116"/>
    <x v="113"/>
    <x v="0"/>
    <x v="0"/>
    <n v="1993"/>
    <n v="24"/>
    <x v="0"/>
  </r>
  <r>
    <n v="1669014"/>
    <x v="6"/>
    <x v="137"/>
    <s v="Mon"/>
    <d v="2017-03-06T12:25:57"/>
    <x v="129"/>
    <x v="117"/>
    <x v="114"/>
    <x v="1"/>
    <x v="2"/>
    <m/>
    <n v="2017"/>
    <x v="2"/>
  </r>
  <r>
    <n v="6170127"/>
    <x v="78"/>
    <x v="138"/>
    <s v="Tue"/>
    <d v="2017-06-20T16:30:20"/>
    <x v="130"/>
    <x v="118"/>
    <x v="69"/>
    <x v="0"/>
    <x v="0"/>
    <n v="1968"/>
    <n v="49"/>
    <x v="1"/>
  </r>
  <r>
    <n v="3712090"/>
    <x v="93"/>
    <x v="139"/>
    <s v="Wed"/>
    <d v="2017-05-03T17:35:56"/>
    <x v="131"/>
    <x v="119"/>
    <x v="115"/>
    <x v="1"/>
    <x v="2"/>
    <m/>
    <n v="2017"/>
    <x v="2"/>
  </r>
  <r>
    <n v="5529352"/>
    <x v="35"/>
    <x v="140"/>
    <s v="Thu"/>
    <d v="2017-06-08T19:46:30"/>
    <x v="132"/>
    <x v="54"/>
    <x v="116"/>
    <x v="1"/>
    <x v="2"/>
    <m/>
    <n v="2017"/>
    <x v="2"/>
  </r>
  <r>
    <n v="6467971"/>
    <x v="94"/>
    <x v="141"/>
    <s v="Sun"/>
    <d v="2017-06-25T14:58:08"/>
    <x v="133"/>
    <x v="120"/>
    <x v="117"/>
    <x v="1"/>
    <x v="2"/>
    <m/>
    <n v="2017"/>
    <x v="2"/>
  </r>
  <r>
    <n v="6353718"/>
    <x v="15"/>
    <x v="142"/>
    <s v="Fri"/>
    <d v="2017-06-23T10:45:34"/>
    <x v="134"/>
    <x v="91"/>
    <x v="118"/>
    <x v="0"/>
    <x v="1"/>
    <n v="1968"/>
    <n v="49"/>
    <x v="1"/>
  </r>
  <r>
    <n v="775802"/>
    <x v="95"/>
    <x v="143"/>
    <s v="Thu"/>
    <d v="2017-02-02T12:22:26"/>
    <x v="135"/>
    <x v="121"/>
    <x v="119"/>
    <x v="0"/>
    <x v="0"/>
    <n v="1997"/>
    <n v="20"/>
    <x v="0"/>
  </r>
  <r>
    <n v="836946"/>
    <x v="89"/>
    <x v="144"/>
    <s v="Sat"/>
    <d v="2017-02-04T15:16:26"/>
    <x v="136"/>
    <x v="122"/>
    <x v="120"/>
    <x v="0"/>
    <x v="0"/>
    <n v="1978"/>
    <n v="39"/>
    <x v="1"/>
  </r>
  <r>
    <n v="2432181"/>
    <x v="96"/>
    <x v="145"/>
    <s v="Thu"/>
    <d v="2017-04-06T07:22:08"/>
    <x v="137"/>
    <x v="123"/>
    <x v="119"/>
    <x v="0"/>
    <x v="0"/>
    <n v="1992"/>
    <n v="25"/>
    <x v="0"/>
  </r>
  <r>
    <n v="6647928"/>
    <x v="42"/>
    <x v="146"/>
    <s v="Wed"/>
    <d v="2017-06-28T11:57:21"/>
    <x v="138"/>
    <x v="34"/>
    <x v="119"/>
    <x v="0"/>
    <x v="0"/>
    <n v="1986"/>
    <n v="31"/>
    <x v="1"/>
  </r>
  <r>
    <n v="6171939"/>
    <x v="78"/>
    <x v="147"/>
    <s v="Tue"/>
    <d v="2017-06-20T17:10:27"/>
    <x v="139"/>
    <x v="124"/>
    <x v="121"/>
    <x v="0"/>
    <x v="1"/>
    <n v="1977"/>
    <n v="40"/>
    <x v="1"/>
  </r>
  <r>
    <n v="4837234"/>
    <x v="82"/>
    <x v="148"/>
    <s v="Fri"/>
    <d v="2017-05-26T17:15:24"/>
    <x v="110"/>
    <x v="54"/>
    <x v="10"/>
    <x v="0"/>
    <x v="0"/>
    <n v="1967"/>
    <n v="50"/>
    <x v="1"/>
  </r>
  <r>
    <n v="5478620"/>
    <x v="35"/>
    <x v="149"/>
    <s v="Thu"/>
    <d v="2017-06-08T06:22:42"/>
    <x v="140"/>
    <x v="97"/>
    <x v="122"/>
    <x v="0"/>
    <x v="0"/>
    <n v="1990"/>
    <n v="27"/>
    <x v="0"/>
  </r>
  <r>
    <n v="72902"/>
    <x v="97"/>
    <x v="150"/>
    <s v="Wed"/>
    <d v="2017-01-04T23:05:12"/>
    <x v="141"/>
    <x v="107"/>
    <x v="9"/>
    <x v="0"/>
    <x v="0"/>
    <n v="1991"/>
    <n v="26"/>
    <x v="0"/>
  </r>
  <r>
    <n v="2142023"/>
    <x v="98"/>
    <x v="151"/>
    <s v="Tue"/>
    <d v="2017-03-28T09:07:13"/>
    <x v="80"/>
    <x v="79"/>
    <x v="123"/>
    <x v="0"/>
    <x v="0"/>
    <n v="1986"/>
    <n v="31"/>
    <x v="1"/>
  </r>
  <r>
    <n v="5644756"/>
    <x v="34"/>
    <x v="152"/>
    <s v="Sat"/>
    <d v="2017-06-10T17:33:02"/>
    <x v="142"/>
    <x v="93"/>
    <x v="124"/>
    <x v="0"/>
    <x v="0"/>
    <n v="1976"/>
    <n v="41"/>
    <x v="1"/>
  </r>
  <r>
    <n v="6672567"/>
    <x v="42"/>
    <x v="153"/>
    <s v="Wed"/>
    <d v="2017-06-28T18:09:43"/>
    <x v="143"/>
    <x v="100"/>
    <x v="125"/>
    <x v="0"/>
    <x v="0"/>
    <n v="1964"/>
    <n v="53"/>
    <x v="2"/>
  </r>
  <r>
    <n v="233335"/>
    <x v="99"/>
    <x v="154"/>
    <s v="Thu"/>
    <d v="2017-01-12T17:39:39"/>
    <x v="144"/>
    <x v="125"/>
    <x v="126"/>
    <x v="0"/>
    <x v="0"/>
    <n v="1981"/>
    <n v="36"/>
    <x v="1"/>
  </r>
  <r>
    <n v="1884535"/>
    <x v="100"/>
    <x v="155"/>
    <s v="Fri"/>
    <d v="2017-03-17T11:09:05"/>
    <x v="145"/>
    <x v="126"/>
    <x v="127"/>
    <x v="0"/>
    <x v="0"/>
    <n v="1987"/>
    <n v="30"/>
    <x v="0"/>
  </r>
  <r>
    <n v="5321258"/>
    <x v="43"/>
    <x v="156"/>
    <s v="Mon"/>
    <d v="2017-06-05T08:39:03"/>
    <x v="146"/>
    <x v="127"/>
    <x v="123"/>
    <x v="0"/>
    <x v="0"/>
    <n v="1969"/>
    <n v="48"/>
    <x v="1"/>
  </r>
  <r>
    <n v="3744138"/>
    <x v="90"/>
    <x v="157"/>
    <s v="Thu"/>
    <d v="2017-05-04T08:09:48"/>
    <x v="147"/>
    <x v="128"/>
    <x v="128"/>
    <x v="0"/>
    <x v="0"/>
    <n v="1973"/>
    <n v="44"/>
    <x v="1"/>
  </r>
  <r>
    <n v="3018843"/>
    <x v="70"/>
    <x v="158"/>
    <s v="Tue"/>
    <d v="2017-04-18T19:42:37"/>
    <x v="148"/>
    <x v="33"/>
    <x v="129"/>
    <x v="0"/>
    <x v="1"/>
    <n v="1980"/>
    <n v="37"/>
    <x v="1"/>
  </r>
  <r>
    <n v="2316085"/>
    <x v="101"/>
    <x v="159"/>
    <s v="Mon"/>
    <d v="2017-04-03T08:37:56"/>
    <x v="149"/>
    <x v="129"/>
    <x v="99"/>
    <x v="0"/>
    <x v="0"/>
    <n v="1979"/>
    <n v="38"/>
    <x v="1"/>
  </r>
  <r>
    <n v="5887645"/>
    <x v="66"/>
    <x v="160"/>
    <s v="Wed"/>
    <d v="2017-06-14T21:07:07"/>
    <x v="150"/>
    <x v="130"/>
    <x v="99"/>
    <x v="0"/>
    <x v="1"/>
    <n v="1983"/>
    <n v="34"/>
    <x v="1"/>
  </r>
  <r>
    <n v="3013856"/>
    <x v="70"/>
    <x v="161"/>
    <s v="Tue"/>
    <d v="2017-04-18T18:29:15"/>
    <x v="151"/>
    <x v="131"/>
    <x v="47"/>
    <x v="0"/>
    <x v="0"/>
    <n v="1960"/>
    <n v="57"/>
    <x v="2"/>
  </r>
  <r>
    <n v="6351515"/>
    <x v="15"/>
    <x v="162"/>
    <s v="Fri"/>
    <d v="2017-06-23T10:03:52"/>
    <x v="152"/>
    <x v="132"/>
    <x v="130"/>
    <x v="0"/>
    <x v="0"/>
    <n v="1980"/>
    <n v="37"/>
    <x v="1"/>
  </r>
  <r>
    <n v="5825054"/>
    <x v="68"/>
    <x v="163"/>
    <s v="Tue"/>
    <d v="2017-06-13T20:08:09"/>
    <x v="153"/>
    <x v="82"/>
    <x v="34"/>
    <x v="0"/>
    <x v="0"/>
    <n v="1963"/>
    <n v="54"/>
    <x v="2"/>
  </r>
  <r>
    <n v="6730027"/>
    <x v="54"/>
    <x v="164"/>
    <s v="Thu"/>
    <d v="2017-06-29T16:47:59"/>
    <x v="154"/>
    <x v="133"/>
    <x v="87"/>
    <x v="0"/>
    <x v="0"/>
    <n v="1977"/>
    <n v="40"/>
    <x v="1"/>
  </r>
  <r>
    <n v="1826417"/>
    <x v="74"/>
    <x v="165"/>
    <s v="Fri"/>
    <d v="2017-03-10T23:29:20"/>
    <x v="155"/>
    <x v="8"/>
    <x v="131"/>
    <x v="0"/>
    <x v="2"/>
    <n v="1977"/>
    <n v="40"/>
    <x v="1"/>
  </r>
  <r>
    <n v="968783"/>
    <x v="102"/>
    <x v="166"/>
    <s v="Sat"/>
    <d v="2017-02-11T15:51:13"/>
    <x v="156"/>
    <x v="134"/>
    <x v="31"/>
    <x v="0"/>
    <x v="0"/>
    <n v="1973"/>
    <n v="44"/>
    <x v="1"/>
  </r>
  <r>
    <n v="5298343"/>
    <x v="103"/>
    <x v="167"/>
    <s v="Sun"/>
    <d v="2017-06-04T14:49:34"/>
    <x v="157"/>
    <x v="7"/>
    <x v="132"/>
    <x v="0"/>
    <x v="1"/>
    <n v="1967"/>
    <n v="50"/>
    <x v="1"/>
  </r>
  <r>
    <n v="13703"/>
    <x v="17"/>
    <x v="168"/>
    <s v="Sun"/>
    <d v="2017-01-01T19:31:44"/>
    <x v="158"/>
    <x v="29"/>
    <x v="133"/>
    <x v="1"/>
    <x v="2"/>
    <m/>
    <n v="2017"/>
    <x v="2"/>
  </r>
  <r>
    <n v="3134620"/>
    <x v="22"/>
    <x v="169"/>
    <s v="Fri"/>
    <d v="2017-04-21T15:08:13"/>
    <x v="159"/>
    <x v="83"/>
    <x v="134"/>
    <x v="0"/>
    <x v="0"/>
    <n v="1971"/>
    <n v="46"/>
    <x v="1"/>
  </r>
  <r>
    <n v="6225518"/>
    <x v="4"/>
    <x v="170"/>
    <s v="Wed"/>
    <d v="2017-06-21T12:08:59"/>
    <x v="160"/>
    <x v="135"/>
    <x v="71"/>
    <x v="0"/>
    <x v="1"/>
    <n v="1978"/>
    <n v="39"/>
    <x v="1"/>
  </r>
  <r>
    <n v="6041709"/>
    <x v="55"/>
    <x v="171"/>
    <s v="Sat"/>
    <d v="2017-06-17T18:54:19"/>
    <x v="161"/>
    <x v="1"/>
    <x v="135"/>
    <x v="0"/>
    <x v="1"/>
    <n v="1979"/>
    <n v="38"/>
    <x v="1"/>
  </r>
  <r>
    <n v="3288188"/>
    <x v="61"/>
    <x v="172"/>
    <s v="Mon"/>
    <d v="2017-04-24T23:46:13"/>
    <x v="162"/>
    <x v="132"/>
    <x v="136"/>
    <x v="0"/>
    <x v="0"/>
    <n v="1986"/>
    <n v="31"/>
    <x v="1"/>
  </r>
  <r>
    <n v="699264"/>
    <x v="104"/>
    <x v="46"/>
    <s v="Mon"/>
    <d v="2017-01-30T20:43:33"/>
    <x v="163"/>
    <x v="114"/>
    <x v="137"/>
    <x v="0"/>
    <x v="0"/>
    <n v="1986"/>
    <n v="31"/>
    <x v="1"/>
  </r>
  <r>
    <n v="5560849"/>
    <x v="105"/>
    <x v="173"/>
    <s v="Fri"/>
    <d v="2017-06-09T12:10:35"/>
    <x v="164"/>
    <x v="83"/>
    <x v="138"/>
    <x v="1"/>
    <x v="0"/>
    <n v="1985"/>
    <n v="32"/>
    <x v="1"/>
  </r>
  <r>
    <n v="5514258"/>
    <x v="35"/>
    <x v="174"/>
    <s v="Thu"/>
    <d v="2017-06-08T17:05:55"/>
    <x v="53"/>
    <x v="57"/>
    <x v="98"/>
    <x v="0"/>
    <x v="0"/>
    <n v="1971"/>
    <n v="46"/>
    <x v="1"/>
  </r>
  <r>
    <n v="2296986"/>
    <x v="8"/>
    <x v="175"/>
    <s v="Sun"/>
    <d v="2017-04-02T17:01:28"/>
    <x v="165"/>
    <x v="136"/>
    <x v="139"/>
    <x v="0"/>
    <x v="0"/>
    <n v="1990"/>
    <n v="27"/>
    <x v="0"/>
  </r>
  <r>
    <n v="6398130"/>
    <x v="38"/>
    <x v="176"/>
    <s v="Sat"/>
    <d v="2017-06-24T11:09:59"/>
    <x v="166"/>
    <x v="74"/>
    <x v="115"/>
    <x v="0"/>
    <x v="0"/>
    <n v="1973"/>
    <n v="44"/>
    <x v="1"/>
  </r>
  <r>
    <n v="2548859"/>
    <x v="88"/>
    <x v="177"/>
    <s v="Sun"/>
    <d v="2017-04-09T16:45:31"/>
    <x v="167"/>
    <x v="137"/>
    <x v="53"/>
    <x v="0"/>
    <x v="0"/>
    <n v="1992"/>
    <n v="25"/>
    <x v="0"/>
  </r>
  <r>
    <n v="2481285"/>
    <x v="106"/>
    <x v="178"/>
    <s v="Fri"/>
    <d v="2017-04-07T19:53:46"/>
    <x v="168"/>
    <x v="25"/>
    <x v="26"/>
    <x v="0"/>
    <x v="0"/>
    <n v="1985"/>
    <n v="32"/>
    <x v="1"/>
  </r>
  <r>
    <n v="3777400"/>
    <x v="90"/>
    <x v="179"/>
    <s v="Thu"/>
    <d v="2017-05-04T17:35:34"/>
    <x v="28"/>
    <x v="102"/>
    <x v="140"/>
    <x v="0"/>
    <x v="0"/>
    <n v="1953"/>
    <n v="64"/>
    <x v="2"/>
  </r>
  <r>
    <n v="2160966"/>
    <x v="2"/>
    <x v="180"/>
    <s v="Wed"/>
    <d v="2017-03-29T08:08:47"/>
    <x v="169"/>
    <x v="138"/>
    <x v="8"/>
    <x v="0"/>
    <x v="0"/>
    <n v="1971"/>
    <n v="46"/>
    <x v="1"/>
  </r>
  <r>
    <n v="5897459"/>
    <x v="60"/>
    <x v="181"/>
    <s v="Thu"/>
    <d v="2017-06-15T07:17:44"/>
    <x v="170"/>
    <x v="139"/>
    <x v="141"/>
    <x v="0"/>
    <x v="0"/>
    <n v="1954"/>
    <n v="63"/>
    <x v="2"/>
  </r>
  <r>
    <n v="6441021"/>
    <x v="38"/>
    <x v="182"/>
    <s v="Sat"/>
    <d v="2017-06-24T22:41:18"/>
    <x v="171"/>
    <x v="106"/>
    <x v="45"/>
    <x v="1"/>
    <x v="2"/>
    <m/>
    <n v="2017"/>
    <x v="2"/>
  </r>
  <r>
    <n v="6637712"/>
    <x v="42"/>
    <x v="183"/>
    <s v="Wed"/>
    <d v="2017-06-28T09:14:23"/>
    <x v="172"/>
    <x v="35"/>
    <x v="86"/>
    <x v="0"/>
    <x v="0"/>
    <n v="1958"/>
    <n v="59"/>
    <x v="2"/>
  </r>
  <r>
    <n v="656884"/>
    <x v="107"/>
    <x v="184"/>
    <s v="Sun"/>
    <d v="2017-01-29T12:59:36"/>
    <x v="173"/>
    <x v="140"/>
    <x v="142"/>
    <x v="0"/>
    <x v="1"/>
    <n v="1993"/>
    <n v="24"/>
    <x v="0"/>
  </r>
  <r>
    <n v="4193308"/>
    <x v="71"/>
    <x v="185"/>
    <s v="Sun"/>
    <d v="2017-05-14T11:14:27"/>
    <x v="136"/>
    <x v="141"/>
    <x v="143"/>
    <x v="0"/>
    <x v="0"/>
    <n v="1974"/>
    <n v="43"/>
    <x v="1"/>
  </r>
  <r>
    <n v="2765315"/>
    <x v="10"/>
    <x v="186"/>
    <s v="Thu"/>
    <d v="2017-04-13T19:15:22"/>
    <x v="174"/>
    <x v="68"/>
    <x v="144"/>
    <x v="0"/>
    <x v="0"/>
    <n v="1967"/>
    <n v="50"/>
    <x v="1"/>
  </r>
  <r>
    <n v="2508580"/>
    <x v="20"/>
    <x v="187"/>
    <s v="Sat"/>
    <d v="2017-04-08T17:21:20"/>
    <x v="175"/>
    <x v="142"/>
    <x v="145"/>
    <x v="0"/>
    <x v="0"/>
    <n v="1955"/>
    <n v="62"/>
    <x v="2"/>
  </r>
  <r>
    <n v="1371351"/>
    <x v="64"/>
    <x v="188"/>
    <s v="Fri"/>
    <d v="2017-02-24T18:03:06"/>
    <x v="176"/>
    <x v="3"/>
    <x v="146"/>
    <x v="0"/>
    <x v="0"/>
    <n v="1960"/>
    <n v="57"/>
    <x v="2"/>
  </r>
  <r>
    <n v="3800736"/>
    <x v="108"/>
    <x v="189"/>
    <s v="Fri"/>
    <d v="2017-05-05T09:10:51"/>
    <x v="177"/>
    <x v="143"/>
    <x v="147"/>
    <x v="0"/>
    <x v="0"/>
    <n v="1987"/>
    <n v="30"/>
    <x v="0"/>
  </r>
  <r>
    <n v="2486890"/>
    <x v="20"/>
    <x v="190"/>
    <s v="Sat"/>
    <d v="2017-04-08T09:21:25"/>
    <x v="178"/>
    <x v="144"/>
    <x v="58"/>
    <x v="1"/>
    <x v="2"/>
    <m/>
    <n v="2017"/>
    <x v="2"/>
  </r>
  <r>
    <n v="1959438"/>
    <x v="69"/>
    <x v="191"/>
    <s v="Tue"/>
    <d v="2017-03-21T18:46:54"/>
    <x v="179"/>
    <x v="145"/>
    <x v="99"/>
    <x v="0"/>
    <x v="0"/>
    <n v="1990"/>
    <n v="27"/>
    <x v="0"/>
  </r>
  <r>
    <n v="5878947"/>
    <x v="66"/>
    <x v="192"/>
    <s v="Wed"/>
    <d v="2017-06-14T19:22:44"/>
    <x v="180"/>
    <x v="146"/>
    <x v="148"/>
    <x v="0"/>
    <x v="0"/>
    <n v="1986"/>
    <n v="31"/>
    <x v="1"/>
  </r>
  <r>
    <n v="6164224"/>
    <x v="78"/>
    <x v="193"/>
    <s v="Tue"/>
    <d v="2017-06-20T14:20:34"/>
    <x v="181"/>
    <x v="147"/>
    <x v="99"/>
    <x v="0"/>
    <x v="1"/>
    <n v="1976"/>
    <n v="41"/>
    <x v="1"/>
  </r>
  <r>
    <n v="4507646"/>
    <x v="41"/>
    <x v="194"/>
    <s v="Fri"/>
    <d v="2017-05-19T16:07:11"/>
    <x v="182"/>
    <x v="133"/>
    <x v="149"/>
    <x v="0"/>
    <x v="1"/>
    <n v="1987"/>
    <n v="30"/>
    <x v="0"/>
  </r>
  <r>
    <n v="3036026"/>
    <x v="80"/>
    <x v="195"/>
    <s v="Wed"/>
    <d v="2017-04-19T08:56:29"/>
    <x v="45"/>
    <x v="148"/>
    <x v="150"/>
    <x v="0"/>
    <x v="1"/>
    <n v="1985"/>
    <n v="32"/>
    <x v="1"/>
  </r>
  <r>
    <n v="2320738"/>
    <x v="101"/>
    <x v="196"/>
    <s v="Mon"/>
    <d v="2017-04-03T09:55:43"/>
    <x v="183"/>
    <x v="149"/>
    <x v="151"/>
    <x v="0"/>
    <x v="2"/>
    <m/>
    <n v="2017"/>
    <x v="2"/>
  </r>
  <r>
    <n v="84306"/>
    <x v="56"/>
    <x v="197"/>
    <s v="Thu"/>
    <d v="2017-01-05T12:01:29"/>
    <x v="184"/>
    <x v="113"/>
    <x v="152"/>
    <x v="0"/>
    <x v="0"/>
    <n v="1977"/>
    <n v="40"/>
    <x v="1"/>
  </r>
  <r>
    <n v="228565"/>
    <x v="99"/>
    <x v="198"/>
    <s v="Thu"/>
    <d v="2017-01-12T15:38:02"/>
    <x v="185"/>
    <x v="150"/>
    <x v="153"/>
    <x v="0"/>
    <x v="0"/>
    <n v="1974"/>
    <n v="43"/>
    <x v="1"/>
  </r>
  <r>
    <n v="1386254"/>
    <x v="29"/>
    <x v="199"/>
    <s v="Sat"/>
    <d v="2017-02-25T09:34:25"/>
    <x v="186"/>
    <x v="151"/>
    <x v="154"/>
    <x v="0"/>
    <x v="0"/>
    <n v="1988"/>
    <n v="29"/>
    <x v="0"/>
  </r>
  <r>
    <n v="6269681"/>
    <x v="4"/>
    <x v="200"/>
    <s v="Wed"/>
    <d v="2017-06-22T00:19:58"/>
    <x v="187"/>
    <x v="40"/>
    <x v="155"/>
    <x v="0"/>
    <x v="0"/>
    <n v="1960"/>
    <n v="57"/>
    <x v="2"/>
  </r>
  <r>
    <n v="6173619"/>
    <x v="78"/>
    <x v="201"/>
    <s v="Tue"/>
    <d v="2017-06-20T17:01:58"/>
    <x v="188"/>
    <x v="152"/>
    <x v="36"/>
    <x v="0"/>
    <x v="1"/>
    <n v="1986"/>
    <n v="31"/>
    <x v="1"/>
  </r>
  <r>
    <n v="4218781"/>
    <x v="71"/>
    <x v="202"/>
    <s v="Sun"/>
    <d v="2017-05-14T19:21:48"/>
    <x v="189"/>
    <x v="153"/>
    <x v="56"/>
    <x v="1"/>
    <x v="2"/>
    <m/>
    <n v="2017"/>
    <x v="2"/>
  </r>
  <r>
    <n v="6335379"/>
    <x v="30"/>
    <x v="203"/>
    <s v="Thu"/>
    <d v="2017-06-22T23:31:54"/>
    <x v="190"/>
    <x v="154"/>
    <x v="156"/>
    <x v="0"/>
    <x v="0"/>
    <n v="1988"/>
    <n v="29"/>
    <x v="0"/>
  </r>
  <r>
    <n v="2485026"/>
    <x v="20"/>
    <x v="204"/>
    <s v="Sat"/>
    <d v="2017-04-08T02:20:51"/>
    <x v="191"/>
    <x v="70"/>
    <x v="134"/>
    <x v="0"/>
    <x v="0"/>
    <n v="1983"/>
    <n v="34"/>
    <x v="1"/>
  </r>
  <r>
    <n v="1650900"/>
    <x v="109"/>
    <x v="205"/>
    <s v="Sun"/>
    <d v="2017-03-05T16:12:37"/>
    <x v="192"/>
    <x v="79"/>
    <x v="105"/>
    <x v="0"/>
    <x v="0"/>
    <n v="1971"/>
    <n v="46"/>
    <x v="1"/>
  </r>
  <r>
    <n v="2744300"/>
    <x v="10"/>
    <x v="206"/>
    <s v="Thu"/>
    <d v="2017-04-13T13:52:24"/>
    <x v="193"/>
    <x v="155"/>
    <x v="138"/>
    <x v="1"/>
    <x v="2"/>
    <m/>
    <n v="2017"/>
    <x v="2"/>
  </r>
  <r>
    <n v="3308681"/>
    <x v="53"/>
    <x v="207"/>
    <s v="Tue"/>
    <d v="2017-04-26T00:03:14"/>
    <x v="194"/>
    <x v="156"/>
    <x v="137"/>
    <x v="0"/>
    <x v="1"/>
    <n v="1996"/>
    <n v="21"/>
    <x v="0"/>
  </r>
  <r>
    <n v="2125872"/>
    <x v="110"/>
    <x v="208"/>
    <s v="Mon"/>
    <d v="2017-03-27T18:30:57"/>
    <x v="195"/>
    <x v="157"/>
    <x v="157"/>
    <x v="0"/>
    <x v="0"/>
    <n v="1988"/>
    <n v="29"/>
    <x v="0"/>
  </r>
  <r>
    <n v="5116172"/>
    <x v="111"/>
    <x v="209"/>
    <s v="Thu"/>
    <d v="2017-06-01T15:18:07"/>
    <x v="196"/>
    <x v="70"/>
    <x v="54"/>
    <x v="1"/>
    <x v="2"/>
    <m/>
    <n v="2017"/>
    <x v="2"/>
  </r>
  <r>
    <n v="4108411"/>
    <x v="1"/>
    <x v="210"/>
    <s v="Thu"/>
    <d v="2017-05-11T18:33:57"/>
    <x v="197"/>
    <x v="158"/>
    <x v="158"/>
    <x v="0"/>
    <x v="0"/>
    <n v="1980"/>
    <n v="37"/>
    <x v="1"/>
  </r>
  <r>
    <n v="279381"/>
    <x v="112"/>
    <x v="211"/>
    <s v="Fri"/>
    <d v="2017-01-13T20:28:35"/>
    <x v="198"/>
    <x v="159"/>
    <x v="159"/>
    <x v="0"/>
    <x v="0"/>
    <n v="1994"/>
    <n v="23"/>
    <x v="0"/>
  </r>
  <r>
    <n v="2072415"/>
    <x v="24"/>
    <x v="212"/>
    <s v="Sat"/>
    <d v="2017-03-25T13:41:57"/>
    <x v="199"/>
    <x v="29"/>
    <x v="160"/>
    <x v="0"/>
    <x v="0"/>
    <n v="1991"/>
    <n v="26"/>
    <x v="0"/>
  </r>
  <r>
    <n v="432007"/>
    <x v="59"/>
    <x v="213"/>
    <s v="Fri"/>
    <d v="2017-01-20T09:27:36"/>
    <x v="25"/>
    <x v="160"/>
    <x v="38"/>
    <x v="0"/>
    <x v="0"/>
    <n v="1980"/>
    <n v="37"/>
    <x v="1"/>
  </r>
  <r>
    <n v="3284666"/>
    <x v="61"/>
    <x v="214"/>
    <s v="Mon"/>
    <d v="2017-04-24T20:39:41"/>
    <x v="85"/>
    <x v="161"/>
    <x v="70"/>
    <x v="0"/>
    <x v="0"/>
    <n v="1978"/>
    <n v="39"/>
    <x v="1"/>
  </r>
  <r>
    <n v="1157420"/>
    <x v="113"/>
    <x v="215"/>
    <s v="Sun"/>
    <d v="2017-02-19T11:03:57"/>
    <x v="200"/>
    <x v="8"/>
    <x v="85"/>
    <x v="1"/>
    <x v="2"/>
    <m/>
    <n v="2017"/>
    <x v="2"/>
  </r>
  <r>
    <n v="2710778"/>
    <x v="72"/>
    <x v="216"/>
    <s v="Wed"/>
    <d v="2017-04-12T18:42:52"/>
    <x v="113"/>
    <x v="91"/>
    <x v="161"/>
    <x v="0"/>
    <x v="0"/>
    <n v="1972"/>
    <n v="45"/>
    <x v="1"/>
  </r>
  <r>
    <n v="2418389"/>
    <x v="67"/>
    <x v="217"/>
    <s v="Wed"/>
    <d v="2017-04-05T18:17:11"/>
    <x v="36"/>
    <x v="106"/>
    <x v="162"/>
    <x v="0"/>
    <x v="0"/>
    <n v="1985"/>
    <n v="32"/>
    <x v="1"/>
  </r>
  <r>
    <n v="5309535"/>
    <x v="103"/>
    <x v="218"/>
    <s v="Sun"/>
    <d v="2017-06-04T19:28:31"/>
    <x v="201"/>
    <x v="108"/>
    <x v="163"/>
    <x v="0"/>
    <x v="0"/>
    <n v="1955"/>
    <n v="62"/>
    <x v="2"/>
  </r>
  <r>
    <n v="6209483"/>
    <x v="4"/>
    <x v="219"/>
    <s v="Wed"/>
    <d v="2017-06-21T07:57:14"/>
    <x v="202"/>
    <x v="162"/>
    <x v="73"/>
    <x v="0"/>
    <x v="1"/>
    <n v="1960"/>
    <n v="57"/>
    <x v="2"/>
  </r>
  <r>
    <n v="6199671"/>
    <x v="78"/>
    <x v="220"/>
    <s v="Tue"/>
    <d v="2017-06-20T22:07:39"/>
    <x v="203"/>
    <x v="163"/>
    <x v="164"/>
    <x v="0"/>
    <x v="0"/>
    <n v="1985"/>
    <n v="32"/>
    <x v="1"/>
  </r>
  <r>
    <n v="3273104"/>
    <x v="61"/>
    <x v="221"/>
    <s v="Mon"/>
    <d v="2017-04-24T17:51:36"/>
    <x v="143"/>
    <x v="164"/>
    <x v="165"/>
    <x v="0"/>
    <x v="0"/>
    <n v="1972"/>
    <n v="45"/>
    <x v="1"/>
  </r>
  <r>
    <n v="6047053"/>
    <x v="55"/>
    <x v="222"/>
    <s v="Sat"/>
    <d v="2017-06-17T21:32:12"/>
    <x v="204"/>
    <x v="165"/>
    <x v="166"/>
    <x v="0"/>
    <x v="0"/>
    <n v="1983"/>
    <n v="34"/>
    <x v="1"/>
  </r>
  <r>
    <n v="6451583"/>
    <x v="94"/>
    <x v="223"/>
    <s v="Sun"/>
    <d v="2017-06-25T10:40:24"/>
    <x v="34"/>
    <x v="166"/>
    <x v="156"/>
    <x v="1"/>
    <x v="2"/>
    <m/>
    <n v="2017"/>
    <x v="2"/>
  </r>
  <r>
    <n v="4519233"/>
    <x v="41"/>
    <x v="224"/>
    <s v="Fri"/>
    <d v="2017-05-19T18:15:59"/>
    <x v="205"/>
    <x v="8"/>
    <x v="167"/>
    <x v="1"/>
    <x v="2"/>
    <m/>
    <n v="2017"/>
    <x v="2"/>
  </r>
  <r>
    <n v="6723534"/>
    <x v="54"/>
    <x v="225"/>
    <s v="Thu"/>
    <d v="2017-06-29T16:55:56"/>
    <x v="206"/>
    <x v="30"/>
    <x v="55"/>
    <x v="1"/>
    <x v="2"/>
    <m/>
    <n v="2017"/>
    <x v="2"/>
  </r>
  <r>
    <n v="650105"/>
    <x v="107"/>
    <x v="226"/>
    <s v="Sun"/>
    <d v="2017-01-29T03:10:39"/>
    <x v="207"/>
    <x v="23"/>
    <x v="168"/>
    <x v="0"/>
    <x v="1"/>
    <n v="1979"/>
    <n v="38"/>
    <x v="1"/>
  </r>
  <r>
    <n v="4289817"/>
    <x v="63"/>
    <x v="227"/>
    <s v="Tue"/>
    <d v="2017-05-16T08:35:33"/>
    <x v="208"/>
    <x v="167"/>
    <x v="105"/>
    <x v="0"/>
    <x v="0"/>
    <n v="1987"/>
    <n v="30"/>
    <x v="0"/>
  </r>
  <r>
    <n v="1677874"/>
    <x v="6"/>
    <x v="228"/>
    <s v="Mon"/>
    <d v="2017-03-06T17:18:12"/>
    <x v="209"/>
    <x v="168"/>
    <x v="169"/>
    <x v="0"/>
    <x v="0"/>
    <n v="1983"/>
    <n v="34"/>
    <x v="1"/>
  </r>
  <r>
    <n v="3122170"/>
    <x v="22"/>
    <x v="229"/>
    <s v="Fri"/>
    <d v="2017-04-21T09:23:52"/>
    <x v="42"/>
    <x v="169"/>
    <x v="170"/>
    <x v="0"/>
    <x v="1"/>
    <n v="1992"/>
    <n v="25"/>
    <x v="0"/>
  </r>
  <r>
    <n v="6158510"/>
    <x v="78"/>
    <x v="230"/>
    <s v="Tue"/>
    <d v="2017-06-20T12:15:25"/>
    <x v="210"/>
    <x v="83"/>
    <x v="113"/>
    <x v="0"/>
    <x v="0"/>
    <n v="1973"/>
    <n v="44"/>
    <x v="1"/>
  </r>
  <r>
    <n v="6054143"/>
    <x v="65"/>
    <x v="231"/>
    <s v="Sun"/>
    <d v="2017-06-18T09:12:47"/>
    <x v="211"/>
    <x v="109"/>
    <x v="156"/>
    <x v="0"/>
    <x v="0"/>
    <n v="1946"/>
    <n v="71"/>
    <x v="2"/>
  </r>
  <r>
    <n v="3228015"/>
    <x v="91"/>
    <x v="232"/>
    <s v="Sun"/>
    <d v="2017-04-23T17:53:03"/>
    <x v="212"/>
    <x v="170"/>
    <x v="171"/>
    <x v="1"/>
    <x v="2"/>
    <m/>
    <n v="2017"/>
    <x v="2"/>
  </r>
  <r>
    <n v="4106970"/>
    <x v="1"/>
    <x v="233"/>
    <s v="Thu"/>
    <d v="2017-05-11T18:08:27"/>
    <x v="213"/>
    <x v="171"/>
    <x v="17"/>
    <x v="0"/>
    <x v="1"/>
    <n v="1968"/>
    <n v="49"/>
    <x v="1"/>
  </r>
  <r>
    <n v="1703383"/>
    <x v="7"/>
    <x v="234"/>
    <s v="Tue"/>
    <d v="2017-03-07T16:06:18"/>
    <x v="214"/>
    <x v="143"/>
    <x v="172"/>
    <x v="0"/>
    <x v="0"/>
    <n v="1970"/>
    <n v="47"/>
    <x v="1"/>
  </r>
  <r>
    <n v="5636715"/>
    <x v="34"/>
    <x v="235"/>
    <s v="Sat"/>
    <d v="2017-06-10T15:41:09"/>
    <x v="215"/>
    <x v="124"/>
    <x v="163"/>
    <x v="1"/>
    <x v="2"/>
    <m/>
    <n v="2017"/>
    <x v="2"/>
  </r>
  <r>
    <n v="1793345"/>
    <x v="19"/>
    <x v="236"/>
    <s v="Thu"/>
    <d v="2017-03-09T17:24:45"/>
    <x v="216"/>
    <x v="143"/>
    <x v="172"/>
    <x v="0"/>
    <x v="0"/>
    <n v="1969"/>
    <n v="48"/>
    <x v="1"/>
  </r>
  <r>
    <n v="1393089"/>
    <x v="29"/>
    <x v="237"/>
    <s v="Sat"/>
    <d v="2017-02-25T12:30:50"/>
    <x v="217"/>
    <x v="172"/>
    <x v="173"/>
    <x v="1"/>
    <x v="2"/>
    <m/>
    <n v="2017"/>
    <x v="2"/>
  </r>
  <r>
    <n v="1414549"/>
    <x v="29"/>
    <x v="238"/>
    <s v="Sat"/>
    <d v="2017-02-25T21:54:09"/>
    <x v="218"/>
    <x v="76"/>
    <x v="174"/>
    <x v="0"/>
    <x v="1"/>
    <n v="1975"/>
    <n v="42"/>
    <x v="1"/>
  </r>
  <r>
    <n v="4831904"/>
    <x v="82"/>
    <x v="239"/>
    <s v="Fri"/>
    <d v="2017-05-26T16:12:25"/>
    <x v="219"/>
    <x v="54"/>
    <x v="156"/>
    <x v="0"/>
    <x v="0"/>
    <n v="1982"/>
    <n v="35"/>
    <x v="1"/>
  </r>
  <r>
    <n v="4647018"/>
    <x v="114"/>
    <x v="240"/>
    <s v="Mon"/>
    <d v="2017-05-22T09:03:23"/>
    <x v="220"/>
    <x v="173"/>
    <x v="175"/>
    <x v="0"/>
    <x v="0"/>
    <n v="1977"/>
    <n v="40"/>
    <x v="1"/>
  </r>
  <r>
    <n v="4194394"/>
    <x v="71"/>
    <x v="241"/>
    <s v="Sun"/>
    <d v="2017-05-14T11:38:12"/>
    <x v="221"/>
    <x v="47"/>
    <x v="176"/>
    <x v="1"/>
    <x v="2"/>
    <m/>
    <n v="2017"/>
    <x v="2"/>
  </r>
  <r>
    <n v="4376357"/>
    <x v="73"/>
    <x v="242"/>
    <s v="Wed"/>
    <d v="2017-05-17T15:32:00"/>
    <x v="222"/>
    <x v="174"/>
    <x v="177"/>
    <x v="0"/>
    <x v="0"/>
    <n v="1992"/>
    <n v="25"/>
    <x v="0"/>
  </r>
  <r>
    <n v="4736921"/>
    <x v="16"/>
    <x v="243"/>
    <s v="Wed"/>
    <d v="2017-05-24T09:37:23"/>
    <x v="223"/>
    <x v="175"/>
    <x v="89"/>
    <x v="0"/>
    <x v="2"/>
    <m/>
    <n v="2017"/>
    <x v="2"/>
  </r>
  <r>
    <n v="4306194"/>
    <x v="63"/>
    <x v="244"/>
    <s v="Tue"/>
    <d v="2017-05-16T13:43:17"/>
    <x v="224"/>
    <x v="176"/>
    <x v="178"/>
    <x v="0"/>
    <x v="0"/>
    <n v="1965"/>
    <n v="52"/>
    <x v="2"/>
  </r>
  <r>
    <n v="2444049"/>
    <x v="96"/>
    <x v="245"/>
    <s v="Thu"/>
    <d v="2017-04-06T19:35:15"/>
    <x v="225"/>
    <x v="65"/>
    <x v="9"/>
    <x v="0"/>
    <x v="1"/>
    <n v="1973"/>
    <n v="44"/>
    <x v="1"/>
  </r>
  <r>
    <n v="5768649"/>
    <x v="115"/>
    <x v="246"/>
    <s v="Mon"/>
    <d v="2017-06-12T21:40:25"/>
    <x v="226"/>
    <x v="114"/>
    <x v="159"/>
    <x v="0"/>
    <x v="1"/>
    <n v="1958"/>
    <n v="59"/>
    <x v="2"/>
  </r>
  <r>
    <n v="5868762"/>
    <x v="66"/>
    <x v="247"/>
    <s v="Wed"/>
    <d v="2017-06-14T17:56:25"/>
    <x v="227"/>
    <x v="109"/>
    <x v="179"/>
    <x v="0"/>
    <x v="1"/>
    <n v="1982"/>
    <n v="35"/>
    <x v="1"/>
  </r>
  <r>
    <n v="74339"/>
    <x v="56"/>
    <x v="248"/>
    <s v="Thu"/>
    <d v="2017-01-05T06:50:55"/>
    <x v="228"/>
    <x v="177"/>
    <x v="72"/>
    <x v="0"/>
    <x v="0"/>
    <n v="1978"/>
    <n v="39"/>
    <x v="1"/>
  </r>
  <r>
    <n v="3061605"/>
    <x v="80"/>
    <x v="249"/>
    <s v="Wed"/>
    <d v="2017-04-19T18:35:59"/>
    <x v="229"/>
    <x v="171"/>
    <x v="175"/>
    <x v="0"/>
    <x v="0"/>
    <n v="1988"/>
    <n v="29"/>
    <x v="0"/>
  </r>
  <r>
    <n v="1226634"/>
    <x v="116"/>
    <x v="250"/>
    <s v="Tue"/>
    <d v="2017-02-21T08:26:21"/>
    <x v="230"/>
    <x v="143"/>
    <x v="34"/>
    <x v="0"/>
    <x v="0"/>
    <n v="1969"/>
    <n v="48"/>
    <x v="1"/>
  </r>
  <r>
    <n v="3674241"/>
    <x v="28"/>
    <x v="251"/>
    <s v="Tue"/>
    <d v="2017-05-02T20:50:17"/>
    <x v="231"/>
    <x v="178"/>
    <x v="180"/>
    <x v="0"/>
    <x v="0"/>
    <n v="1992"/>
    <n v="25"/>
    <x v="0"/>
  </r>
  <r>
    <n v="481343"/>
    <x v="117"/>
    <x v="252"/>
    <s v="Sun"/>
    <d v="2017-01-22T11:23:33"/>
    <x v="232"/>
    <x v="121"/>
    <x v="181"/>
    <x v="0"/>
    <x v="0"/>
    <n v="1978"/>
    <n v="39"/>
    <x v="1"/>
  </r>
  <r>
    <n v="1005386"/>
    <x v="118"/>
    <x v="253"/>
    <s v="Tue"/>
    <d v="2017-02-14T07:55:13"/>
    <x v="233"/>
    <x v="179"/>
    <x v="85"/>
    <x v="0"/>
    <x v="0"/>
    <n v="1957"/>
    <n v="60"/>
    <x v="2"/>
  </r>
  <r>
    <n v="3648389"/>
    <x v="28"/>
    <x v="254"/>
    <s v="Tue"/>
    <d v="2017-05-02T16:02:07"/>
    <x v="234"/>
    <x v="166"/>
    <x v="182"/>
    <x v="0"/>
    <x v="1"/>
    <n v="1987"/>
    <n v="30"/>
    <x v="0"/>
  </r>
  <r>
    <n v="2976840"/>
    <x v="70"/>
    <x v="255"/>
    <s v="Tue"/>
    <d v="2017-04-18T07:57:20"/>
    <x v="235"/>
    <x v="175"/>
    <x v="183"/>
    <x v="0"/>
    <x v="0"/>
    <n v="1965"/>
    <n v="52"/>
    <x v="2"/>
  </r>
  <r>
    <n v="1339852"/>
    <x v="64"/>
    <x v="256"/>
    <s v="Fri"/>
    <d v="2017-02-24T08:20:25"/>
    <x v="236"/>
    <x v="180"/>
    <x v="34"/>
    <x v="0"/>
    <x v="0"/>
    <n v="1972"/>
    <n v="45"/>
    <x v="1"/>
  </r>
  <r>
    <n v="3780563"/>
    <x v="90"/>
    <x v="257"/>
    <s v="Thu"/>
    <d v="2017-05-04T18:57:06"/>
    <x v="237"/>
    <x v="181"/>
    <x v="134"/>
    <x v="0"/>
    <x v="1"/>
    <n v="1993"/>
    <n v="24"/>
    <x v="0"/>
  </r>
  <r>
    <n v="2773160"/>
    <x v="10"/>
    <x v="258"/>
    <s v="Thu"/>
    <d v="2017-04-13T21:21:06"/>
    <x v="238"/>
    <x v="36"/>
    <x v="184"/>
    <x v="0"/>
    <x v="0"/>
    <n v="1980"/>
    <n v="37"/>
    <x v="1"/>
  </r>
  <r>
    <n v="565683"/>
    <x v="44"/>
    <x v="259"/>
    <s v="Thu"/>
    <d v="2017-01-26T07:42:20"/>
    <x v="239"/>
    <x v="16"/>
    <x v="185"/>
    <x v="0"/>
    <x v="0"/>
    <n v="1971"/>
    <n v="46"/>
    <x v="1"/>
  </r>
  <r>
    <n v="2535354"/>
    <x v="88"/>
    <x v="260"/>
    <s v="Sun"/>
    <d v="2017-04-09T13:49:33"/>
    <x v="240"/>
    <x v="83"/>
    <x v="186"/>
    <x v="0"/>
    <x v="0"/>
    <n v="1984"/>
    <n v="33"/>
    <x v="1"/>
  </r>
  <r>
    <n v="1395793"/>
    <x v="29"/>
    <x v="261"/>
    <s v="Sat"/>
    <d v="2017-02-25T13:03:04"/>
    <x v="241"/>
    <x v="182"/>
    <x v="134"/>
    <x v="0"/>
    <x v="1"/>
    <n v="1987"/>
    <n v="30"/>
    <x v="0"/>
  </r>
  <r>
    <n v="5320479"/>
    <x v="43"/>
    <x v="262"/>
    <s v="Mon"/>
    <d v="2017-06-05T09:21:32"/>
    <x v="242"/>
    <x v="183"/>
    <x v="187"/>
    <x v="1"/>
    <x v="2"/>
    <m/>
    <n v="2017"/>
    <x v="2"/>
  </r>
  <r>
    <n v="4070651"/>
    <x v="1"/>
    <x v="263"/>
    <s v="Thu"/>
    <d v="2017-05-11T07:33:31"/>
    <x v="243"/>
    <x v="184"/>
    <x v="188"/>
    <x v="0"/>
    <x v="1"/>
    <n v="1979"/>
    <n v="38"/>
    <x v="1"/>
  </r>
  <r>
    <n v="4389700"/>
    <x v="73"/>
    <x v="264"/>
    <s v="Wed"/>
    <d v="2017-05-17T18:06:40"/>
    <x v="244"/>
    <x v="185"/>
    <x v="189"/>
    <x v="1"/>
    <x v="2"/>
    <m/>
    <n v="2017"/>
    <x v="2"/>
  </r>
  <r>
    <n v="6800377"/>
    <x v="119"/>
    <x v="265"/>
    <s v="Fri"/>
    <d v="2017-06-30T17:44:31"/>
    <x v="245"/>
    <x v="186"/>
    <x v="190"/>
    <x v="0"/>
    <x v="0"/>
    <n v="1957"/>
    <n v="60"/>
    <x v="2"/>
  </r>
  <r>
    <n v="5681294"/>
    <x v="0"/>
    <x v="266"/>
    <s v="Sun"/>
    <d v="2017-06-11T13:21:20"/>
    <x v="99"/>
    <x v="187"/>
    <x v="191"/>
    <x v="0"/>
    <x v="0"/>
    <n v="1966"/>
    <n v="51"/>
    <x v="2"/>
  </r>
  <r>
    <n v="6009055"/>
    <x v="45"/>
    <x v="267"/>
    <s v="Fri"/>
    <d v="2017-06-16T20:29:05"/>
    <x v="246"/>
    <x v="188"/>
    <x v="92"/>
    <x v="0"/>
    <x v="1"/>
    <n v="1986"/>
    <n v="31"/>
    <x v="1"/>
  </r>
  <r>
    <n v="1688397"/>
    <x v="6"/>
    <x v="268"/>
    <s v="Mon"/>
    <d v="2017-03-06T21:31:43"/>
    <x v="247"/>
    <x v="189"/>
    <x v="192"/>
    <x v="0"/>
    <x v="0"/>
    <n v="1986"/>
    <n v="31"/>
    <x v="1"/>
  </r>
  <r>
    <n v="2733599"/>
    <x v="10"/>
    <x v="269"/>
    <s v="Thu"/>
    <d v="2017-04-13T09:12:24"/>
    <x v="248"/>
    <x v="135"/>
    <x v="193"/>
    <x v="0"/>
    <x v="0"/>
    <n v="1993"/>
    <n v="24"/>
    <x v="0"/>
  </r>
  <r>
    <n v="1345999"/>
    <x v="64"/>
    <x v="270"/>
    <s v="Fri"/>
    <d v="2017-02-24T09:37:58"/>
    <x v="249"/>
    <x v="113"/>
    <x v="175"/>
    <x v="0"/>
    <x v="0"/>
    <n v="1981"/>
    <n v="36"/>
    <x v="1"/>
  </r>
  <r>
    <n v="2031987"/>
    <x v="120"/>
    <x v="271"/>
    <s v="Fri"/>
    <d v="2017-03-24T09:10:48"/>
    <x v="250"/>
    <x v="21"/>
    <x v="194"/>
    <x v="0"/>
    <x v="1"/>
    <n v="1988"/>
    <n v="29"/>
    <x v="0"/>
  </r>
  <r>
    <n v="6587469"/>
    <x v="121"/>
    <x v="272"/>
    <s v="Tue"/>
    <d v="2017-06-27T14:01:27"/>
    <x v="40"/>
    <x v="190"/>
    <x v="195"/>
    <x v="0"/>
    <x v="0"/>
    <n v="1951"/>
    <n v="66"/>
    <x v="2"/>
  </r>
  <r>
    <n v="252422"/>
    <x v="112"/>
    <x v="273"/>
    <s v="Fri"/>
    <d v="2017-01-13T08:23:32"/>
    <x v="251"/>
    <x v="40"/>
    <x v="176"/>
    <x v="0"/>
    <x v="0"/>
    <n v="1979"/>
    <n v="38"/>
    <x v="1"/>
  </r>
  <r>
    <n v="3670576"/>
    <x v="28"/>
    <x v="274"/>
    <s v="Tue"/>
    <d v="2017-05-02T20:21:08"/>
    <x v="252"/>
    <x v="140"/>
    <x v="79"/>
    <x v="0"/>
    <x v="0"/>
    <n v="1982"/>
    <n v="35"/>
    <x v="1"/>
  </r>
  <r>
    <n v="5121541"/>
    <x v="111"/>
    <x v="275"/>
    <s v="Thu"/>
    <d v="2017-06-01T16:28:30"/>
    <x v="253"/>
    <x v="191"/>
    <x v="35"/>
    <x v="0"/>
    <x v="0"/>
    <n v="1966"/>
    <n v="51"/>
    <x v="2"/>
  </r>
  <r>
    <n v="4729862"/>
    <x v="16"/>
    <x v="276"/>
    <s v="Wed"/>
    <d v="2017-05-24T08:21:12"/>
    <x v="66"/>
    <x v="182"/>
    <x v="196"/>
    <x v="0"/>
    <x v="0"/>
    <n v="1971"/>
    <n v="46"/>
    <x v="1"/>
  </r>
  <r>
    <n v="4766125"/>
    <x v="16"/>
    <x v="277"/>
    <s v="Wed"/>
    <d v="2017-05-24T18:12:15"/>
    <x v="254"/>
    <x v="100"/>
    <x v="197"/>
    <x v="0"/>
    <x v="0"/>
    <n v="1956"/>
    <n v="61"/>
    <x v="2"/>
  </r>
  <r>
    <n v="2321677"/>
    <x v="101"/>
    <x v="278"/>
    <s v="Mon"/>
    <d v="2017-04-03T10:21:04"/>
    <x v="255"/>
    <x v="163"/>
    <x v="194"/>
    <x v="0"/>
    <x v="0"/>
    <n v="1976"/>
    <n v="41"/>
    <x v="1"/>
  </r>
  <r>
    <n v="6014149"/>
    <x v="45"/>
    <x v="279"/>
    <s v="Fri"/>
    <d v="2017-06-16T23:07:02"/>
    <x v="114"/>
    <x v="135"/>
    <x v="134"/>
    <x v="0"/>
    <x v="0"/>
    <n v="1978"/>
    <n v="39"/>
    <x v="1"/>
  </r>
  <r>
    <n v="2981738"/>
    <x v="70"/>
    <x v="280"/>
    <s v="Tue"/>
    <d v="2017-04-18T08:48:58"/>
    <x v="256"/>
    <x v="13"/>
    <x v="198"/>
    <x v="0"/>
    <x v="0"/>
    <n v="1988"/>
    <n v="29"/>
    <x v="0"/>
  </r>
  <r>
    <n v="4637472"/>
    <x v="52"/>
    <x v="281"/>
    <s v="Sun"/>
    <d v="2017-05-21T22:23:09"/>
    <x v="151"/>
    <x v="192"/>
    <x v="140"/>
    <x v="1"/>
    <x v="2"/>
    <m/>
    <n v="2017"/>
    <x v="2"/>
  </r>
  <r>
    <n v="3485563"/>
    <x v="25"/>
    <x v="282"/>
    <s v="Sat"/>
    <d v="2017-04-29T14:36:21"/>
    <x v="257"/>
    <x v="160"/>
    <x v="199"/>
    <x v="1"/>
    <x v="2"/>
    <m/>
    <n v="2017"/>
    <x v="2"/>
  </r>
  <r>
    <n v="1852173"/>
    <x v="122"/>
    <x v="283"/>
    <s v="Sun"/>
    <d v="2017-03-12T18:22:45"/>
    <x v="258"/>
    <x v="58"/>
    <x v="200"/>
    <x v="0"/>
    <x v="0"/>
    <n v="1992"/>
    <n v="25"/>
    <x v="0"/>
  </r>
  <r>
    <n v="1852067"/>
    <x v="122"/>
    <x v="284"/>
    <s v="Sun"/>
    <d v="2017-03-12T18:14:50"/>
    <x v="259"/>
    <x v="43"/>
    <x v="201"/>
    <x v="0"/>
    <x v="0"/>
    <n v="1970"/>
    <n v="47"/>
    <x v="1"/>
  </r>
  <r>
    <n v="4428854"/>
    <x v="123"/>
    <x v="285"/>
    <s v="Thu"/>
    <d v="2017-05-18T10:38:05"/>
    <x v="260"/>
    <x v="177"/>
    <x v="98"/>
    <x v="0"/>
    <x v="0"/>
    <n v="1990"/>
    <n v="27"/>
    <x v="0"/>
  </r>
  <r>
    <n v="1802466"/>
    <x v="19"/>
    <x v="286"/>
    <s v="Thu"/>
    <d v="2017-03-09T19:35:24"/>
    <x v="261"/>
    <x v="65"/>
    <x v="202"/>
    <x v="0"/>
    <x v="0"/>
    <n v="1987"/>
    <n v="30"/>
    <x v="0"/>
  </r>
  <r>
    <n v="3791506"/>
    <x v="90"/>
    <x v="287"/>
    <s v="Thu"/>
    <d v="2017-05-04T21:01:08"/>
    <x v="262"/>
    <x v="96"/>
    <x v="203"/>
    <x v="0"/>
    <x v="0"/>
    <n v="1987"/>
    <n v="30"/>
    <x v="0"/>
  </r>
  <r>
    <n v="932001"/>
    <x v="31"/>
    <x v="288"/>
    <s v="Wed"/>
    <d v="2017-02-08T09:37:02"/>
    <x v="136"/>
    <x v="180"/>
    <x v="159"/>
    <x v="0"/>
    <x v="1"/>
    <n v="1985"/>
    <n v="32"/>
    <x v="1"/>
  </r>
  <r>
    <n v="261652"/>
    <x v="112"/>
    <x v="289"/>
    <s v="Fri"/>
    <d v="2017-01-13T12:00:39"/>
    <x v="263"/>
    <x v="193"/>
    <x v="31"/>
    <x v="0"/>
    <x v="0"/>
    <n v="1968"/>
    <n v="49"/>
    <x v="1"/>
  </r>
  <r>
    <n v="5465012"/>
    <x v="47"/>
    <x v="290"/>
    <s v="Wed"/>
    <d v="2017-06-07T19:13:39"/>
    <x v="264"/>
    <x v="114"/>
    <x v="204"/>
    <x v="0"/>
    <x v="2"/>
    <m/>
    <n v="2017"/>
    <x v="2"/>
  </r>
  <r>
    <n v="5353666"/>
    <x v="43"/>
    <x v="291"/>
    <s v="Mon"/>
    <d v="2017-06-05T18:10:02"/>
    <x v="265"/>
    <x v="193"/>
    <x v="205"/>
    <x v="0"/>
    <x v="0"/>
    <n v="1986"/>
    <n v="31"/>
    <x v="1"/>
  </r>
  <r>
    <n v="3244281"/>
    <x v="61"/>
    <x v="292"/>
    <s v="Mon"/>
    <d v="2017-04-24T08:02:44"/>
    <x v="266"/>
    <x v="48"/>
    <x v="34"/>
    <x v="0"/>
    <x v="0"/>
    <n v="1967"/>
    <n v="50"/>
    <x v="1"/>
  </r>
  <r>
    <n v="2674970"/>
    <x v="72"/>
    <x v="293"/>
    <s v="Wed"/>
    <d v="2017-04-12T07:15:41"/>
    <x v="232"/>
    <x v="173"/>
    <x v="69"/>
    <x v="0"/>
    <x v="0"/>
    <n v="1975"/>
    <n v="42"/>
    <x v="1"/>
  </r>
  <r>
    <n v="2722449"/>
    <x v="72"/>
    <x v="294"/>
    <s v="Wed"/>
    <d v="2017-04-12T23:01:26"/>
    <x v="267"/>
    <x v="194"/>
    <x v="206"/>
    <x v="0"/>
    <x v="0"/>
    <n v="1974"/>
    <n v="43"/>
    <x v="1"/>
  </r>
  <r>
    <n v="1544609"/>
    <x v="9"/>
    <x v="295"/>
    <s v="Wed"/>
    <d v="2017-03-01T17:49:26"/>
    <x v="268"/>
    <x v="73"/>
    <x v="29"/>
    <x v="0"/>
    <x v="0"/>
    <n v="1973"/>
    <n v="44"/>
    <x v="1"/>
  </r>
  <r>
    <n v="811593"/>
    <x v="124"/>
    <x v="296"/>
    <s v="Fri"/>
    <d v="2017-02-03T14:23:52"/>
    <x v="269"/>
    <x v="195"/>
    <x v="207"/>
    <x v="1"/>
    <x v="2"/>
    <m/>
    <n v="2017"/>
    <x v="2"/>
  </r>
  <r>
    <n v="4859668"/>
    <x v="49"/>
    <x v="297"/>
    <s v="Sat"/>
    <d v="2017-05-27T09:58:45"/>
    <x v="270"/>
    <x v="136"/>
    <x v="201"/>
    <x v="0"/>
    <x v="0"/>
    <n v="1977"/>
    <n v="40"/>
    <x v="1"/>
  </r>
  <r>
    <n v="2616793"/>
    <x v="125"/>
    <x v="298"/>
    <s v="Tue"/>
    <d v="2017-04-11T06:52:22"/>
    <x v="271"/>
    <x v="196"/>
    <x v="208"/>
    <x v="0"/>
    <x v="1"/>
    <n v="1987"/>
    <n v="30"/>
    <x v="0"/>
  </r>
  <r>
    <n v="2325362"/>
    <x v="101"/>
    <x v="299"/>
    <s v="Mon"/>
    <d v="2017-04-03T12:49:10"/>
    <x v="272"/>
    <x v="193"/>
    <x v="31"/>
    <x v="0"/>
    <x v="0"/>
    <n v="1985"/>
    <n v="32"/>
    <x v="1"/>
  </r>
  <r>
    <n v="1855578"/>
    <x v="81"/>
    <x v="300"/>
    <s v="Mon"/>
    <d v="2017-03-13T05:56:17"/>
    <x v="273"/>
    <x v="171"/>
    <x v="56"/>
    <x v="0"/>
    <x v="0"/>
    <n v="1975"/>
    <n v="42"/>
    <x v="1"/>
  </r>
  <r>
    <n v="1740477"/>
    <x v="86"/>
    <x v="301"/>
    <s v="Wed"/>
    <d v="2017-03-08T15:07:33"/>
    <x v="274"/>
    <x v="45"/>
    <x v="209"/>
    <x v="0"/>
    <x v="0"/>
    <n v="1963"/>
    <n v="54"/>
    <x v="2"/>
  </r>
  <r>
    <n v="5391272"/>
    <x v="26"/>
    <x v="302"/>
    <s v="Tue"/>
    <d v="2017-06-06T17:00:54"/>
    <x v="275"/>
    <x v="36"/>
    <x v="35"/>
    <x v="0"/>
    <x v="0"/>
    <n v="1988"/>
    <n v="29"/>
    <x v="0"/>
  </r>
  <r>
    <n v="1988318"/>
    <x v="32"/>
    <x v="303"/>
    <s v="Wed"/>
    <d v="2017-03-22T18:07:59"/>
    <x v="276"/>
    <x v="73"/>
    <x v="172"/>
    <x v="0"/>
    <x v="0"/>
    <n v="1977"/>
    <n v="40"/>
    <x v="1"/>
  </r>
  <r>
    <n v="3231592"/>
    <x v="91"/>
    <x v="304"/>
    <s v="Sun"/>
    <d v="2017-04-23T18:43:36"/>
    <x v="0"/>
    <x v="63"/>
    <x v="210"/>
    <x v="1"/>
    <x v="2"/>
    <m/>
    <n v="2017"/>
    <x v="2"/>
  </r>
  <r>
    <n v="1800756"/>
    <x v="19"/>
    <x v="5"/>
    <s v="Thu"/>
    <d v="2017-03-09T19:04:54"/>
    <x v="128"/>
    <x v="107"/>
    <x v="142"/>
    <x v="0"/>
    <x v="0"/>
    <n v="1983"/>
    <n v="34"/>
    <x v="1"/>
  </r>
  <r>
    <n v="4037086"/>
    <x v="50"/>
    <x v="305"/>
    <s v="Wed"/>
    <d v="2017-05-10T15:19:42"/>
    <x v="277"/>
    <x v="197"/>
    <x v="211"/>
    <x v="0"/>
    <x v="0"/>
    <n v="1987"/>
    <n v="30"/>
    <x v="0"/>
  </r>
  <r>
    <n v="6328501"/>
    <x v="30"/>
    <x v="306"/>
    <s v="Thu"/>
    <d v="2017-06-22T20:59:29"/>
    <x v="278"/>
    <x v="198"/>
    <x v="53"/>
    <x v="1"/>
    <x v="2"/>
    <m/>
    <n v="2017"/>
    <x v="2"/>
  </r>
  <r>
    <n v="1873481"/>
    <x v="81"/>
    <x v="307"/>
    <s v="Mon"/>
    <d v="2017-03-13T17:47:57"/>
    <x v="279"/>
    <x v="40"/>
    <x v="212"/>
    <x v="0"/>
    <x v="0"/>
    <n v="1954"/>
    <n v="63"/>
    <x v="2"/>
  </r>
  <r>
    <n v="6145337"/>
    <x v="78"/>
    <x v="308"/>
    <s v="Tue"/>
    <d v="2017-06-20T08:31:09"/>
    <x v="280"/>
    <x v="199"/>
    <x v="213"/>
    <x v="0"/>
    <x v="0"/>
    <n v="1981"/>
    <n v="36"/>
    <x v="1"/>
  </r>
  <r>
    <n v="60804"/>
    <x v="97"/>
    <x v="309"/>
    <s v="Wed"/>
    <d v="2017-01-04T17:06:56"/>
    <x v="281"/>
    <x v="195"/>
    <x v="214"/>
    <x v="0"/>
    <x v="0"/>
    <n v="1987"/>
    <n v="30"/>
    <x v="0"/>
  </r>
  <r>
    <n v="6157470"/>
    <x v="78"/>
    <x v="310"/>
    <s v="Tue"/>
    <d v="2017-06-20T12:13:23"/>
    <x v="132"/>
    <x v="153"/>
    <x v="215"/>
    <x v="0"/>
    <x v="1"/>
    <n v="1973"/>
    <n v="44"/>
    <x v="1"/>
  </r>
  <r>
    <n v="97974"/>
    <x v="56"/>
    <x v="311"/>
    <s v="Thu"/>
    <d v="2017-01-05T19:35:37"/>
    <x v="282"/>
    <x v="46"/>
    <x v="172"/>
    <x v="0"/>
    <x v="0"/>
    <n v="1964"/>
    <n v="53"/>
    <x v="2"/>
  </r>
  <r>
    <n v="1531863"/>
    <x v="9"/>
    <x v="312"/>
    <s v="Wed"/>
    <d v="2017-03-01T09:36:10"/>
    <x v="283"/>
    <x v="193"/>
    <x v="55"/>
    <x v="0"/>
    <x v="0"/>
    <n v="1977"/>
    <n v="40"/>
    <x v="1"/>
  </r>
  <r>
    <n v="3836835"/>
    <x v="51"/>
    <x v="313"/>
    <s v="Sat"/>
    <d v="2017-05-06T13:53:20"/>
    <x v="284"/>
    <x v="200"/>
    <x v="216"/>
    <x v="0"/>
    <x v="0"/>
    <n v="1971"/>
    <n v="46"/>
    <x v="1"/>
  </r>
  <r>
    <n v="4603213"/>
    <x v="52"/>
    <x v="314"/>
    <s v="Sun"/>
    <d v="2017-05-21T13:41:32"/>
    <x v="285"/>
    <x v="201"/>
    <x v="75"/>
    <x v="0"/>
    <x v="1"/>
    <n v="1985"/>
    <n v="32"/>
    <x v="1"/>
  </r>
  <r>
    <n v="5578346"/>
    <x v="105"/>
    <x v="315"/>
    <s v="Fri"/>
    <d v="2017-06-09T16:26:33"/>
    <x v="74"/>
    <x v="202"/>
    <x v="155"/>
    <x v="0"/>
    <x v="0"/>
    <n v="1963"/>
    <n v="54"/>
    <x v="2"/>
  </r>
  <r>
    <n v="6727845"/>
    <x v="54"/>
    <x v="316"/>
    <s v="Thu"/>
    <d v="2017-06-29T16:19:52"/>
    <x v="286"/>
    <x v="203"/>
    <x v="139"/>
    <x v="0"/>
    <x v="0"/>
    <n v="1965"/>
    <n v="52"/>
    <x v="2"/>
  </r>
  <r>
    <n v="638046"/>
    <x v="33"/>
    <x v="317"/>
    <s v="Sat"/>
    <d v="2017-01-28T13:56:03"/>
    <x v="287"/>
    <x v="136"/>
    <x v="217"/>
    <x v="0"/>
    <x v="1"/>
    <n v="1968"/>
    <n v="49"/>
    <x v="1"/>
  </r>
  <r>
    <n v="5767534"/>
    <x v="115"/>
    <x v="318"/>
    <s v="Mon"/>
    <d v="2017-06-12T20:56:56"/>
    <x v="288"/>
    <x v="29"/>
    <x v="129"/>
    <x v="0"/>
    <x v="0"/>
    <n v="1985"/>
    <n v="32"/>
    <x v="1"/>
  </r>
  <r>
    <n v="5610896"/>
    <x v="34"/>
    <x v="319"/>
    <s v="Sat"/>
    <d v="2017-06-10T08:57:29"/>
    <x v="29"/>
    <x v="204"/>
    <x v="208"/>
    <x v="0"/>
    <x v="0"/>
    <n v="1981"/>
    <n v="36"/>
    <x v="1"/>
  </r>
  <r>
    <n v="6675217"/>
    <x v="42"/>
    <x v="320"/>
    <s v="Wed"/>
    <d v="2017-06-28T18:32:05"/>
    <x v="289"/>
    <x v="20"/>
    <x v="218"/>
    <x v="0"/>
    <x v="0"/>
    <n v="1956"/>
    <n v="61"/>
    <x v="2"/>
  </r>
  <r>
    <n v="5292881"/>
    <x v="103"/>
    <x v="321"/>
    <s v="Sun"/>
    <d v="2017-06-04T13:09:29"/>
    <x v="290"/>
    <x v="105"/>
    <x v="219"/>
    <x v="0"/>
    <x v="0"/>
    <n v="1998"/>
    <n v="19"/>
    <x v="0"/>
  </r>
  <r>
    <n v="508616"/>
    <x v="126"/>
    <x v="322"/>
    <s v="Mon"/>
    <d v="2017-01-23T14:00:06"/>
    <x v="291"/>
    <x v="15"/>
    <x v="101"/>
    <x v="0"/>
    <x v="0"/>
    <n v="1980"/>
    <n v="37"/>
    <x v="1"/>
  </r>
  <r>
    <n v="6094716"/>
    <x v="65"/>
    <x v="323"/>
    <s v="Sun"/>
    <d v="2017-06-18T20:56:18"/>
    <x v="292"/>
    <x v="205"/>
    <x v="220"/>
    <x v="0"/>
    <x v="1"/>
    <n v="1982"/>
    <n v="35"/>
    <x v="1"/>
  </r>
  <r>
    <n v="13019"/>
    <x v="17"/>
    <x v="324"/>
    <s v="Sun"/>
    <d v="2017-01-01T18:38:43"/>
    <x v="293"/>
    <x v="27"/>
    <x v="195"/>
    <x v="0"/>
    <x v="0"/>
    <n v="1967"/>
    <n v="50"/>
    <x v="1"/>
  </r>
  <r>
    <n v="4841890"/>
    <x v="82"/>
    <x v="325"/>
    <s v="Fri"/>
    <d v="2017-05-26T17:57:44"/>
    <x v="294"/>
    <x v="206"/>
    <x v="221"/>
    <x v="1"/>
    <x v="2"/>
    <m/>
    <n v="2017"/>
    <x v="2"/>
  </r>
  <r>
    <n v="164991"/>
    <x v="127"/>
    <x v="326"/>
    <s v="Tue"/>
    <d v="2017-01-10T16:16:56"/>
    <x v="295"/>
    <x v="207"/>
    <x v="181"/>
    <x v="0"/>
    <x v="0"/>
    <n v="1987"/>
    <n v="30"/>
    <x v="0"/>
  </r>
  <r>
    <n v="6485193"/>
    <x v="94"/>
    <x v="327"/>
    <s v="Sun"/>
    <d v="2017-06-25T19:08:39"/>
    <x v="296"/>
    <x v="136"/>
    <x v="222"/>
    <x v="1"/>
    <x v="2"/>
    <m/>
    <n v="2017"/>
    <x v="2"/>
  </r>
  <r>
    <n v="2708797"/>
    <x v="72"/>
    <x v="328"/>
    <s v="Wed"/>
    <d v="2017-04-12T18:23:12"/>
    <x v="184"/>
    <x v="208"/>
    <x v="223"/>
    <x v="0"/>
    <x v="0"/>
    <n v="1967"/>
    <n v="50"/>
    <x v="1"/>
  </r>
  <r>
    <n v="5437998"/>
    <x v="47"/>
    <x v="329"/>
    <s v="Wed"/>
    <d v="2017-06-07T13:28:22"/>
    <x v="96"/>
    <x v="209"/>
    <x v="72"/>
    <x v="0"/>
    <x v="0"/>
    <n v="1992"/>
    <n v="25"/>
    <x v="0"/>
  </r>
  <r>
    <n v="333045"/>
    <x v="128"/>
    <x v="330"/>
    <s v="Mon"/>
    <d v="2017-01-16T19:21:00"/>
    <x v="297"/>
    <x v="210"/>
    <x v="134"/>
    <x v="0"/>
    <x v="0"/>
    <n v="1989"/>
    <n v="28"/>
    <x v="0"/>
  </r>
  <r>
    <n v="2914400"/>
    <x v="21"/>
    <x v="331"/>
    <s v="Sun"/>
    <d v="2017-04-16T20:31:18"/>
    <x v="298"/>
    <x v="48"/>
    <x v="93"/>
    <x v="1"/>
    <x v="2"/>
    <m/>
    <n v="2017"/>
    <x v="2"/>
  </r>
  <r>
    <n v="5612834"/>
    <x v="34"/>
    <x v="332"/>
    <s v="Sat"/>
    <d v="2017-06-10T09:48:53"/>
    <x v="299"/>
    <x v="211"/>
    <x v="53"/>
    <x v="0"/>
    <x v="1"/>
    <n v="1966"/>
    <n v="51"/>
    <x v="2"/>
  </r>
  <r>
    <n v="1656022"/>
    <x v="109"/>
    <x v="333"/>
    <s v="Sun"/>
    <d v="2017-03-05T20:34:59"/>
    <x v="134"/>
    <x v="3"/>
    <x v="224"/>
    <x v="0"/>
    <x v="1"/>
    <n v="1973"/>
    <n v="44"/>
    <x v="1"/>
  </r>
  <r>
    <n v="5519049"/>
    <x v="35"/>
    <x v="334"/>
    <s v="Thu"/>
    <d v="2017-06-08T17:48:31"/>
    <x v="300"/>
    <x v="212"/>
    <x v="225"/>
    <x v="0"/>
    <x v="0"/>
    <n v="1981"/>
    <n v="36"/>
    <x v="1"/>
  </r>
  <r>
    <n v="3311490"/>
    <x v="129"/>
    <x v="335"/>
    <s v="Wed"/>
    <d v="2017-04-26T08:32:33"/>
    <x v="301"/>
    <x v="37"/>
    <x v="226"/>
    <x v="0"/>
    <x v="1"/>
    <n v="1981"/>
    <n v="36"/>
    <x v="1"/>
  </r>
  <r>
    <n v="1992476"/>
    <x v="32"/>
    <x v="336"/>
    <s v="Wed"/>
    <d v="2017-03-22T19:36:54"/>
    <x v="302"/>
    <x v="0"/>
    <x v="227"/>
    <x v="0"/>
    <x v="1"/>
    <n v="1979"/>
    <n v="38"/>
    <x v="1"/>
  </r>
  <r>
    <n v="1228070"/>
    <x v="116"/>
    <x v="337"/>
    <s v="Tue"/>
    <d v="2017-02-21T09:06:16"/>
    <x v="303"/>
    <x v="55"/>
    <x v="26"/>
    <x v="0"/>
    <x v="2"/>
    <m/>
    <n v="2017"/>
    <x v="2"/>
  </r>
  <r>
    <n v="4838030"/>
    <x v="82"/>
    <x v="338"/>
    <s v="Fri"/>
    <d v="2017-05-26T17:35:44"/>
    <x v="304"/>
    <x v="101"/>
    <x v="228"/>
    <x v="0"/>
    <x v="0"/>
    <n v="1969"/>
    <n v="48"/>
    <x v="1"/>
  </r>
  <r>
    <n v="3730330"/>
    <x v="93"/>
    <x v="339"/>
    <s v="Wed"/>
    <d v="2017-05-03T19:35:26"/>
    <x v="305"/>
    <x v="213"/>
    <x v="229"/>
    <x v="0"/>
    <x v="0"/>
    <n v="1986"/>
    <n v="31"/>
    <x v="1"/>
  </r>
  <r>
    <n v="4744323"/>
    <x v="16"/>
    <x v="340"/>
    <s v="Wed"/>
    <d v="2017-05-24T12:22:57"/>
    <x v="306"/>
    <x v="167"/>
    <x v="48"/>
    <x v="0"/>
    <x v="0"/>
    <n v="1968"/>
    <n v="49"/>
    <x v="1"/>
  </r>
  <r>
    <n v="1336431"/>
    <x v="64"/>
    <x v="341"/>
    <s v="Fri"/>
    <d v="2017-02-24T06:07:23"/>
    <x v="307"/>
    <x v="175"/>
    <x v="230"/>
    <x v="0"/>
    <x v="0"/>
    <n v="1991"/>
    <n v="26"/>
    <x v="0"/>
  </r>
  <r>
    <n v="3499018"/>
    <x v="25"/>
    <x v="342"/>
    <s v="Sat"/>
    <d v="2017-04-29T17:01:13"/>
    <x v="308"/>
    <x v="30"/>
    <x v="102"/>
    <x v="0"/>
    <x v="1"/>
    <n v="1993"/>
    <n v="24"/>
    <x v="0"/>
  </r>
  <r>
    <n v="5224207"/>
    <x v="130"/>
    <x v="343"/>
    <s v="Sat"/>
    <d v="2017-06-03T09:49:07"/>
    <x v="211"/>
    <x v="214"/>
    <x v="34"/>
    <x v="0"/>
    <x v="0"/>
    <n v="1989"/>
    <n v="28"/>
    <x v="0"/>
  </r>
  <r>
    <n v="90239"/>
    <x v="56"/>
    <x v="344"/>
    <s v="Thu"/>
    <d v="2017-01-05T16:35:35"/>
    <x v="27"/>
    <x v="64"/>
    <x v="231"/>
    <x v="0"/>
    <x v="0"/>
    <n v="1967"/>
    <n v="50"/>
    <x v="1"/>
  </r>
  <r>
    <n v="5028629"/>
    <x v="131"/>
    <x v="345"/>
    <s v="Wed"/>
    <d v="2017-05-31T08:10:39"/>
    <x v="309"/>
    <x v="95"/>
    <x v="96"/>
    <x v="0"/>
    <x v="0"/>
    <n v="1958"/>
    <n v="59"/>
    <x v="2"/>
  </r>
  <r>
    <n v="2151889"/>
    <x v="98"/>
    <x v="346"/>
    <s v="Tue"/>
    <d v="2017-03-28T17:58:27"/>
    <x v="310"/>
    <x v="195"/>
    <x v="232"/>
    <x v="0"/>
    <x v="0"/>
    <n v="1986"/>
    <n v="31"/>
    <x v="1"/>
  </r>
  <r>
    <n v="1614133"/>
    <x v="132"/>
    <x v="347"/>
    <s v="Fri"/>
    <d v="2017-03-03T16:16:34"/>
    <x v="311"/>
    <x v="98"/>
    <x v="186"/>
    <x v="0"/>
    <x v="0"/>
    <n v="1959"/>
    <n v="58"/>
    <x v="2"/>
  </r>
  <r>
    <n v="3679761"/>
    <x v="93"/>
    <x v="348"/>
    <s v="Wed"/>
    <d v="2017-05-03T05:51:31"/>
    <x v="16"/>
    <x v="125"/>
    <x v="110"/>
    <x v="0"/>
    <x v="0"/>
    <n v="1983"/>
    <n v="34"/>
    <x v="1"/>
  </r>
  <r>
    <n v="2046243"/>
    <x v="120"/>
    <x v="349"/>
    <s v="Fri"/>
    <d v="2017-03-24T17:13:08"/>
    <x v="181"/>
    <x v="215"/>
    <x v="166"/>
    <x v="0"/>
    <x v="0"/>
    <n v="1952"/>
    <n v="65"/>
    <x v="2"/>
  </r>
  <r>
    <n v="2797272"/>
    <x v="87"/>
    <x v="350"/>
    <s v="Fri"/>
    <d v="2017-04-14T13:47:25"/>
    <x v="243"/>
    <x v="194"/>
    <x v="233"/>
    <x v="0"/>
    <x v="0"/>
    <n v="1983"/>
    <n v="34"/>
    <x v="1"/>
  </r>
  <r>
    <n v="2336276"/>
    <x v="101"/>
    <x v="351"/>
    <s v="Mon"/>
    <d v="2017-04-03T17:09:52"/>
    <x v="312"/>
    <x v="11"/>
    <x v="234"/>
    <x v="0"/>
    <x v="0"/>
    <n v="1977"/>
    <n v="40"/>
    <x v="1"/>
  </r>
  <r>
    <n v="1650797"/>
    <x v="109"/>
    <x v="352"/>
    <s v="Sun"/>
    <d v="2017-03-05T16:05:10"/>
    <x v="313"/>
    <x v="33"/>
    <x v="112"/>
    <x v="0"/>
    <x v="0"/>
    <n v="1975"/>
    <n v="42"/>
    <x v="1"/>
  </r>
  <r>
    <n v="2222971"/>
    <x v="133"/>
    <x v="353"/>
    <s v="Thu"/>
    <d v="2017-03-30T16:40:15"/>
    <x v="314"/>
    <x v="216"/>
    <x v="235"/>
    <x v="0"/>
    <x v="1"/>
    <n v="1976"/>
    <n v="41"/>
    <x v="1"/>
  </r>
  <r>
    <n v="5229439"/>
    <x v="130"/>
    <x v="354"/>
    <s v="Sat"/>
    <d v="2017-06-03T11:32:34"/>
    <x v="173"/>
    <x v="28"/>
    <x v="236"/>
    <x v="0"/>
    <x v="0"/>
    <n v="1986"/>
    <n v="31"/>
    <x v="1"/>
  </r>
  <r>
    <n v="6124133"/>
    <x v="134"/>
    <x v="355"/>
    <s v="Mon"/>
    <d v="2017-06-19T14:26:29"/>
    <x v="315"/>
    <x v="187"/>
    <x v="80"/>
    <x v="0"/>
    <x v="1"/>
    <n v="1978"/>
    <n v="39"/>
    <x v="1"/>
  </r>
  <r>
    <n v="2986961"/>
    <x v="70"/>
    <x v="356"/>
    <s v="Tue"/>
    <d v="2017-04-18T09:56:49"/>
    <x v="316"/>
    <x v="217"/>
    <x v="0"/>
    <x v="0"/>
    <x v="0"/>
    <n v="1990"/>
    <n v="27"/>
    <x v="0"/>
  </r>
  <r>
    <n v="484619"/>
    <x v="117"/>
    <x v="357"/>
    <s v="Sun"/>
    <d v="2017-01-22T13:17:49"/>
    <x v="317"/>
    <x v="218"/>
    <x v="237"/>
    <x v="1"/>
    <x v="2"/>
    <m/>
    <n v="2017"/>
    <x v="2"/>
  </r>
  <r>
    <n v="6513933"/>
    <x v="135"/>
    <x v="358"/>
    <s v="Mon"/>
    <d v="2017-06-26T10:11:50"/>
    <x v="176"/>
    <x v="207"/>
    <x v="238"/>
    <x v="0"/>
    <x v="0"/>
    <n v="1986"/>
    <n v="31"/>
    <x v="1"/>
  </r>
  <r>
    <n v="4066898"/>
    <x v="1"/>
    <x v="359"/>
    <s v="Thu"/>
    <d v="2017-05-11T00:09:30"/>
    <x v="318"/>
    <x v="36"/>
    <x v="239"/>
    <x v="0"/>
    <x v="0"/>
    <n v="1990"/>
    <n v="27"/>
    <x v="0"/>
  </r>
  <r>
    <n v="5910105"/>
    <x v="60"/>
    <x v="360"/>
    <s v="Thu"/>
    <d v="2017-06-15T09:57:30"/>
    <x v="319"/>
    <x v="83"/>
    <x v="240"/>
    <x v="0"/>
    <x v="0"/>
    <n v="1983"/>
    <n v="34"/>
    <x v="1"/>
  </r>
  <r>
    <n v="525383"/>
    <x v="136"/>
    <x v="361"/>
    <s v="Tue"/>
    <d v="2017-01-24T22:51:49"/>
    <x v="320"/>
    <x v="219"/>
    <x v="241"/>
    <x v="0"/>
    <x v="1"/>
    <n v="1971"/>
    <n v="46"/>
    <x v="1"/>
  </r>
  <r>
    <n v="4476647"/>
    <x v="41"/>
    <x v="362"/>
    <s v="Fri"/>
    <d v="2017-05-19T06:57:13"/>
    <x v="321"/>
    <x v="136"/>
    <x v="203"/>
    <x v="0"/>
    <x v="2"/>
    <m/>
    <n v="2017"/>
    <x v="2"/>
  </r>
  <r>
    <n v="6202918"/>
    <x v="4"/>
    <x v="363"/>
    <s v="Wed"/>
    <d v="2017-06-21T00:59:12"/>
    <x v="6"/>
    <x v="220"/>
    <x v="242"/>
    <x v="0"/>
    <x v="0"/>
    <n v="1981"/>
    <n v="36"/>
    <x v="1"/>
  </r>
  <r>
    <n v="2700762"/>
    <x v="72"/>
    <x v="364"/>
    <s v="Wed"/>
    <d v="2017-04-12T17:08:47"/>
    <x v="322"/>
    <x v="221"/>
    <x v="116"/>
    <x v="1"/>
    <x v="2"/>
    <m/>
    <n v="2017"/>
    <x v="2"/>
  </r>
  <r>
    <n v="2521692"/>
    <x v="88"/>
    <x v="365"/>
    <s v="Sun"/>
    <d v="2017-04-09T06:48:37"/>
    <x v="323"/>
    <x v="222"/>
    <x v="62"/>
    <x v="0"/>
    <x v="0"/>
    <n v="1988"/>
    <n v="29"/>
    <x v="0"/>
  </r>
  <r>
    <n v="5032247"/>
    <x v="131"/>
    <x v="366"/>
    <s v="Wed"/>
    <d v="2017-05-31T09:04:06"/>
    <x v="324"/>
    <x v="223"/>
    <x v="73"/>
    <x v="0"/>
    <x v="1"/>
    <n v="1981"/>
    <n v="36"/>
    <x v="1"/>
  </r>
  <r>
    <n v="5644424"/>
    <x v="34"/>
    <x v="367"/>
    <s v="Sat"/>
    <d v="2017-06-10T17:54:20"/>
    <x v="325"/>
    <x v="224"/>
    <x v="219"/>
    <x v="1"/>
    <x v="2"/>
    <m/>
    <n v="2017"/>
    <x v="2"/>
  </r>
  <r>
    <n v="2653382"/>
    <x v="125"/>
    <x v="368"/>
    <s v="Tue"/>
    <d v="2017-04-11T17:55:11"/>
    <x v="326"/>
    <x v="46"/>
    <x v="243"/>
    <x v="1"/>
    <x v="2"/>
    <m/>
    <n v="2017"/>
    <x v="2"/>
  </r>
  <r>
    <n v="5709658"/>
    <x v="0"/>
    <x v="369"/>
    <s v="Sun"/>
    <d v="2017-06-11T20:47:06"/>
    <x v="327"/>
    <x v="225"/>
    <x v="76"/>
    <x v="0"/>
    <x v="0"/>
    <n v="1985"/>
    <n v="32"/>
    <x v="1"/>
  </r>
  <r>
    <n v="6424275"/>
    <x v="38"/>
    <x v="370"/>
    <s v="Sat"/>
    <d v="2017-06-24T17:24:46"/>
    <x v="328"/>
    <x v="87"/>
    <x v="244"/>
    <x v="0"/>
    <x v="0"/>
    <n v="1982"/>
    <n v="35"/>
    <x v="1"/>
  </r>
  <r>
    <n v="4072316"/>
    <x v="1"/>
    <x v="371"/>
    <s v="Thu"/>
    <d v="2017-05-11T08:08:35"/>
    <x v="329"/>
    <x v="226"/>
    <x v="245"/>
    <x v="0"/>
    <x v="0"/>
    <n v="1994"/>
    <n v="23"/>
    <x v="0"/>
  </r>
  <r>
    <n v="3134923"/>
    <x v="22"/>
    <x v="372"/>
    <s v="Fri"/>
    <d v="2017-04-21T15:16:16"/>
    <x v="330"/>
    <x v="227"/>
    <x v="246"/>
    <x v="0"/>
    <x v="0"/>
    <n v="1962"/>
    <n v="55"/>
    <x v="2"/>
  </r>
  <r>
    <n v="5912605"/>
    <x v="60"/>
    <x v="373"/>
    <s v="Thu"/>
    <d v="2017-06-15T10:45:04"/>
    <x v="40"/>
    <x v="21"/>
    <x v="210"/>
    <x v="0"/>
    <x v="0"/>
    <n v="1983"/>
    <n v="34"/>
    <x v="1"/>
  </r>
  <r>
    <n v="3429349"/>
    <x v="137"/>
    <x v="374"/>
    <s v="Fri"/>
    <d v="2017-04-28T15:19:43"/>
    <x v="331"/>
    <x v="114"/>
    <x v="247"/>
    <x v="0"/>
    <x v="0"/>
    <n v="1975"/>
    <n v="42"/>
    <x v="1"/>
  </r>
  <r>
    <n v="2335375"/>
    <x v="101"/>
    <x v="375"/>
    <s v="Mon"/>
    <d v="2017-04-03T17:01:22"/>
    <x v="332"/>
    <x v="51"/>
    <x v="127"/>
    <x v="0"/>
    <x v="0"/>
    <n v="1961"/>
    <n v="56"/>
    <x v="2"/>
  </r>
  <r>
    <n v="5212058"/>
    <x v="83"/>
    <x v="376"/>
    <s v="Fri"/>
    <d v="2017-06-02T20:10:53"/>
    <x v="201"/>
    <x v="228"/>
    <x v="33"/>
    <x v="0"/>
    <x v="1"/>
    <n v="1972"/>
    <n v="45"/>
    <x v="1"/>
  </r>
  <r>
    <n v="6632689"/>
    <x v="42"/>
    <x v="377"/>
    <s v="Wed"/>
    <d v="2017-06-28T08:05:29"/>
    <x v="15"/>
    <x v="138"/>
    <x v="248"/>
    <x v="0"/>
    <x v="1"/>
    <n v="1952"/>
    <n v="65"/>
    <x v="2"/>
  </r>
  <r>
    <n v="6577293"/>
    <x v="121"/>
    <x v="378"/>
    <s v="Tue"/>
    <d v="2017-06-27T10:11:34"/>
    <x v="333"/>
    <x v="229"/>
    <x v="249"/>
    <x v="0"/>
    <x v="0"/>
    <n v="1986"/>
    <n v="31"/>
    <x v="1"/>
  </r>
  <r>
    <n v="789042"/>
    <x v="95"/>
    <x v="379"/>
    <s v="Thu"/>
    <d v="2017-02-02T18:38:52"/>
    <x v="290"/>
    <x v="51"/>
    <x v="249"/>
    <x v="0"/>
    <x v="1"/>
    <n v="1988"/>
    <n v="29"/>
    <x v="0"/>
  </r>
  <r>
    <n v="533071"/>
    <x v="138"/>
    <x v="380"/>
    <s v="Wed"/>
    <d v="2017-01-25T09:03:40"/>
    <x v="254"/>
    <x v="230"/>
    <x v="89"/>
    <x v="0"/>
    <x v="0"/>
    <n v="1988"/>
    <n v="29"/>
    <x v="0"/>
  </r>
  <r>
    <n v="1161267"/>
    <x v="113"/>
    <x v="381"/>
    <s v="Sun"/>
    <d v="2017-02-19T12:19:13"/>
    <x v="334"/>
    <x v="231"/>
    <x v="185"/>
    <x v="0"/>
    <x v="1"/>
    <n v="1987"/>
    <n v="30"/>
    <x v="0"/>
  </r>
  <r>
    <n v="1460540"/>
    <x v="139"/>
    <x v="382"/>
    <s v="Mon"/>
    <d v="2017-02-27T16:33:00"/>
    <x v="335"/>
    <x v="27"/>
    <x v="78"/>
    <x v="0"/>
    <x v="1"/>
    <n v="1985"/>
    <n v="32"/>
    <x v="1"/>
  </r>
  <r>
    <n v="413501"/>
    <x v="75"/>
    <x v="284"/>
    <s v="Thu"/>
    <d v="2017-01-19T18:19:23"/>
    <x v="336"/>
    <x v="232"/>
    <x v="30"/>
    <x v="0"/>
    <x v="0"/>
    <n v="1998"/>
    <n v="19"/>
    <x v="0"/>
  </r>
  <r>
    <n v="1774470"/>
    <x v="19"/>
    <x v="383"/>
    <s v="Thu"/>
    <d v="2017-03-09T09:38:33"/>
    <x v="337"/>
    <x v="233"/>
    <x v="63"/>
    <x v="0"/>
    <x v="0"/>
    <n v="1994"/>
    <n v="23"/>
    <x v="0"/>
  </r>
  <r>
    <n v="4245289"/>
    <x v="62"/>
    <x v="384"/>
    <s v="Mon"/>
    <d v="2017-05-15T12:58:52"/>
    <x v="338"/>
    <x v="234"/>
    <x v="2"/>
    <x v="0"/>
    <x v="0"/>
    <n v="1981"/>
    <n v="36"/>
    <x v="1"/>
  </r>
  <r>
    <n v="6636090"/>
    <x v="42"/>
    <x v="385"/>
    <s v="Wed"/>
    <d v="2017-06-28T08:39:01"/>
    <x v="339"/>
    <x v="235"/>
    <x v="158"/>
    <x v="0"/>
    <x v="0"/>
    <n v="1991"/>
    <n v="26"/>
    <x v="0"/>
  </r>
  <r>
    <n v="4347329"/>
    <x v="73"/>
    <x v="386"/>
    <s v="Wed"/>
    <d v="2017-05-17T06:59:59"/>
    <x v="340"/>
    <x v="236"/>
    <x v="150"/>
    <x v="0"/>
    <x v="0"/>
    <n v="1985"/>
    <n v="32"/>
    <x v="1"/>
  </r>
  <r>
    <n v="1723451"/>
    <x v="86"/>
    <x v="387"/>
    <s v="Wed"/>
    <d v="2017-03-08T08:12:10"/>
    <x v="341"/>
    <x v="87"/>
    <x v="144"/>
    <x v="0"/>
    <x v="0"/>
    <n v="1950"/>
    <n v="67"/>
    <x v="2"/>
  </r>
  <r>
    <n v="5370049"/>
    <x v="43"/>
    <x v="388"/>
    <s v="Mon"/>
    <d v="2017-06-05T22:44:07"/>
    <x v="342"/>
    <x v="237"/>
    <x v="6"/>
    <x v="0"/>
    <x v="0"/>
    <n v="1984"/>
    <n v="33"/>
    <x v="1"/>
  </r>
  <r>
    <n v="5990561"/>
    <x v="45"/>
    <x v="389"/>
    <s v="Fri"/>
    <d v="2017-06-16T16:28:06"/>
    <x v="343"/>
    <x v="238"/>
    <x v="133"/>
    <x v="0"/>
    <x v="0"/>
    <n v="1971"/>
    <n v="46"/>
    <x v="1"/>
  </r>
  <r>
    <n v="945491"/>
    <x v="31"/>
    <x v="390"/>
    <s v="Wed"/>
    <d v="2017-02-08T16:21:48"/>
    <x v="260"/>
    <x v="162"/>
    <x v="96"/>
    <x v="0"/>
    <x v="1"/>
    <n v="1966"/>
    <n v="51"/>
    <x v="2"/>
  </r>
  <r>
    <n v="4605460"/>
    <x v="52"/>
    <x v="391"/>
    <s v="Sun"/>
    <d v="2017-05-21T14:00:06"/>
    <x v="344"/>
    <x v="61"/>
    <x v="99"/>
    <x v="0"/>
    <x v="0"/>
    <n v="1971"/>
    <n v="46"/>
    <x v="1"/>
  </r>
  <r>
    <n v="1257792"/>
    <x v="5"/>
    <x v="392"/>
    <s v="Wed"/>
    <d v="2017-02-22T07:37:03"/>
    <x v="207"/>
    <x v="239"/>
    <x v="88"/>
    <x v="0"/>
    <x v="0"/>
    <n v="1991"/>
    <n v="26"/>
    <x v="0"/>
  </r>
  <r>
    <n v="6471975"/>
    <x v="94"/>
    <x v="393"/>
    <s v="Sun"/>
    <d v="2017-06-25T15:45:38"/>
    <x v="345"/>
    <x v="240"/>
    <x v="22"/>
    <x v="0"/>
    <x v="1"/>
    <n v="1971"/>
    <n v="46"/>
    <x v="1"/>
  </r>
  <r>
    <n v="5546689"/>
    <x v="105"/>
    <x v="394"/>
    <s v="Fri"/>
    <d v="2017-06-09T08:12:19"/>
    <x v="346"/>
    <x v="59"/>
    <x v="45"/>
    <x v="0"/>
    <x v="0"/>
    <n v="1991"/>
    <n v="26"/>
    <x v="0"/>
  </r>
  <r>
    <n v="2567163"/>
    <x v="37"/>
    <x v="395"/>
    <s v="Mon"/>
    <d v="2017-04-10T07:30:32"/>
    <x v="347"/>
    <x v="143"/>
    <x v="250"/>
    <x v="0"/>
    <x v="0"/>
    <n v="1975"/>
    <n v="42"/>
    <x v="1"/>
  </r>
  <r>
    <n v="5400568"/>
    <x v="26"/>
    <x v="396"/>
    <s v="Tue"/>
    <d v="2017-06-06T18:29:28"/>
    <x v="348"/>
    <x v="29"/>
    <x v="101"/>
    <x v="0"/>
    <x v="1"/>
    <n v="1970"/>
    <n v="47"/>
    <x v="1"/>
  </r>
  <r>
    <n v="6437691"/>
    <x v="38"/>
    <x v="397"/>
    <s v="Sat"/>
    <d v="2017-06-24T21:01:39"/>
    <x v="349"/>
    <x v="114"/>
    <x v="72"/>
    <x v="0"/>
    <x v="0"/>
    <n v="1981"/>
    <n v="36"/>
    <x v="1"/>
  </r>
  <r>
    <n v="594062"/>
    <x v="44"/>
    <x v="398"/>
    <s v="Thu"/>
    <d v="2017-01-26T21:39:51"/>
    <x v="350"/>
    <x v="241"/>
    <x v="251"/>
    <x v="0"/>
    <x v="0"/>
    <n v="1988"/>
    <n v="29"/>
    <x v="0"/>
  </r>
  <r>
    <n v="3419616"/>
    <x v="137"/>
    <x v="399"/>
    <s v="Fri"/>
    <d v="2017-04-28T12:34:30"/>
    <x v="351"/>
    <x v="233"/>
    <x v="133"/>
    <x v="0"/>
    <x v="0"/>
    <n v="1990"/>
    <n v="27"/>
    <x v="0"/>
  </r>
  <r>
    <n v="4432667"/>
    <x v="123"/>
    <x v="400"/>
    <s v="Thu"/>
    <d v="2017-05-18T12:18:40"/>
    <x v="352"/>
    <x v="46"/>
    <x v="252"/>
    <x v="0"/>
    <x v="0"/>
    <n v="1947"/>
    <n v="70"/>
    <x v="2"/>
  </r>
  <r>
    <n v="2783819"/>
    <x v="87"/>
    <x v="401"/>
    <s v="Fri"/>
    <d v="2017-04-14T09:15:10"/>
    <x v="353"/>
    <x v="180"/>
    <x v="58"/>
    <x v="0"/>
    <x v="0"/>
    <n v="1974"/>
    <n v="43"/>
    <x v="1"/>
  </r>
  <r>
    <n v="6726492"/>
    <x v="54"/>
    <x v="402"/>
    <s v="Thu"/>
    <d v="2017-06-29T16:01:37"/>
    <x v="354"/>
    <x v="68"/>
    <x v="73"/>
    <x v="1"/>
    <x v="2"/>
    <m/>
    <n v="2017"/>
    <x v="2"/>
  </r>
  <r>
    <n v="2315732"/>
    <x v="101"/>
    <x v="403"/>
    <s v="Mon"/>
    <d v="2017-04-03T08:26:42"/>
    <x v="355"/>
    <x v="56"/>
    <x v="52"/>
    <x v="0"/>
    <x v="0"/>
    <n v="1985"/>
    <n v="32"/>
    <x v="1"/>
  </r>
  <r>
    <n v="5689895"/>
    <x v="0"/>
    <x v="404"/>
    <s v="Sun"/>
    <d v="2017-06-11T15:28:44"/>
    <x v="356"/>
    <x v="4"/>
    <x v="253"/>
    <x v="0"/>
    <x v="1"/>
    <n v="1956"/>
    <n v="61"/>
    <x v="2"/>
  </r>
  <r>
    <n v="5506007"/>
    <x v="35"/>
    <x v="405"/>
    <s v="Thu"/>
    <d v="2017-06-08T14:38:52"/>
    <x v="357"/>
    <x v="172"/>
    <x v="50"/>
    <x v="1"/>
    <x v="2"/>
    <m/>
    <n v="2017"/>
    <x v="2"/>
  </r>
  <r>
    <n v="2394909"/>
    <x v="67"/>
    <x v="406"/>
    <s v="Wed"/>
    <d v="2017-04-05T09:51:41"/>
    <x v="358"/>
    <x v="114"/>
    <x v="254"/>
    <x v="0"/>
    <x v="0"/>
    <n v="1951"/>
    <n v="66"/>
    <x v="2"/>
  </r>
  <r>
    <n v="6131499"/>
    <x v="134"/>
    <x v="407"/>
    <s v="Mon"/>
    <d v="2017-06-19T16:59:27"/>
    <x v="359"/>
    <x v="242"/>
    <x v="68"/>
    <x v="0"/>
    <x v="0"/>
    <n v="1962"/>
    <n v="55"/>
    <x v="2"/>
  </r>
  <r>
    <n v="273552"/>
    <x v="112"/>
    <x v="408"/>
    <s v="Fri"/>
    <d v="2017-01-13T17:39:03"/>
    <x v="360"/>
    <x v="170"/>
    <x v="12"/>
    <x v="0"/>
    <x v="0"/>
    <n v="1972"/>
    <n v="45"/>
    <x v="1"/>
  </r>
  <r>
    <n v="5532513"/>
    <x v="35"/>
    <x v="409"/>
    <s v="Thu"/>
    <d v="2017-06-08T20:04:25"/>
    <x v="311"/>
    <x v="243"/>
    <x v="255"/>
    <x v="0"/>
    <x v="0"/>
    <n v="1988"/>
    <n v="29"/>
    <x v="0"/>
  </r>
  <r>
    <n v="2452997"/>
    <x v="106"/>
    <x v="410"/>
    <s v="Fri"/>
    <d v="2017-04-07T08:19:45"/>
    <x v="361"/>
    <x v="92"/>
    <x v="93"/>
    <x v="0"/>
    <x v="0"/>
    <n v="1960"/>
    <n v="57"/>
    <x v="2"/>
  </r>
  <r>
    <n v="5797031"/>
    <x v="68"/>
    <x v="411"/>
    <s v="Tue"/>
    <d v="2017-06-13T13:12:29"/>
    <x v="362"/>
    <x v="244"/>
    <x v="87"/>
    <x v="0"/>
    <x v="0"/>
    <n v="1942"/>
    <n v="75"/>
    <x v="2"/>
  </r>
  <r>
    <n v="4165560"/>
    <x v="140"/>
    <x v="412"/>
    <s v="Fri"/>
    <d v="2017-05-12T18:04:14"/>
    <x v="363"/>
    <x v="245"/>
    <x v="195"/>
    <x v="0"/>
    <x v="0"/>
    <n v="1993"/>
    <n v="24"/>
    <x v="0"/>
  </r>
  <r>
    <n v="246721"/>
    <x v="99"/>
    <x v="413"/>
    <s v="Thu"/>
    <d v="2017-01-12T22:26:40"/>
    <x v="364"/>
    <x v="246"/>
    <x v="184"/>
    <x v="0"/>
    <x v="0"/>
    <n v="1971"/>
    <n v="46"/>
    <x v="1"/>
  </r>
  <r>
    <n v="2618484"/>
    <x v="125"/>
    <x v="414"/>
    <s v="Tue"/>
    <d v="2017-04-11T08:00:17"/>
    <x v="365"/>
    <x v="76"/>
    <x v="88"/>
    <x v="0"/>
    <x v="0"/>
    <n v="1986"/>
    <n v="31"/>
    <x v="1"/>
  </r>
  <r>
    <n v="588189"/>
    <x v="44"/>
    <x v="415"/>
    <s v="Thu"/>
    <d v="2017-01-26T18:38:52"/>
    <x v="366"/>
    <x v="247"/>
    <x v="256"/>
    <x v="0"/>
    <x v="0"/>
    <n v="1981"/>
    <n v="36"/>
    <x v="1"/>
  </r>
  <r>
    <n v="4412004"/>
    <x v="123"/>
    <x v="416"/>
    <s v="Thu"/>
    <d v="2017-05-18T06:43:56"/>
    <x v="65"/>
    <x v="248"/>
    <x v="53"/>
    <x v="0"/>
    <x v="0"/>
    <n v="1992"/>
    <n v="25"/>
    <x v="0"/>
  </r>
  <r>
    <n v="1277230"/>
    <x v="5"/>
    <x v="417"/>
    <s v="Wed"/>
    <d v="2017-02-22T16:55:32"/>
    <x v="367"/>
    <x v="223"/>
    <x v="181"/>
    <x v="0"/>
    <x v="0"/>
    <n v="1983"/>
    <n v="34"/>
    <x v="1"/>
  </r>
  <r>
    <n v="3989900"/>
    <x v="141"/>
    <x v="418"/>
    <s v="Tue"/>
    <d v="2017-05-09T17:48:35"/>
    <x v="368"/>
    <x v="249"/>
    <x v="257"/>
    <x v="0"/>
    <x v="2"/>
    <m/>
    <n v="2017"/>
    <x v="2"/>
  </r>
  <r>
    <n v="6373271"/>
    <x v="15"/>
    <x v="419"/>
    <s v="Fri"/>
    <d v="2017-06-23T17:17:07"/>
    <x v="369"/>
    <x v="170"/>
    <x v="258"/>
    <x v="0"/>
    <x v="0"/>
    <n v="1981"/>
    <n v="36"/>
    <x v="1"/>
  </r>
  <r>
    <n v="5570249"/>
    <x v="105"/>
    <x v="420"/>
    <s v="Fri"/>
    <d v="2017-06-09T14:32:49"/>
    <x v="370"/>
    <x v="250"/>
    <x v="259"/>
    <x v="0"/>
    <x v="0"/>
    <n v="1982"/>
    <n v="35"/>
    <x v="1"/>
  </r>
  <r>
    <n v="6395164"/>
    <x v="38"/>
    <x v="421"/>
    <s v="Sat"/>
    <d v="2017-06-24T10:15:57"/>
    <x v="371"/>
    <x v="251"/>
    <x v="260"/>
    <x v="0"/>
    <x v="1"/>
    <n v="1981"/>
    <n v="36"/>
    <x v="1"/>
  </r>
  <r>
    <n v="1835694"/>
    <x v="142"/>
    <x v="422"/>
    <s v="Sat"/>
    <d v="2017-03-11T15:37:17"/>
    <x v="347"/>
    <x v="252"/>
    <x v="139"/>
    <x v="0"/>
    <x v="1"/>
    <n v="1962"/>
    <n v="55"/>
    <x v="2"/>
  </r>
  <r>
    <n v="4027948"/>
    <x v="50"/>
    <x v="423"/>
    <s v="Wed"/>
    <d v="2017-05-10T11:42:13"/>
    <x v="170"/>
    <x v="253"/>
    <x v="0"/>
    <x v="0"/>
    <x v="1"/>
    <n v="1998"/>
    <n v="19"/>
    <x v="0"/>
  </r>
  <r>
    <n v="154707"/>
    <x v="127"/>
    <x v="424"/>
    <s v="Tue"/>
    <d v="2017-01-10T07:53:43"/>
    <x v="372"/>
    <x v="254"/>
    <x v="261"/>
    <x v="0"/>
    <x v="0"/>
    <n v="1985"/>
    <n v="32"/>
    <x v="1"/>
  </r>
  <r>
    <n v="2547596"/>
    <x v="88"/>
    <x v="425"/>
    <s v="Sun"/>
    <d v="2017-04-09T16:21:51"/>
    <x v="373"/>
    <x v="200"/>
    <x v="113"/>
    <x v="0"/>
    <x v="0"/>
    <n v="1995"/>
    <n v="22"/>
    <x v="0"/>
  </r>
  <r>
    <n v="5545571"/>
    <x v="105"/>
    <x v="426"/>
    <s v="Fri"/>
    <d v="2017-06-09T07:58:49"/>
    <x v="269"/>
    <x v="77"/>
    <x v="261"/>
    <x v="0"/>
    <x v="0"/>
    <n v="1981"/>
    <n v="36"/>
    <x v="1"/>
  </r>
  <r>
    <n v="2554297"/>
    <x v="88"/>
    <x v="427"/>
    <s v="Sun"/>
    <d v="2017-04-09T17:52:12"/>
    <x v="374"/>
    <x v="255"/>
    <x v="71"/>
    <x v="0"/>
    <x v="1"/>
    <n v="1982"/>
    <n v="35"/>
    <x v="1"/>
  </r>
  <r>
    <n v="1224012"/>
    <x v="116"/>
    <x v="428"/>
    <s v="Tue"/>
    <d v="2017-02-21T07:21:36"/>
    <x v="375"/>
    <x v="256"/>
    <x v="225"/>
    <x v="0"/>
    <x v="0"/>
    <n v="1953"/>
    <n v="64"/>
    <x v="2"/>
  </r>
  <r>
    <n v="1767693"/>
    <x v="19"/>
    <x v="429"/>
    <s v="Thu"/>
    <d v="2017-03-09T07:59:37"/>
    <x v="302"/>
    <x v="90"/>
    <x v="77"/>
    <x v="0"/>
    <x v="0"/>
    <n v="1991"/>
    <n v="26"/>
    <x v="0"/>
  </r>
  <r>
    <n v="3899420"/>
    <x v="36"/>
    <x v="430"/>
    <s v="Sun"/>
    <d v="2017-05-07T22:16:27"/>
    <x v="190"/>
    <x v="257"/>
    <x v="2"/>
    <x v="0"/>
    <x v="0"/>
    <n v="1980"/>
    <n v="37"/>
    <x v="1"/>
  </r>
  <r>
    <n v="2267204"/>
    <x v="143"/>
    <x v="431"/>
    <s v="Sat"/>
    <d v="2017-04-01T20:24:58"/>
    <x v="376"/>
    <x v="258"/>
    <x v="228"/>
    <x v="0"/>
    <x v="0"/>
    <n v="1950"/>
    <n v="67"/>
    <x v="2"/>
  </r>
  <r>
    <n v="1203329"/>
    <x v="79"/>
    <x v="432"/>
    <s v="Mon"/>
    <d v="2017-02-20T14:01:17"/>
    <x v="377"/>
    <x v="259"/>
    <x v="48"/>
    <x v="1"/>
    <x v="2"/>
    <m/>
    <n v="2017"/>
    <x v="2"/>
  </r>
  <r>
    <n v="1940925"/>
    <x v="69"/>
    <x v="433"/>
    <s v="Tue"/>
    <d v="2017-03-21T09:41:32"/>
    <x v="378"/>
    <x v="176"/>
    <x v="262"/>
    <x v="0"/>
    <x v="0"/>
    <n v="1989"/>
    <n v="28"/>
    <x v="0"/>
  </r>
  <r>
    <n v="3994748"/>
    <x v="141"/>
    <x v="434"/>
    <s v="Tue"/>
    <d v="2017-05-09T18:31:04"/>
    <x v="379"/>
    <x v="260"/>
    <x v="260"/>
    <x v="0"/>
    <x v="0"/>
    <n v="1969"/>
    <n v="48"/>
    <x v="1"/>
  </r>
  <r>
    <n v="6045473"/>
    <x v="55"/>
    <x v="435"/>
    <s v="Sat"/>
    <d v="2017-06-17T20:25:10"/>
    <x v="380"/>
    <x v="80"/>
    <x v="119"/>
    <x v="0"/>
    <x v="0"/>
    <n v="1995"/>
    <n v="22"/>
    <x v="0"/>
  </r>
  <r>
    <n v="1030616"/>
    <x v="118"/>
    <x v="436"/>
    <s v="Tue"/>
    <d v="2017-02-14T21:04:11"/>
    <x v="381"/>
    <x v="261"/>
    <x v="263"/>
    <x v="0"/>
    <x v="0"/>
    <n v="1992"/>
    <n v="25"/>
    <x v="0"/>
  </r>
  <r>
    <n v="5882643"/>
    <x v="66"/>
    <x v="437"/>
    <s v="Wed"/>
    <d v="2017-06-14T19:41:42"/>
    <x v="382"/>
    <x v="189"/>
    <x v="264"/>
    <x v="0"/>
    <x v="0"/>
    <n v="1981"/>
    <n v="36"/>
    <x v="1"/>
  </r>
  <r>
    <n v="3095107"/>
    <x v="77"/>
    <x v="438"/>
    <s v="Thu"/>
    <d v="2017-04-20T16:47:45"/>
    <x v="383"/>
    <x v="126"/>
    <x v="237"/>
    <x v="0"/>
    <x v="0"/>
    <n v="1988"/>
    <n v="29"/>
    <x v="0"/>
  </r>
  <r>
    <n v="5836197"/>
    <x v="66"/>
    <x v="439"/>
    <s v="Wed"/>
    <d v="2017-06-14T07:11:07"/>
    <x v="384"/>
    <x v="67"/>
    <x v="265"/>
    <x v="0"/>
    <x v="0"/>
    <n v="1968"/>
    <n v="49"/>
    <x v="1"/>
  </r>
  <r>
    <n v="5847078"/>
    <x v="66"/>
    <x v="440"/>
    <s v="Wed"/>
    <d v="2017-06-14T10:40:38"/>
    <x v="385"/>
    <x v="262"/>
    <x v="122"/>
    <x v="0"/>
    <x v="0"/>
    <n v="1987"/>
    <n v="30"/>
    <x v="0"/>
  </r>
  <r>
    <n v="510876"/>
    <x v="126"/>
    <x v="441"/>
    <s v="Mon"/>
    <d v="2017-01-23T16:48:08"/>
    <x v="386"/>
    <x v="20"/>
    <x v="21"/>
    <x v="0"/>
    <x v="1"/>
    <n v="1988"/>
    <n v="29"/>
    <x v="0"/>
  </r>
  <r>
    <n v="1432757"/>
    <x v="144"/>
    <x v="442"/>
    <s v="Sun"/>
    <d v="2017-02-26T16:33:06"/>
    <x v="66"/>
    <x v="123"/>
    <x v="160"/>
    <x v="0"/>
    <x v="0"/>
    <n v="1965"/>
    <n v="52"/>
    <x v="2"/>
  </r>
  <r>
    <n v="6788542"/>
    <x v="119"/>
    <x v="443"/>
    <s v="Fri"/>
    <d v="2017-06-30T15:31:48"/>
    <x v="303"/>
    <x v="115"/>
    <x v="71"/>
    <x v="0"/>
    <x v="0"/>
    <n v="1993"/>
    <n v="24"/>
    <x v="0"/>
  </r>
  <r>
    <n v="6027395"/>
    <x v="55"/>
    <x v="444"/>
    <s v="Sat"/>
    <d v="2017-06-17T12:06:21"/>
    <x v="387"/>
    <x v="29"/>
    <x v="57"/>
    <x v="0"/>
    <x v="0"/>
    <n v="1990"/>
    <n v="27"/>
    <x v="0"/>
  </r>
  <r>
    <n v="3327599"/>
    <x v="129"/>
    <x v="445"/>
    <s v="Wed"/>
    <d v="2017-04-26T17:09:04"/>
    <x v="388"/>
    <x v="263"/>
    <x v="158"/>
    <x v="0"/>
    <x v="0"/>
    <n v="1960"/>
    <n v="57"/>
    <x v="2"/>
  </r>
  <r>
    <n v="4648323"/>
    <x v="114"/>
    <x v="446"/>
    <s v="Mon"/>
    <d v="2017-05-22T09:51:01"/>
    <x v="389"/>
    <x v="68"/>
    <x v="266"/>
    <x v="0"/>
    <x v="1"/>
    <n v="1990"/>
    <n v="27"/>
    <x v="0"/>
  </r>
  <r>
    <n v="4793031"/>
    <x v="145"/>
    <x v="447"/>
    <s v="Thu"/>
    <d v="2017-05-25T17:28:23"/>
    <x v="229"/>
    <x v="57"/>
    <x v="26"/>
    <x v="0"/>
    <x v="0"/>
    <n v="1973"/>
    <n v="44"/>
    <x v="1"/>
  </r>
  <r>
    <n v="1603846"/>
    <x v="132"/>
    <x v="448"/>
    <s v="Fri"/>
    <d v="2017-03-03T09:39:58"/>
    <x v="69"/>
    <x v="66"/>
    <x v="118"/>
    <x v="0"/>
    <x v="0"/>
    <n v="1976"/>
    <n v="41"/>
    <x v="1"/>
  </r>
  <r>
    <n v="6355219"/>
    <x v="15"/>
    <x v="449"/>
    <s v="Fri"/>
    <d v="2017-06-23T11:34:11"/>
    <x v="390"/>
    <x v="264"/>
    <x v="267"/>
    <x v="1"/>
    <x v="0"/>
    <n v="1995"/>
    <n v="22"/>
    <x v="0"/>
  </r>
  <r>
    <n v="4089351"/>
    <x v="1"/>
    <x v="450"/>
    <s v="Thu"/>
    <d v="2017-05-11T13:00:54"/>
    <x v="391"/>
    <x v="265"/>
    <x v="92"/>
    <x v="0"/>
    <x v="0"/>
    <n v="1967"/>
    <n v="50"/>
    <x v="1"/>
  </r>
  <r>
    <n v="4155251"/>
    <x v="140"/>
    <x v="451"/>
    <s v="Fri"/>
    <d v="2017-05-12T16:19:40"/>
    <x v="392"/>
    <x v="183"/>
    <x v="34"/>
    <x v="1"/>
    <x v="2"/>
    <m/>
    <n v="2017"/>
    <x v="2"/>
  </r>
  <r>
    <n v="1799886"/>
    <x v="19"/>
    <x v="452"/>
    <s v="Thu"/>
    <d v="2017-03-09T19:12:51"/>
    <x v="120"/>
    <x v="266"/>
    <x v="40"/>
    <x v="0"/>
    <x v="0"/>
    <n v="1987"/>
    <n v="30"/>
    <x v="0"/>
  </r>
  <r>
    <n v="1898321"/>
    <x v="146"/>
    <x v="453"/>
    <s v="Sun"/>
    <d v="2017-03-19T14:57:06"/>
    <x v="393"/>
    <x v="8"/>
    <x v="149"/>
    <x v="0"/>
    <x v="0"/>
    <n v="1985"/>
    <n v="32"/>
    <x v="1"/>
  </r>
  <r>
    <n v="2579023"/>
    <x v="37"/>
    <x v="454"/>
    <s v="Mon"/>
    <d v="2017-04-10T11:23:42"/>
    <x v="15"/>
    <x v="46"/>
    <x v="27"/>
    <x v="0"/>
    <x v="0"/>
    <n v="1992"/>
    <n v="25"/>
    <x v="0"/>
  </r>
  <r>
    <n v="797851"/>
    <x v="124"/>
    <x v="455"/>
    <s v="Fri"/>
    <d v="2017-02-03T07:01:47"/>
    <x v="199"/>
    <x v="267"/>
    <x v="82"/>
    <x v="0"/>
    <x v="0"/>
    <n v="1972"/>
    <n v="45"/>
    <x v="1"/>
  </r>
  <r>
    <n v="1745464"/>
    <x v="86"/>
    <x v="456"/>
    <s v="Wed"/>
    <d v="2017-03-08T17:04:21"/>
    <x v="394"/>
    <x v="268"/>
    <x v="165"/>
    <x v="0"/>
    <x v="0"/>
    <n v="1981"/>
    <n v="36"/>
    <x v="1"/>
  </r>
  <r>
    <n v="799092"/>
    <x v="124"/>
    <x v="457"/>
    <s v="Fri"/>
    <d v="2017-02-03T08:07:22"/>
    <x v="395"/>
    <x v="269"/>
    <x v="20"/>
    <x v="0"/>
    <x v="1"/>
    <n v="1978"/>
    <n v="39"/>
    <x v="1"/>
  </r>
  <r>
    <n v="3932991"/>
    <x v="3"/>
    <x v="458"/>
    <s v="Mon"/>
    <d v="2017-05-08T17:32:55"/>
    <x v="216"/>
    <x v="263"/>
    <x v="268"/>
    <x v="0"/>
    <x v="1"/>
    <n v="1986"/>
    <n v="31"/>
    <x v="1"/>
  </r>
  <r>
    <n v="4611157"/>
    <x v="52"/>
    <x v="459"/>
    <s v="Sun"/>
    <d v="2017-05-21T15:06:21"/>
    <x v="396"/>
    <x v="83"/>
    <x v="34"/>
    <x v="1"/>
    <x v="2"/>
    <m/>
    <n v="2017"/>
    <x v="2"/>
  </r>
  <r>
    <n v="2929750"/>
    <x v="23"/>
    <x v="460"/>
    <s v="Mon"/>
    <d v="2017-04-17T09:14:41"/>
    <x v="397"/>
    <x v="270"/>
    <x v="70"/>
    <x v="0"/>
    <x v="0"/>
    <n v="1988"/>
    <n v="29"/>
    <x v="0"/>
  </r>
  <r>
    <n v="5126608"/>
    <x v="111"/>
    <x v="461"/>
    <s v="Thu"/>
    <d v="2017-06-01T17:25:46"/>
    <x v="398"/>
    <x v="271"/>
    <x v="26"/>
    <x v="0"/>
    <x v="0"/>
    <n v="1975"/>
    <n v="42"/>
    <x v="1"/>
  </r>
  <r>
    <n v="5553365"/>
    <x v="105"/>
    <x v="462"/>
    <s v="Fri"/>
    <d v="2017-06-09T09:23:45"/>
    <x v="399"/>
    <x v="272"/>
    <x v="269"/>
    <x v="0"/>
    <x v="0"/>
    <n v="1992"/>
    <n v="25"/>
    <x v="0"/>
  </r>
  <r>
    <n v="3962988"/>
    <x v="141"/>
    <x v="463"/>
    <s v="Tue"/>
    <d v="2017-05-09T08:59:43"/>
    <x v="157"/>
    <x v="112"/>
    <x v="268"/>
    <x v="0"/>
    <x v="1"/>
    <n v="1993"/>
    <n v="24"/>
    <x v="0"/>
  </r>
  <r>
    <n v="6376222"/>
    <x v="15"/>
    <x v="464"/>
    <s v="Fri"/>
    <d v="2017-06-23T17:31:33"/>
    <x v="400"/>
    <x v="273"/>
    <x v="270"/>
    <x v="0"/>
    <x v="0"/>
    <n v="1982"/>
    <n v="35"/>
    <x v="1"/>
  </r>
  <r>
    <n v="3694433"/>
    <x v="93"/>
    <x v="465"/>
    <s v="Wed"/>
    <d v="2017-05-03T10:05:30"/>
    <x v="401"/>
    <x v="274"/>
    <x v="271"/>
    <x v="0"/>
    <x v="0"/>
    <n v="1987"/>
    <n v="30"/>
    <x v="0"/>
  </r>
  <r>
    <n v="3163527"/>
    <x v="147"/>
    <x v="466"/>
    <s v="Sat"/>
    <d v="2017-04-22T10:59:05"/>
    <x v="402"/>
    <x v="275"/>
    <x v="36"/>
    <x v="0"/>
    <x v="0"/>
    <n v="1959"/>
    <n v="58"/>
    <x v="2"/>
  </r>
  <r>
    <n v="5368899"/>
    <x v="43"/>
    <x v="467"/>
    <s v="Mon"/>
    <d v="2017-06-05T21:44:50"/>
    <x v="403"/>
    <x v="80"/>
    <x v="272"/>
    <x v="0"/>
    <x v="1"/>
    <n v="1988"/>
    <n v="29"/>
    <x v="0"/>
  </r>
  <r>
    <n v="272434"/>
    <x v="112"/>
    <x v="468"/>
    <s v="Fri"/>
    <d v="2017-01-13T17:21:06"/>
    <x v="161"/>
    <x v="143"/>
    <x v="273"/>
    <x v="0"/>
    <x v="0"/>
    <n v="1988"/>
    <n v="29"/>
    <x v="0"/>
  </r>
  <r>
    <n v="3575288"/>
    <x v="46"/>
    <x v="469"/>
    <s v="Mon"/>
    <d v="2017-05-01T10:53:51"/>
    <x v="404"/>
    <x v="67"/>
    <x v="194"/>
    <x v="1"/>
    <x v="2"/>
    <m/>
    <n v="2017"/>
    <x v="2"/>
  </r>
  <r>
    <n v="2320669"/>
    <x v="101"/>
    <x v="470"/>
    <s v="Mon"/>
    <d v="2017-04-03T09:36:31"/>
    <x v="405"/>
    <x v="95"/>
    <x v="217"/>
    <x v="0"/>
    <x v="0"/>
    <n v="1975"/>
    <n v="42"/>
    <x v="1"/>
  </r>
  <r>
    <n v="4370534"/>
    <x v="73"/>
    <x v="471"/>
    <s v="Wed"/>
    <d v="2017-05-17T13:21:37"/>
    <x v="224"/>
    <x v="276"/>
    <x v="208"/>
    <x v="0"/>
    <x v="0"/>
    <n v="1973"/>
    <n v="44"/>
    <x v="1"/>
  </r>
  <r>
    <n v="2647378"/>
    <x v="125"/>
    <x v="472"/>
    <s v="Tue"/>
    <d v="2017-04-11T16:51:38"/>
    <x v="406"/>
    <x v="261"/>
    <x v="110"/>
    <x v="0"/>
    <x v="0"/>
    <n v="1975"/>
    <n v="42"/>
    <x v="1"/>
  </r>
  <r>
    <n v="1964284"/>
    <x v="69"/>
    <x v="473"/>
    <s v="Tue"/>
    <d v="2017-03-21T20:00:42"/>
    <x v="407"/>
    <x v="175"/>
    <x v="254"/>
    <x v="0"/>
    <x v="0"/>
    <n v="1963"/>
    <n v="54"/>
    <x v="2"/>
  </r>
  <r>
    <n v="120263"/>
    <x v="148"/>
    <x v="474"/>
    <s v="Fri"/>
    <d v="2017-01-06T18:23:24"/>
    <x v="408"/>
    <x v="129"/>
    <x v="201"/>
    <x v="0"/>
    <x v="0"/>
    <n v="1979"/>
    <n v="38"/>
    <x v="1"/>
  </r>
  <r>
    <n v="485112"/>
    <x v="117"/>
    <x v="475"/>
    <s v="Sun"/>
    <d v="2017-01-22T13:18:14"/>
    <x v="409"/>
    <x v="277"/>
    <x v="274"/>
    <x v="0"/>
    <x v="1"/>
    <n v="1981"/>
    <n v="36"/>
    <x v="1"/>
  </r>
  <r>
    <n v="5575264"/>
    <x v="105"/>
    <x v="476"/>
    <s v="Fri"/>
    <d v="2017-06-09T15:47:27"/>
    <x v="410"/>
    <x v="73"/>
    <x v="142"/>
    <x v="0"/>
    <x v="0"/>
    <n v="1966"/>
    <n v="51"/>
    <x v="2"/>
  </r>
  <r>
    <n v="4774471"/>
    <x v="16"/>
    <x v="477"/>
    <s v="Wed"/>
    <d v="2017-05-24T19:49:41"/>
    <x v="411"/>
    <x v="227"/>
    <x v="275"/>
    <x v="0"/>
    <x v="0"/>
    <n v="1965"/>
    <n v="52"/>
    <x v="2"/>
  </r>
  <r>
    <n v="4589251"/>
    <x v="52"/>
    <x v="478"/>
    <s v="Sun"/>
    <d v="2017-05-21T10:17:23"/>
    <x v="343"/>
    <x v="74"/>
    <x v="211"/>
    <x v="0"/>
    <x v="1"/>
    <n v="1978"/>
    <n v="39"/>
    <x v="1"/>
  </r>
  <r>
    <n v="6536890"/>
    <x v="135"/>
    <x v="479"/>
    <s v="Mon"/>
    <d v="2017-06-26T17:57:03"/>
    <x v="79"/>
    <x v="140"/>
    <x v="276"/>
    <x v="0"/>
    <x v="0"/>
    <n v="1994"/>
    <n v="23"/>
    <x v="0"/>
  </r>
  <r>
    <n v="3694987"/>
    <x v="93"/>
    <x v="480"/>
    <s v="Wed"/>
    <d v="2017-05-03T09:55:38"/>
    <x v="159"/>
    <x v="278"/>
    <x v="197"/>
    <x v="0"/>
    <x v="0"/>
    <n v="1990"/>
    <n v="27"/>
    <x v="0"/>
  </r>
  <r>
    <n v="6297900"/>
    <x v="30"/>
    <x v="481"/>
    <s v="Thu"/>
    <d v="2017-06-22T14:13:58"/>
    <x v="412"/>
    <x v="193"/>
    <x v="211"/>
    <x v="0"/>
    <x v="0"/>
    <n v="1971"/>
    <n v="46"/>
    <x v="1"/>
  </r>
  <r>
    <n v="6276441"/>
    <x v="30"/>
    <x v="482"/>
    <s v="Thu"/>
    <d v="2017-06-22T08:32:44"/>
    <x v="413"/>
    <x v="279"/>
    <x v="230"/>
    <x v="0"/>
    <x v="0"/>
    <n v="1990"/>
    <n v="27"/>
    <x v="0"/>
  </r>
  <r>
    <n v="4228605"/>
    <x v="62"/>
    <x v="483"/>
    <s v="Mon"/>
    <d v="2017-05-15T07:42:25"/>
    <x v="414"/>
    <x v="125"/>
    <x v="18"/>
    <x v="0"/>
    <x v="0"/>
    <n v="1960"/>
    <n v="57"/>
    <x v="2"/>
  </r>
  <r>
    <n v="6054536"/>
    <x v="65"/>
    <x v="484"/>
    <s v="Sun"/>
    <d v="2017-06-18T09:27:46"/>
    <x v="415"/>
    <x v="217"/>
    <x v="24"/>
    <x v="0"/>
    <x v="0"/>
    <n v="1981"/>
    <n v="36"/>
    <x v="1"/>
  </r>
  <r>
    <n v="4064209"/>
    <x v="50"/>
    <x v="485"/>
    <s v="Wed"/>
    <d v="2017-05-10T21:39:36"/>
    <x v="416"/>
    <x v="140"/>
    <x v="277"/>
    <x v="0"/>
    <x v="1"/>
    <n v="1970"/>
    <n v="47"/>
    <x v="1"/>
  </r>
  <r>
    <n v="2880543"/>
    <x v="21"/>
    <x v="486"/>
    <s v="Sun"/>
    <d v="2017-04-16T12:03:59"/>
    <x v="417"/>
    <x v="280"/>
    <x v="278"/>
    <x v="0"/>
    <x v="0"/>
    <n v="1993"/>
    <n v="24"/>
    <x v="0"/>
  </r>
  <r>
    <n v="1500135"/>
    <x v="13"/>
    <x v="487"/>
    <s v="Tue"/>
    <d v="2017-02-28T16:02:48"/>
    <x v="418"/>
    <x v="177"/>
    <x v="153"/>
    <x v="0"/>
    <x v="0"/>
    <n v="1992"/>
    <n v="25"/>
    <x v="0"/>
  </r>
  <r>
    <n v="2006709"/>
    <x v="27"/>
    <x v="488"/>
    <s v="Thu"/>
    <d v="2017-03-23T13:08:11"/>
    <x v="419"/>
    <x v="281"/>
    <x v="1"/>
    <x v="0"/>
    <x v="0"/>
    <n v="1984"/>
    <n v="33"/>
    <x v="1"/>
  </r>
  <r>
    <n v="629185"/>
    <x v="33"/>
    <x v="489"/>
    <s v="Sat"/>
    <d v="2017-01-28T07:39:02"/>
    <x v="420"/>
    <x v="107"/>
    <x v="279"/>
    <x v="0"/>
    <x v="1"/>
    <n v="1982"/>
    <n v="35"/>
    <x v="1"/>
  </r>
  <r>
    <n v="192292"/>
    <x v="14"/>
    <x v="490"/>
    <s v="Wed"/>
    <d v="2017-01-11T15:04:28"/>
    <x v="410"/>
    <x v="119"/>
    <x v="172"/>
    <x v="0"/>
    <x v="0"/>
    <n v="1967"/>
    <n v="50"/>
    <x v="1"/>
  </r>
  <r>
    <n v="898044"/>
    <x v="149"/>
    <x v="491"/>
    <s v="Mon"/>
    <d v="2017-02-06T22:25:44"/>
    <x v="421"/>
    <x v="92"/>
    <x v="212"/>
    <x v="0"/>
    <x v="1"/>
    <n v="1989"/>
    <n v="28"/>
    <x v="0"/>
  </r>
  <r>
    <n v="4264483"/>
    <x v="62"/>
    <x v="492"/>
    <s v="Mon"/>
    <d v="2017-05-15T18:26:50"/>
    <x v="422"/>
    <x v="282"/>
    <x v="280"/>
    <x v="0"/>
    <x v="0"/>
    <n v="1981"/>
    <n v="36"/>
    <x v="1"/>
  </r>
  <r>
    <n v="5899528"/>
    <x v="60"/>
    <x v="493"/>
    <s v="Thu"/>
    <d v="2017-06-15T07:52:59"/>
    <x v="423"/>
    <x v="283"/>
    <x v="89"/>
    <x v="0"/>
    <x v="0"/>
    <n v="1950"/>
    <n v="67"/>
    <x v="2"/>
  </r>
  <r>
    <n v="6754379"/>
    <x v="54"/>
    <x v="162"/>
    <s v="Thu"/>
    <d v="2017-06-29T21:56:37"/>
    <x v="424"/>
    <x v="195"/>
    <x v="281"/>
    <x v="0"/>
    <x v="0"/>
    <n v="1973"/>
    <n v="44"/>
    <x v="1"/>
  </r>
  <r>
    <n v="3854712"/>
    <x v="51"/>
    <x v="494"/>
    <s v="Sat"/>
    <d v="2017-05-06T18:26:45"/>
    <x v="425"/>
    <x v="101"/>
    <x v="42"/>
    <x v="0"/>
    <x v="0"/>
    <n v="1985"/>
    <n v="32"/>
    <x v="1"/>
  </r>
  <r>
    <n v="3111054"/>
    <x v="77"/>
    <x v="495"/>
    <s v="Thu"/>
    <d v="2017-04-20T20:14:53"/>
    <x v="426"/>
    <x v="102"/>
    <x v="282"/>
    <x v="0"/>
    <x v="0"/>
    <n v="1991"/>
    <n v="26"/>
    <x v="0"/>
  </r>
  <r>
    <n v="1582978"/>
    <x v="84"/>
    <x v="496"/>
    <s v="Thu"/>
    <d v="2017-03-02T17:30:08"/>
    <x v="427"/>
    <x v="0"/>
    <x v="56"/>
    <x v="0"/>
    <x v="0"/>
    <n v="1960"/>
    <n v="57"/>
    <x v="2"/>
  </r>
  <r>
    <n v="2867496"/>
    <x v="57"/>
    <x v="497"/>
    <s v="Sat"/>
    <d v="2017-04-15T21:03:09"/>
    <x v="428"/>
    <x v="284"/>
    <x v="283"/>
    <x v="0"/>
    <x v="0"/>
    <n v="1987"/>
    <n v="30"/>
    <x v="0"/>
  </r>
  <r>
    <n v="6330204"/>
    <x v="30"/>
    <x v="498"/>
    <s v="Thu"/>
    <d v="2017-06-22T21:10:34"/>
    <x v="429"/>
    <x v="124"/>
    <x v="17"/>
    <x v="0"/>
    <x v="0"/>
    <n v="1980"/>
    <n v="37"/>
    <x v="1"/>
  </r>
  <r>
    <n v="5329838"/>
    <x v="43"/>
    <x v="499"/>
    <s v="Mon"/>
    <d v="2017-06-05T10:04:53"/>
    <x v="430"/>
    <x v="285"/>
    <x v="284"/>
    <x v="0"/>
    <x v="0"/>
    <n v="1973"/>
    <n v="44"/>
    <x v="1"/>
  </r>
  <r>
    <n v="1817912"/>
    <x v="74"/>
    <x v="500"/>
    <s v="Fri"/>
    <d v="2017-03-10T16:45:39"/>
    <x v="3"/>
    <x v="62"/>
    <x v="172"/>
    <x v="0"/>
    <x v="0"/>
    <n v="1962"/>
    <n v="55"/>
    <x v="2"/>
  </r>
  <r>
    <n v="4689916"/>
    <x v="76"/>
    <x v="501"/>
    <s v="Tue"/>
    <d v="2017-05-23T14:31:07"/>
    <x v="431"/>
    <x v="154"/>
    <x v="22"/>
    <x v="0"/>
    <x v="0"/>
    <n v="1988"/>
    <n v="29"/>
    <x v="0"/>
  </r>
  <r>
    <n v="2886325"/>
    <x v="21"/>
    <x v="502"/>
    <s v="Sun"/>
    <d v="2017-04-16T13:29:25"/>
    <x v="432"/>
    <x v="113"/>
    <x v="171"/>
    <x v="1"/>
    <x v="2"/>
    <m/>
    <n v="2017"/>
    <x v="2"/>
  </r>
  <r>
    <n v="5476047"/>
    <x v="47"/>
    <x v="503"/>
    <s v="Wed"/>
    <d v="2017-06-07T23:20:59"/>
    <x v="365"/>
    <x v="130"/>
    <x v="86"/>
    <x v="0"/>
    <x v="0"/>
    <n v="1980"/>
    <n v="37"/>
    <x v="1"/>
  </r>
  <r>
    <n v="6020712"/>
    <x v="55"/>
    <x v="504"/>
    <s v="Sat"/>
    <d v="2017-06-17T09:50:05"/>
    <x v="168"/>
    <x v="146"/>
    <x v="18"/>
    <x v="0"/>
    <x v="0"/>
    <n v="1970"/>
    <n v="47"/>
    <x v="1"/>
  </r>
  <r>
    <n v="2628269"/>
    <x v="125"/>
    <x v="505"/>
    <s v="Tue"/>
    <d v="2017-04-11T10:08:43"/>
    <x v="433"/>
    <x v="258"/>
    <x v="285"/>
    <x v="0"/>
    <x v="0"/>
    <n v="1975"/>
    <n v="42"/>
    <x v="1"/>
  </r>
  <r>
    <n v="1730516"/>
    <x v="86"/>
    <x v="506"/>
    <s v="Wed"/>
    <d v="2017-03-08T09:58:27"/>
    <x v="294"/>
    <x v="286"/>
    <x v="154"/>
    <x v="0"/>
    <x v="0"/>
    <n v="1972"/>
    <n v="45"/>
    <x v="1"/>
  </r>
  <r>
    <n v="2466078"/>
    <x v="106"/>
    <x v="507"/>
    <s v="Fri"/>
    <d v="2017-04-07T14:21:05"/>
    <x v="434"/>
    <x v="287"/>
    <x v="113"/>
    <x v="0"/>
    <x v="1"/>
    <n v="1985"/>
    <n v="32"/>
    <x v="1"/>
  </r>
  <r>
    <n v="1240459"/>
    <x v="116"/>
    <x v="508"/>
    <s v="Tue"/>
    <d v="2017-02-21T16:06:24"/>
    <x v="29"/>
    <x v="44"/>
    <x v="286"/>
    <x v="0"/>
    <x v="0"/>
    <n v="1977"/>
    <n v="40"/>
    <x v="1"/>
  </r>
  <r>
    <n v="906359"/>
    <x v="150"/>
    <x v="509"/>
    <s v="Tue"/>
    <d v="2017-02-07T12:31:52"/>
    <x v="248"/>
    <x v="63"/>
    <x v="147"/>
    <x v="0"/>
    <x v="0"/>
    <n v="1988"/>
    <n v="29"/>
    <x v="0"/>
  </r>
  <r>
    <n v="3624425"/>
    <x v="28"/>
    <x v="510"/>
    <s v="Tue"/>
    <d v="2017-05-02T08:19:43"/>
    <x v="45"/>
    <x v="46"/>
    <x v="171"/>
    <x v="0"/>
    <x v="0"/>
    <n v="1975"/>
    <n v="42"/>
    <x v="1"/>
  </r>
  <r>
    <n v="4756004"/>
    <x v="16"/>
    <x v="511"/>
    <s v="Wed"/>
    <d v="2017-05-24T16:33:45"/>
    <x v="435"/>
    <x v="81"/>
    <x v="72"/>
    <x v="0"/>
    <x v="1"/>
    <n v="1983"/>
    <n v="34"/>
    <x v="1"/>
  </r>
  <r>
    <n v="5082496"/>
    <x v="131"/>
    <x v="512"/>
    <s v="Wed"/>
    <d v="2017-05-31T22:30:03"/>
    <x v="436"/>
    <x v="53"/>
    <x v="287"/>
    <x v="0"/>
    <x v="0"/>
    <n v="1994"/>
    <n v="23"/>
    <x v="0"/>
  </r>
  <r>
    <n v="2479281"/>
    <x v="106"/>
    <x v="513"/>
    <s v="Fri"/>
    <d v="2017-04-07T19:03:53"/>
    <x v="437"/>
    <x v="176"/>
    <x v="142"/>
    <x v="0"/>
    <x v="0"/>
    <n v="1970"/>
    <n v="47"/>
    <x v="1"/>
  </r>
  <r>
    <n v="6092448"/>
    <x v="65"/>
    <x v="514"/>
    <s v="Sun"/>
    <d v="2017-06-18T20:00:17"/>
    <x v="438"/>
    <x v="260"/>
    <x v="267"/>
    <x v="0"/>
    <x v="0"/>
    <n v="1981"/>
    <n v="36"/>
    <x v="1"/>
  </r>
  <r>
    <n v="4520344"/>
    <x v="41"/>
    <x v="515"/>
    <s v="Fri"/>
    <d v="2017-05-19T18:13:41"/>
    <x v="439"/>
    <x v="118"/>
    <x v="120"/>
    <x v="0"/>
    <x v="0"/>
    <n v="1972"/>
    <n v="45"/>
    <x v="1"/>
  </r>
  <r>
    <n v="3908912"/>
    <x v="3"/>
    <x v="516"/>
    <s v="Mon"/>
    <d v="2017-05-08T09:03:10"/>
    <x v="440"/>
    <x v="63"/>
    <x v="288"/>
    <x v="0"/>
    <x v="0"/>
    <n v="1983"/>
    <n v="34"/>
    <x v="1"/>
  </r>
  <r>
    <n v="6336122"/>
    <x v="15"/>
    <x v="517"/>
    <s v="Fri"/>
    <d v="2017-06-23T00:14:59"/>
    <x v="74"/>
    <x v="286"/>
    <x v="279"/>
    <x v="1"/>
    <x v="2"/>
    <m/>
    <n v="2017"/>
    <x v="2"/>
  </r>
  <r>
    <n v="6049194"/>
    <x v="55"/>
    <x v="518"/>
    <s v="Sat"/>
    <d v="2017-06-17T23:15:00"/>
    <x v="113"/>
    <x v="227"/>
    <x v="176"/>
    <x v="0"/>
    <x v="0"/>
    <n v="1987"/>
    <n v="30"/>
    <x v="0"/>
  </r>
  <r>
    <n v="504718"/>
    <x v="126"/>
    <x v="519"/>
    <s v="Mon"/>
    <d v="2017-01-23T09:51:49"/>
    <x v="295"/>
    <x v="288"/>
    <x v="289"/>
    <x v="0"/>
    <x v="2"/>
    <m/>
    <n v="2017"/>
    <x v="2"/>
  </r>
  <r>
    <n v="3095701"/>
    <x v="77"/>
    <x v="520"/>
    <s v="Thu"/>
    <d v="2017-04-20T17:09:17"/>
    <x v="441"/>
    <x v="218"/>
    <x v="8"/>
    <x v="1"/>
    <x v="2"/>
    <m/>
    <n v="2017"/>
    <x v="2"/>
  </r>
  <r>
    <n v="818106"/>
    <x v="124"/>
    <x v="521"/>
    <s v="Fri"/>
    <d v="2017-02-03T17:45:55"/>
    <x v="442"/>
    <x v="107"/>
    <x v="20"/>
    <x v="0"/>
    <x v="0"/>
    <n v="1982"/>
    <n v="35"/>
    <x v="1"/>
  </r>
  <r>
    <n v="389640"/>
    <x v="75"/>
    <x v="522"/>
    <s v="Thu"/>
    <d v="2017-01-19T07:53:42"/>
    <x v="321"/>
    <x v="200"/>
    <x v="290"/>
    <x v="0"/>
    <x v="0"/>
    <n v="1970"/>
    <n v="47"/>
    <x v="1"/>
  </r>
  <r>
    <n v="6012712"/>
    <x v="45"/>
    <x v="523"/>
    <s v="Fri"/>
    <d v="2017-06-16T22:07:01"/>
    <x v="443"/>
    <x v="79"/>
    <x v="249"/>
    <x v="0"/>
    <x v="0"/>
    <n v="1980"/>
    <n v="37"/>
    <x v="1"/>
  </r>
  <r>
    <n v="1247078"/>
    <x v="116"/>
    <x v="524"/>
    <s v="Tue"/>
    <d v="2017-02-21T18:31:17"/>
    <x v="225"/>
    <x v="147"/>
    <x v="52"/>
    <x v="0"/>
    <x v="1"/>
    <n v="1990"/>
    <n v="27"/>
    <x v="0"/>
  </r>
  <r>
    <n v="4042274"/>
    <x v="50"/>
    <x v="525"/>
    <s v="Wed"/>
    <d v="2017-05-10T16:49:35"/>
    <x v="444"/>
    <x v="289"/>
    <x v="160"/>
    <x v="0"/>
    <x v="0"/>
    <n v="1960"/>
    <n v="57"/>
    <x v="2"/>
  </r>
  <r>
    <n v="3064456"/>
    <x v="80"/>
    <x v="526"/>
    <s v="Wed"/>
    <d v="2017-04-19T19:04:15"/>
    <x v="409"/>
    <x v="197"/>
    <x v="134"/>
    <x v="0"/>
    <x v="1"/>
    <n v="1982"/>
    <n v="35"/>
    <x v="1"/>
  </r>
  <r>
    <n v="5189150"/>
    <x v="83"/>
    <x v="527"/>
    <s v="Fri"/>
    <d v="2017-06-02T15:57:50"/>
    <x v="445"/>
    <x v="290"/>
    <x v="215"/>
    <x v="0"/>
    <x v="0"/>
    <n v="2000"/>
    <n v="17"/>
    <x v="0"/>
  </r>
  <r>
    <n v="5856833"/>
    <x v="66"/>
    <x v="528"/>
    <s v="Wed"/>
    <d v="2017-06-14T14:17:43"/>
    <x v="446"/>
    <x v="291"/>
    <x v="175"/>
    <x v="0"/>
    <x v="0"/>
    <n v="1973"/>
    <n v="44"/>
    <x v="1"/>
  </r>
  <r>
    <n v="5546194"/>
    <x v="105"/>
    <x v="529"/>
    <s v="Fri"/>
    <d v="2017-06-09T08:05:33"/>
    <x v="447"/>
    <x v="292"/>
    <x v="291"/>
    <x v="0"/>
    <x v="0"/>
    <n v="1963"/>
    <n v="54"/>
    <x v="2"/>
  </r>
  <r>
    <n v="1127643"/>
    <x v="18"/>
    <x v="530"/>
    <s v="Sat"/>
    <d v="2017-02-18T11:38:15"/>
    <x v="448"/>
    <x v="293"/>
    <x v="84"/>
    <x v="1"/>
    <x v="2"/>
    <m/>
    <n v="2017"/>
    <x v="2"/>
  </r>
  <r>
    <n v="4389603"/>
    <x v="73"/>
    <x v="531"/>
    <s v="Wed"/>
    <d v="2017-05-17T18:06:10"/>
    <x v="449"/>
    <x v="294"/>
    <x v="22"/>
    <x v="0"/>
    <x v="0"/>
    <n v="1987"/>
    <n v="30"/>
    <x v="0"/>
  </r>
  <r>
    <n v="5753846"/>
    <x v="115"/>
    <x v="532"/>
    <s v="Mon"/>
    <d v="2017-06-12T18:21:45"/>
    <x v="450"/>
    <x v="161"/>
    <x v="92"/>
    <x v="0"/>
    <x v="0"/>
    <n v="1953"/>
    <n v="64"/>
    <x v="2"/>
  </r>
  <r>
    <n v="1389633"/>
    <x v="29"/>
    <x v="533"/>
    <s v="Sat"/>
    <d v="2017-02-25T11:47:03"/>
    <x v="451"/>
    <x v="224"/>
    <x v="116"/>
    <x v="0"/>
    <x v="0"/>
    <n v="1992"/>
    <n v="25"/>
    <x v="0"/>
  </r>
  <r>
    <n v="1830220"/>
    <x v="142"/>
    <x v="534"/>
    <s v="Sat"/>
    <d v="2017-03-11T11:20:03"/>
    <x v="33"/>
    <x v="222"/>
    <x v="186"/>
    <x v="0"/>
    <x v="0"/>
    <n v="1981"/>
    <n v="36"/>
    <x v="1"/>
  </r>
  <r>
    <n v="128154"/>
    <x v="151"/>
    <x v="535"/>
    <s v="Sat"/>
    <d v="2017-01-07T10:39:28"/>
    <x v="118"/>
    <x v="265"/>
    <x v="134"/>
    <x v="0"/>
    <x v="0"/>
    <n v="1975"/>
    <n v="42"/>
    <x v="1"/>
  </r>
  <r>
    <n v="1966663"/>
    <x v="69"/>
    <x v="536"/>
    <s v="Tue"/>
    <d v="2017-03-21T21:28:04"/>
    <x v="362"/>
    <x v="295"/>
    <x v="74"/>
    <x v="0"/>
    <x v="0"/>
    <n v="1975"/>
    <n v="42"/>
    <x v="1"/>
  </r>
  <r>
    <n v="1896633"/>
    <x v="146"/>
    <x v="537"/>
    <s v="Sun"/>
    <d v="2017-03-19T13:07:05"/>
    <x v="67"/>
    <x v="296"/>
    <x v="21"/>
    <x v="0"/>
    <x v="0"/>
    <n v="1983"/>
    <n v="34"/>
    <x v="1"/>
  </r>
  <r>
    <n v="3882076"/>
    <x v="36"/>
    <x v="538"/>
    <s v="Sun"/>
    <d v="2017-05-07T13:35:05"/>
    <x v="452"/>
    <x v="76"/>
    <x v="36"/>
    <x v="0"/>
    <x v="0"/>
    <n v="1990"/>
    <n v="27"/>
    <x v="0"/>
  </r>
  <r>
    <n v="780521"/>
    <x v="95"/>
    <x v="539"/>
    <s v="Thu"/>
    <d v="2017-02-02T15:37:16"/>
    <x v="67"/>
    <x v="297"/>
    <x v="75"/>
    <x v="0"/>
    <x v="1"/>
    <n v="1971"/>
    <n v="46"/>
    <x v="1"/>
  </r>
  <r>
    <n v="4441252"/>
    <x v="123"/>
    <x v="540"/>
    <s v="Thu"/>
    <d v="2017-05-18T15:25:02"/>
    <x v="421"/>
    <x v="298"/>
    <x v="40"/>
    <x v="0"/>
    <x v="0"/>
    <n v="1951"/>
    <n v="66"/>
    <x v="2"/>
  </r>
  <r>
    <n v="4311383"/>
    <x v="63"/>
    <x v="541"/>
    <s v="Tue"/>
    <d v="2017-05-16T15:35:09"/>
    <x v="31"/>
    <x v="133"/>
    <x v="27"/>
    <x v="1"/>
    <x v="2"/>
    <m/>
    <n v="2017"/>
    <x v="2"/>
  </r>
  <r>
    <n v="1847360"/>
    <x v="122"/>
    <x v="542"/>
    <s v="Sun"/>
    <d v="2017-03-12T14:04:16"/>
    <x v="453"/>
    <x v="154"/>
    <x v="205"/>
    <x v="0"/>
    <x v="0"/>
    <n v="1982"/>
    <n v="35"/>
    <x v="1"/>
  </r>
  <r>
    <n v="4792831"/>
    <x v="145"/>
    <x v="543"/>
    <s v="Thu"/>
    <d v="2017-05-25T17:13:42"/>
    <x v="113"/>
    <x v="21"/>
    <x v="56"/>
    <x v="0"/>
    <x v="2"/>
    <n v="1984"/>
    <n v="33"/>
    <x v="1"/>
  </r>
  <r>
    <n v="5725467"/>
    <x v="115"/>
    <x v="544"/>
    <s v="Mon"/>
    <d v="2017-06-12T09:03:49"/>
    <x v="454"/>
    <x v="31"/>
    <x v="292"/>
    <x v="0"/>
    <x v="0"/>
    <n v="1990"/>
    <n v="27"/>
    <x v="0"/>
  </r>
  <r>
    <n v="5941730"/>
    <x v="60"/>
    <x v="545"/>
    <s v="Thu"/>
    <d v="2017-06-15T18:38:11"/>
    <x v="455"/>
    <x v="299"/>
    <x v="188"/>
    <x v="0"/>
    <x v="0"/>
    <n v="1988"/>
    <n v="29"/>
    <x v="0"/>
  </r>
  <r>
    <n v="1713896"/>
    <x v="7"/>
    <x v="546"/>
    <s v="Tue"/>
    <d v="2017-03-07T19:23:54"/>
    <x v="456"/>
    <x v="295"/>
    <x v="227"/>
    <x v="0"/>
    <x v="1"/>
    <n v="1964"/>
    <n v="53"/>
    <x v="2"/>
  </r>
  <r>
    <n v="3286226"/>
    <x v="61"/>
    <x v="547"/>
    <s v="Mon"/>
    <d v="2017-04-24T21:29:28"/>
    <x v="457"/>
    <x v="182"/>
    <x v="293"/>
    <x v="0"/>
    <x v="0"/>
    <n v="1994"/>
    <n v="23"/>
    <x v="0"/>
  </r>
  <r>
    <n v="2417677"/>
    <x v="67"/>
    <x v="548"/>
    <s v="Wed"/>
    <d v="2017-04-05T18:15:33"/>
    <x v="458"/>
    <x v="221"/>
    <x v="27"/>
    <x v="0"/>
    <x v="0"/>
    <n v="1969"/>
    <n v="48"/>
    <x v="1"/>
  </r>
  <r>
    <n v="2672948"/>
    <x v="72"/>
    <x v="549"/>
    <s v="Wed"/>
    <d v="2017-04-12T05:50:21"/>
    <x v="89"/>
    <x v="300"/>
    <x v="77"/>
    <x v="0"/>
    <x v="2"/>
    <m/>
    <n v="2017"/>
    <x v="2"/>
  </r>
  <r>
    <n v="4089568"/>
    <x v="1"/>
    <x v="550"/>
    <s v="Thu"/>
    <d v="2017-05-11T13:28:22"/>
    <x v="459"/>
    <x v="165"/>
    <x v="17"/>
    <x v="0"/>
    <x v="0"/>
    <n v="1997"/>
    <n v="20"/>
    <x v="0"/>
  </r>
  <r>
    <n v="3686308"/>
    <x v="93"/>
    <x v="551"/>
    <s v="Wed"/>
    <d v="2017-05-03T08:22:42"/>
    <x v="460"/>
    <x v="112"/>
    <x v="191"/>
    <x v="0"/>
    <x v="1"/>
    <n v="1988"/>
    <n v="29"/>
    <x v="0"/>
  </r>
  <r>
    <n v="5057014"/>
    <x v="131"/>
    <x v="552"/>
    <s v="Wed"/>
    <d v="2017-05-31T16:50:22"/>
    <x v="461"/>
    <x v="186"/>
    <x v="190"/>
    <x v="0"/>
    <x v="1"/>
    <n v="1985"/>
    <n v="32"/>
    <x v="1"/>
  </r>
  <r>
    <n v="5954601"/>
    <x v="60"/>
    <x v="553"/>
    <s v="Thu"/>
    <d v="2017-06-15T21:43:19"/>
    <x v="436"/>
    <x v="107"/>
    <x v="178"/>
    <x v="1"/>
    <x v="2"/>
    <m/>
    <n v="2017"/>
    <x v="2"/>
  </r>
  <r>
    <n v="4654698"/>
    <x v="114"/>
    <x v="554"/>
    <s v="Mon"/>
    <d v="2017-05-22T18:37:04"/>
    <x v="25"/>
    <x v="212"/>
    <x v="264"/>
    <x v="0"/>
    <x v="0"/>
    <n v="1987"/>
    <n v="30"/>
    <x v="0"/>
  </r>
  <r>
    <n v="5276733"/>
    <x v="103"/>
    <x v="555"/>
    <s v="Sun"/>
    <d v="2017-06-04T02:34:30"/>
    <x v="462"/>
    <x v="134"/>
    <x v="22"/>
    <x v="0"/>
    <x v="0"/>
    <n v="1988"/>
    <n v="29"/>
    <x v="0"/>
  </r>
  <r>
    <n v="6686111"/>
    <x v="42"/>
    <x v="556"/>
    <s v="Wed"/>
    <d v="2017-06-28T20:51:08"/>
    <x v="381"/>
    <x v="68"/>
    <x v="294"/>
    <x v="1"/>
    <x v="1"/>
    <n v="1990"/>
    <n v="27"/>
    <x v="0"/>
  </r>
  <r>
    <n v="25470"/>
    <x v="152"/>
    <x v="557"/>
    <s v="Tue"/>
    <d v="2017-01-03T06:37:33"/>
    <x v="463"/>
    <x v="167"/>
    <x v="90"/>
    <x v="0"/>
    <x v="0"/>
    <n v="1976"/>
    <n v="41"/>
    <x v="1"/>
  </r>
  <r>
    <n v="174116"/>
    <x v="127"/>
    <x v="558"/>
    <s v="Tue"/>
    <d v="2017-01-10T21:03:25"/>
    <x v="464"/>
    <x v="40"/>
    <x v="0"/>
    <x v="0"/>
    <x v="0"/>
    <n v="1987"/>
    <n v="30"/>
    <x v="0"/>
  </r>
  <r>
    <n v="3702899"/>
    <x v="93"/>
    <x v="559"/>
    <s v="Wed"/>
    <d v="2017-05-03T13:17:18"/>
    <x v="399"/>
    <x v="168"/>
    <x v="295"/>
    <x v="0"/>
    <x v="0"/>
    <n v="1965"/>
    <n v="52"/>
    <x v="2"/>
  </r>
  <r>
    <n v="1086513"/>
    <x v="153"/>
    <x v="560"/>
    <s v="Thu"/>
    <d v="2017-02-16T18:11:10"/>
    <x v="11"/>
    <x v="301"/>
    <x v="154"/>
    <x v="0"/>
    <x v="0"/>
    <n v="1988"/>
    <n v="29"/>
    <x v="0"/>
  </r>
  <r>
    <n v="2161137"/>
    <x v="2"/>
    <x v="561"/>
    <s v="Wed"/>
    <d v="2017-03-29T08:08:15"/>
    <x v="186"/>
    <x v="118"/>
    <x v="296"/>
    <x v="0"/>
    <x v="1"/>
    <n v="1974"/>
    <n v="43"/>
    <x v="1"/>
  </r>
  <r>
    <n v="6815929"/>
    <x v="119"/>
    <x v="562"/>
    <s v="Fri"/>
    <d v="2017-06-30T23:55:18"/>
    <x v="465"/>
    <x v="270"/>
    <x v="4"/>
    <x v="0"/>
    <x v="0"/>
    <n v="1990"/>
    <n v="27"/>
    <x v="0"/>
  </r>
  <r>
    <n v="870002"/>
    <x v="149"/>
    <x v="563"/>
    <s v="Mon"/>
    <d v="2017-02-06T08:22:54"/>
    <x v="287"/>
    <x v="8"/>
    <x v="273"/>
    <x v="0"/>
    <x v="0"/>
    <n v="1959"/>
    <n v="58"/>
    <x v="2"/>
  </r>
  <r>
    <n v="3201773"/>
    <x v="91"/>
    <x v="564"/>
    <s v="Sun"/>
    <d v="2017-04-23T12:58:41"/>
    <x v="466"/>
    <x v="302"/>
    <x v="297"/>
    <x v="1"/>
    <x v="2"/>
    <m/>
    <n v="2017"/>
    <x v="2"/>
  </r>
  <r>
    <n v="936454"/>
    <x v="31"/>
    <x v="28"/>
    <s v="Wed"/>
    <d v="2017-02-08T12:18:20"/>
    <x v="434"/>
    <x v="303"/>
    <x v="298"/>
    <x v="0"/>
    <x v="1"/>
    <n v="1986"/>
    <n v="31"/>
    <x v="1"/>
  </r>
  <r>
    <n v="1393687"/>
    <x v="29"/>
    <x v="565"/>
    <s v="Sat"/>
    <d v="2017-02-25T12:35:04"/>
    <x v="44"/>
    <x v="197"/>
    <x v="15"/>
    <x v="0"/>
    <x v="0"/>
    <n v="1991"/>
    <n v="26"/>
    <x v="0"/>
  </r>
  <r>
    <n v="488749"/>
    <x v="117"/>
    <x v="566"/>
    <s v="Sun"/>
    <d v="2017-01-22T14:58:54"/>
    <x v="467"/>
    <x v="304"/>
    <x v="299"/>
    <x v="0"/>
    <x v="1"/>
    <n v="1952"/>
    <n v="65"/>
    <x v="2"/>
  </r>
  <r>
    <n v="2407604"/>
    <x v="67"/>
    <x v="567"/>
    <s v="Wed"/>
    <d v="2017-04-05T15:48:18"/>
    <x v="468"/>
    <x v="147"/>
    <x v="300"/>
    <x v="0"/>
    <x v="1"/>
    <n v="1962"/>
    <n v="55"/>
    <x v="2"/>
  </r>
  <r>
    <n v="109483"/>
    <x v="148"/>
    <x v="568"/>
    <s v="Fri"/>
    <d v="2017-01-06T11:42:07"/>
    <x v="201"/>
    <x v="116"/>
    <x v="301"/>
    <x v="0"/>
    <x v="0"/>
    <n v="1987"/>
    <n v="30"/>
    <x v="0"/>
  </r>
  <r>
    <n v="530394"/>
    <x v="138"/>
    <x v="569"/>
    <s v="Wed"/>
    <d v="2017-01-25T08:21:36"/>
    <x v="330"/>
    <x v="139"/>
    <x v="53"/>
    <x v="0"/>
    <x v="1"/>
    <n v="1989"/>
    <n v="28"/>
    <x v="0"/>
  </r>
  <r>
    <n v="12991"/>
    <x v="17"/>
    <x v="570"/>
    <s v="Sun"/>
    <d v="2017-01-01T18:54:49"/>
    <x v="469"/>
    <x v="305"/>
    <x v="63"/>
    <x v="0"/>
    <x v="0"/>
    <n v="1987"/>
    <n v="30"/>
    <x v="0"/>
  </r>
  <r>
    <n v="1588764"/>
    <x v="84"/>
    <x v="571"/>
    <s v="Thu"/>
    <d v="2017-03-02T18:59:43"/>
    <x v="470"/>
    <x v="252"/>
    <x v="42"/>
    <x v="0"/>
    <x v="0"/>
    <n v="1983"/>
    <n v="34"/>
    <x v="1"/>
  </r>
  <r>
    <n v="6104010"/>
    <x v="134"/>
    <x v="572"/>
    <s v="Mon"/>
    <d v="2017-06-19T07:44:35"/>
    <x v="204"/>
    <x v="306"/>
    <x v="189"/>
    <x v="0"/>
    <x v="0"/>
    <n v="1995"/>
    <n v="22"/>
    <x v="0"/>
  </r>
  <r>
    <n v="411823"/>
    <x v="75"/>
    <x v="573"/>
    <s v="Thu"/>
    <d v="2017-01-19T17:49:05"/>
    <x v="18"/>
    <x v="307"/>
    <x v="302"/>
    <x v="0"/>
    <x v="0"/>
    <n v="1983"/>
    <n v="34"/>
    <x v="1"/>
  </r>
  <r>
    <n v="3691640"/>
    <x v="93"/>
    <x v="574"/>
    <s v="Wed"/>
    <d v="2017-05-03T09:29:07"/>
    <x v="471"/>
    <x v="251"/>
    <x v="102"/>
    <x v="0"/>
    <x v="1"/>
    <n v="1985"/>
    <n v="32"/>
    <x v="1"/>
  </r>
  <r>
    <n v="3212131"/>
    <x v="91"/>
    <x v="575"/>
    <s v="Sun"/>
    <d v="2017-04-23T14:14:54"/>
    <x v="453"/>
    <x v="197"/>
    <x v="303"/>
    <x v="0"/>
    <x v="1"/>
    <n v="1969"/>
    <n v="48"/>
    <x v="1"/>
  </r>
  <r>
    <n v="5110759"/>
    <x v="111"/>
    <x v="576"/>
    <s v="Thu"/>
    <d v="2017-06-01T13:11:51"/>
    <x v="424"/>
    <x v="99"/>
    <x v="227"/>
    <x v="0"/>
    <x v="0"/>
    <n v="1963"/>
    <n v="54"/>
    <x v="2"/>
  </r>
  <r>
    <n v="1658303"/>
    <x v="6"/>
    <x v="577"/>
    <s v="Mon"/>
    <d v="2017-03-06T06:54:20"/>
    <x v="472"/>
    <x v="190"/>
    <x v="65"/>
    <x v="0"/>
    <x v="0"/>
    <n v="1962"/>
    <n v="55"/>
    <x v="2"/>
  </r>
  <r>
    <n v="3231332"/>
    <x v="91"/>
    <x v="578"/>
    <s v="Sun"/>
    <d v="2017-04-23T18:43:45"/>
    <x v="473"/>
    <x v="8"/>
    <x v="304"/>
    <x v="1"/>
    <x v="2"/>
    <m/>
    <n v="2017"/>
    <x v="2"/>
  </r>
  <r>
    <n v="5178025"/>
    <x v="83"/>
    <x v="579"/>
    <s v="Fri"/>
    <d v="2017-06-02T13:11:42"/>
    <x v="474"/>
    <x v="308"/>
    <x v="275"/>
    <x v="0"/>
    <x v="1"/>
    <n v="1955"/>
    <n v="62"/>
    <x v="2"/>
  </r>
  <r>
    <n v="6322215"/>
    <x v="30"/>
    <x v="580"/>
    <s v="Thu"/>
    <d v="2017-06-22T19:07:00"/>
    <x v="438"/>
    <x v="283"/>
    <x v="37"/>
    <x v="0"/>
    <x v="1"/>
    <n v="1972"/>
    <n v="45"/>
    <x v="1"/>
  </r>
  <r>
    <n v="6292420"/>
    <x v="30"/>
    <x v="581"/>
    <s v="Thu"/>
    <d v="2017-06-22T12:16:03"/>
    <x v="475"/>
    <x v="26"/>
    <x v="113"/>
    <x v="0"/>
    <x v="1"/>
    <n v="1995"/>
    <n v="22"/>
    <x v="0"/>
  </r>
  <r>
    <n v="4893017"/>
    <x v="49"/>
    <x v="582"/>
    <s v="Sat"/>
    <d v="2017-05-27T18:52:19"/>
    <x v="410"/>
    <x v="177"/>
    <x v="139"/>
    <x v="0"/>
    <x v="1"/>
    <n v="1964"/>
    <n v="53"/>
    <x v="2"/>
  </r>
  <r>
    <n v="1858796"/>
    <x v="81"/>
    <x v="583"/>
    <s v="Mon"/>
    <d v="2017-03-13T08:30:02"/>
    <x v="294"/>
    <x v="139"/>
    <x v="305"/>
    <x v="0"/>
    <x v="1"/>
    <n v="1974"/>
    <n v="43"/>
    <x v="1"/>
  </r>
  <r>
    <n v="6592160"/>
    <x v="121"/>
    <x v="584"/>
    <s v="Tue"/>
    <d v="2017-06-27T15:31:18"/>
    <x v="476"/>
    <x v="176"/>
    <x v="176"/>
    <x v="0"/>
    <x v="0"/>
    <n v="1982"/>
    <n v="35"/>
    <x v="1"/>
  </r>
  <r>
    <n v="5007909"/>
    <x v="40"/>
    <x v="585"/>
    <s v="Tue"/>
    <d v="2017-05-30T17:52:26"/>
    <x v="477"/>
    <x v="167"/>
    <x v="293"/>
    <x v="0"/>
    <x v="0"/>
    <n v="1972"/>
    <n v="45"/>
    <x v="1"/>
  </r>
  <r>
    <n v="1821647"/>
    <x v="74"/>
    <x v="586"/>
    <s v="Fri"/>
    <d v="2017-03-10T18:15:15"/>
    <x v="478"/>
    <x v="207"/>
    <x v="21"/>
    <x v="0"/>
    <x v="1"/>
    <n v="1990"/>
    <n v="27"/>
    <x v="0"/>
  </r>
  <r>
    <n v="5001163"/>
    <x v="40"/>
    <x v="587"/>
    <s v="Tue"/>
    <d v="2017-05-30T16:13:12"/>
    <x v="479"/>
    <x v="71"/>
    <x v="20"/>
    <x v="0"/>
    <x v="0"/>
    <n v="1982"/>
    <n v="35"/>
    <x v="1"/>
  </r>
  <r>
    <n v="227375"/>
    <x v="99"/>
    <x v="588"/>
    <s v="Thu"/>
    <d v="2017-01-12T15:09:34"/>
    <x v="480"/>
    <x v="207"/>
    <x v="148"/>
    <x v="0"/>
    <x v="0"/>
    <n v="1989"/>
    <n v="28"/>
    <x v="0"/>
  </r>
  <r>
    <n v="511331"/>
    <x v="126"/>
    <x v="589"/>
    <s v="Mon"/>
    <d v="2017-01-23T17:51:48"/>
    <x v="481"/>
    <x v="129"/>
    <x v="268"/>
    <x v="0"/>
    <x v="0"/>
    <n v="1972"/>
    <n v="45"/>
    <x v="1"/>
  </r>
  <r>
    <n v="2095232"/>
    <x v="154"/>
    <x v="590"/>
    <s v="Sun"/>
    <d v="2017-03-26T12:57:03"/>
    <x v="482"/>
    <x v="309"/>
    <x v="306"/>
    <x v="1"/>
    <x v="2"/>
    <m/>
    <n v="2017"/>
    <x v="2"/>
  </r>
  <r>
    <n v="6358884"/>
    <x v="15"/>
    <x v="591"/>
    <s v="Fri"/>
    <d v="2017-06-23T12:52:11"/>
    <x v="483"/>
    <x v="101"/>
    <x v="246"/>
    <x v="0"/>
    <x v="0"/>
    <n v="1971"/>
    <n v="46"/>
    <x v="1"/>
  </r>
  <r>
    <n v="4786384"/>
    <x v="145"/>
    <x v="592"/>
    <s v="Thu"/>
    <d v="2017-05-25T08:09:45"/>
    <x v="484"/>
    <x v="310"/>
    <x v="72"/>
    <x v="0"/>
    <x v="0"/>
    <n v="1975"/>
    <n v="42"/>
    <x v="1"/>
  </r>
  <r>
    <n v="2652860"/>
    <x v="125"/>
    <x v="593"/>
    <s v="Tue"/>
    <d v="2017-04-11T17:41:29"/>
    <x v="269"/>
    <x v="8"/>
    <x v="243"/>
    <x v="0"/>
    <x v="0"/>
    <n v="1958"/>
    <n v="59"/>
    <x v="2"/>
  </r>
  <r>
    <n v="228975"/>
    <x v="99"/>
    <x v="594"/>
    <s v="Thu"/>
    <d v="2017-01-12T15:57:05"/>
    <x v="485"/>
    <x v="278"/>
    <x v="203"/>
    <x v="0"/>
    <x v="0"/>
    <n v="1986"/>
    <n v="31"/>
    <x v="1"/>
  </r>
  <r>
    <n v="1862182"/>
    <x v="81"/>
    <x v="595"/>
    <s v="Mon"/>
    <d v="2017-03-13T09:55:51"/>
    <x v="486"/>
    <x v="36"/>
    <x v="122"/>
    <x v="0"/>
    <x v="2"/>
    <n v="1990"/>
    <n v="27"/>
    <x v="0"/>
  </r>
  <r>
    <n v="1432998"/>
    <x v="144"/>
    <x v="596"/>
    <s v="Sun"/>
    <d v="2017-02-26T17:16:55"/>
    <x v="487"/>
    <x v="154"/>
    <x v="35"/>
    <x v="0"/>
    <x v="0"/>
    <n v="1952"/>
    <n v="65"/>
    <x v="2"/>
  </r>
  <r>
    <n v="93958"/>
    <x v="56"/>
    <x v="597"/>
    <s v="Thu"/>
    <d v="2017-01-05T18:19:27"/>
    <x v="488"/>
    <x v="283"/>
    <x v="71"/>
    <x v="0"/>
    <x v="0"/>
    <n v="1986"/>
    <n v="31"/>
    <x v="1"/>
  </r>
  <r>
    <n v="2128616"/>
    <x v="110"/>
    <x v="598"/>
    <s v="Mon"/>
    <d v="2017-03-27T19:11:29"/>
    <x v="489"/>
    <x v="110"/>
    <x v="269"/>
    <x v="0"/>
    <x v="0"/>
    <n v="1991"/>
    <n v="26"/>
    <x v="0"/>
  </r>
  <r>
    <n v="3293818"/>
    <x v="53"/>
    <x v="599"/>
    <s v="Tue"/>
    <d v="2017-04-25T08:45:58"/>
    <x v="490"/>
    <x v="111"/>
    <x v="294"/>
    <x v="0"/>
    <x v="1"/>
    <n v="1975"/>
    <n v="42"/>
    <x v="1"/>
  </r>
  <r>
    <n v="729053"/>
    <x v="155"/>
    <x v="600"/>
    <s v="Wed"/>
    <d v="2017-02-01T07:35:09"/>
    <x v="491"/>
    <x v="201"/>
    <x v="223"/>
    <x v="0"/>
    <x v="0"/>
    <n v="1992"/>
    <n v="25"/>
    <x v="0"/>
  </r>
  <r>
    <n v="2476245"/>
    <x v="106"/>
    <x v="601"/>
    <s v="Fri"/>
    <d v="2017-04-07T18:15:21"/>
    <x v="492"/>
    <x v="67"/>
    <x v="219"/>
    <x v="0"/>
    <x v="0"/>
    <n v="1961"/>
    <n v="56"/>
    <x v="2"/>
  </r>
  <r>
    <n v="5904884"/>
    <x v="60"/>
    <x v="602"/>
    <s v="Thu"/>
    <d v="2017-06-15T09:01:02"/>
    <x v="493"/>
    <x v="127"/>
    <x v="73"/>
    <x v="0"/>
    <x v="0"/>
    <n v="1967"/>
    <n v="50"/>
    <x v="1"/>
  </r>
  <r>
    <n v="648040"/>
    <x v="33"/>
    <x v="603"/>
    <s v="Sat"/>
    <d v="2017-01-28T21:34:02"/>
    <x v="494"/>
    <x v="311"/>
    <x v="272"/>
    <x v="0"/>
    <x v="0"/>
    <n v="1985"/>
    <n v="32"/>
    <x v="1"/>
  </r>
  <r>
    <n v="4341667"/>
    <x v="63"/>
    <x v="604"/>
    <s v="Tue"/>
    <d v="2017-05-16T21:50:03"/>
    <x v="495"/>
    <x v="171"/>
    <x v="37"/>
    <x v="0"/>
    <x v="0"/>
    <n v="1969"/>
    <n v="48"/>
    <x v="1"/>
  </r>
  <r>
    <n v="1393402"/>
    <x v="29"/>
    <x v="605"/>
    <s v="Sat"/>
    <d v="2017-02-25T12:19:18"/>
    <x v="464"/>
    <x v="217"/>
    <x v="0"/>
    <x v="0"/>
    <x v="0"/>
    <n v="1995"/>
    <n v="22"/>
    <x v="0"/>
  </r>
  <r>
    <n v="6403666"/>
    <x v="38"/>
    <x v="606"/>
    <s v="Sat"/>
    <d v="2017-06-24T12:58:13"/>
    <x v="496"/>
    <x v="98"/>
    <x v="80"/>
    <x v="1"/>
    <x v="2"/>
    <m/>
    <n v="2017"/>
    <x v="2"/>
  </r>
  <r>
    <n v="2083467"/>
    <x v="24"/>
    <x v="607"/>
    <s v="Sat"/>
    <d v="2017-03-25T18:18:52"/>
    <x v="472"/>
    <x v="59"/>
    <x v="307"/>
    <x v="0"/>
    <x v="0"/>
    <n v="1968"/>
    <n v="49"/>
    <x v="1"/>
  </r>
  <r>
    <n v="4315230"/>
    <x v="63"/>
    <x v="608"/>
    <s v="Tue"/>
    <d v="2017-05-16T16:54:10"/>
    <x v="497"/>
    <x v="312"/>
    <x v="140"/>
    <x v="1"/>
    <x v="2"/>
    <m/>
    <n v="2017"/>
    <x v="2"/>
  </r>
  <r>
    <n v="5437205"/>
    <x v="47"/>
    <x v="609"/>
    <s v="Wed"/>
    <d v="2017-06-07T13:16:31"/>
    <x v="498"/>
    <x v="313"/>
    <x v="308"/>
    <x v="0"/>
    <x v="0"/>
    <n v="1989"/>
    <n v="28"/>
    <x v="0"/>
  </r>
  <r>
    <n v="1260121"/>
    <x v="5"/>
    <x v="610"/>
    <s v="Wed"/>
    <d v="2017-02-22T08:31:03"/>
    <x v="499"/>
    <x v="164"/>
    <x v="199"/>
    <x v="0"/>
    <x v="0"/>
    <n v="1974"/>
    <n v="43"/>
    <x v="1"/>
  </r>
  <r>
    <n v="2460556"/>
    <x v="106"/>
    <x v="611"/>
    <s v="Fri"/>
    <d v="2017-04-07T10:32:52"/>
    <x v="500"/>
    <x v="179"/>
    <x v="145"/>
    <x v="0"/>
    <x v="0"/>
    <n v="1982"/>
    <n v="35"/>
    <x v="1"/>
  </r>
  <r>
    <n v="6102262"/>
    <x v="134"/>
    <x v="612"/>
    <s v="Mon"/>
    <d v="2017-06-19T07:04:39"/>
    <x v="501"/>
    <x v="27"/>
    <x v="158"/>
    <x v="0"/>
    <x v="0"/>
    <n v="1983"/>
    <n v="34"/>
    <x v="1"/>
  </r>
  <r>
    <n v="2469770"/>
    <x v="106"/>
    <x v="613"/>
    <s v="Fri"/>
    <d v="2017-04-07T16:17:14"/>
    <x v="502"/>
    <x v="314"/>
    <x v="309"/>
    <x v="0"/>
    <x v="1"/>
    <n v="1977"/>
    <n v="40"/>
    <x v="1"/>
  </r>
  <r>
    <n v="5621355"/>
    <x v="34"/>
    <x v="614"/>
    <s v="Sat"/>
    <d v="2017-06-10T12:34:50"/>
    <x v="503"/>
    <x v="214"/>
    <x v="245"/>
    <x v="1"/>
    <x v="2"/>
    <m/>
    <n v="2017"/>
    <x v="2"/>
  </r>
  <r>
    <n v="1630084"/>
    <x v="156"/>
    <x v="615"/>
    <s v="Sat"/>
    <d v="2017-03-04T11:36:58"/>
    <x v="504"/>
    <x v="51"/>
    <x v="272"/>
    <x v="0"/>
    <x v="0"/>
    <n v="1991"/>
    <n v="26"/>
    <x v="0"/>
  </r>
  <r>
    <n v="4577767"/>
    <x v="48"/>
    <x v="616"/>
    <s v="Sat"/>
    <d v="2017-05-20T19:53:24"/>
    <x v="190"/>
    <x v="73"/>
    <x v="310"/>
    <x v="0"/>
    <x v="0"/>
    <n v="1979"/>
    <n v="38"/>
    <x v="1"/>
  </r>
  <r>
    <n v="4251955"/>
    <x v="62"/>
    <x v="617"/>
    <s v="Mon"/>
    <d v="2017-05-15T15:47:11"/>
    <x v="40"/>
    <x v="36"/>
    <x v="93"/>
    <x v="0"/>
    <x v="0"/>
    <n v="1988"/>
    <n v="29"/>
    <x v="0"/>
  </r>
  <r>
    <n v="5092155"/>
    <x v="111"/>
    <x v="618"/>
    <s v="Thu"/>
    <d v="2017-06-01T08:21:51"/>
    <x v="505"/>
    <x v="190"/>
    <x v="86"/>
    <x v="0"/>
    <x v="0"/>
    <n v="1964"/>
    <n v="53"/>
    <x v="2"/>
  </r>
  <r>
    <n v="4582789"/>
    <x v="48"/>
    <x v="619"/>
    <s v="Sat"/>
    <d v="2017-05-20T22:54:47"/>
    <x v="506"/>
    <x v="295"/>
    <x v="157"/>
    <x v="0"/>
    <x v="0"/>
    <n v="1989"/>
    <n v="28"/>
    <x v="0"/>
  </r>
  <r>
    <n v="437124"/>
    <x v="59"/>
    <x v="620"/>
    <s v="Fri"/>
    <d v="2017-01-20T12:35:35"/>
    <x v="507"/>
    <x v="315"/>
    <x v="311"/>
    <x v="0"/>
    <x v="0"/>
    <n v="1994"/>
    <n v="23"/>
    <x v="0"/>
  </r>
  <r>
    <n v="4386654"/>
    <x v="73"/>
    <x v="621"/>
    <s v="Wed"/>
    <d v="2017-05-17T17:37:54"/>
    <x v="478"/>
    <x v="316"/>
    <x v="178"/>
    <x v="0"/>
    <x v="0"/>
    <n v="1985"/>
    <n v="32"/>
    <x v="1"/>
  </r>
  <r>
    <n v="4848206"/>
    <x v="82"/>
    <x v="622"/>
    <s v="Fri"/>
    <d v="2017-05-26T19:32:06"/>
    <x v="508"/>
    <x v="183"/>
    <x v="188"/>
    <x v="0"/>
    <x v="0"/>
    <n v="1990"/>
    <n v="27"/>
    <x v="0"/>
  </r>
  <r>
    <n v="6355814"/>
    <x v="15"/>
    <x v="623"/>
    <s v="Fri"/>
    <d v="2017-06-23T11:54:26"/>
    <x v="317"/>
    <x v="283"/>
    <x v="70"/>
    <x v="0"/>
    <x v="0"/>
    <n v="1985"/>
    <n v="32"/>
    <x v="1"/>
  </r>
  <r>
    <n v="5590129"/>
    <x v="105"/>
    <x v="624"/>
    <s v="Fri"/>
    <d v="2017-06-09T18:19:58"/>
    <x v="238"/>
    <x v="198"/>
    <x v="312"/>
    <x v="0"/>
    <x v="1"/>
    <n v="1999"/>
    <n v="18"/>
    <x v="0"/>
  </r>
  <r>
    <n v="4036294"/>
    <x v="50"/>
    <x v="625"/>
    <s v="Wed"/>
    <d v="2017-05-10T14:52:53"/>
    <x v="49"/>
    <x v="61"/>
    <x v="178"/>
    <x v="0"/>
    <x v="1"/>
    <n v="1987"/>
    <n v="30"/>
    <x v="0"/>
  </r>
  <r>
    <n v="6281515"/>
    <x v="30"/>
    <x v="626"/>
    <s v="Thu"/>
    <d v="2017-06-22T08:56:26"/>
    <x v="259"/>
    <x v="314"/>
    <x v="313"/>
    <x v="0"/>
    <x v="0"/>
    <n v="1968"/>
    <n v="49"/>
    <x v="1"/>
  </r>
  <r>
    <n v="5000284"/>
    <x v="40"/>
    <x v="627"/>
    <s v="Tue"/>
    <d v="2017-05-30T16:15:36"/>
    <x v="509"/>
    <x v="8"/>
    <x v="124"/>
    <x v="0"/>
    <x v="0"/>
    <n v="1975"/>
    <n v="42"/>
    <x v="1"/>
  </r>
  <r>
    <n v="3723871"/>
    <x v="93"/>
    <x v="628"/>
    <s v="Wed"/>
    <d v="2017-05-03T18:30:23"/>
    <x v="253"/>
    <x v="164"/>
    <x v="314"/>
    <x v="0"/>
    <x v="0"/>
    <n v="1978"/>
    <n v="39"/>
    <x v="1"/>
  </r>
  <r>
    <n v="5658418"/>
    <x v="34"/>
    <x v="629"/>
    <s v="Sat"/>
    <d v="2017-06-10T21:28:57"/>
    <x v="510"/>
    <x v="236"/>
    <x v="9"/>
    <x v="0"/>
    <x v="0"/>
    <n v="1962"/>
    <n v="55"/>
    <x v="2"/>
  </r>
  <r>
    <n v="6538158"/>
    <x v="135"/>
    <x v="630"/>
    <s v="Mon"/>
    <d v="2017-06-26T17:56:57"/>
    <x v="511"/>
    <x v="67"/>
    <x v="172"/>
    <x v="1"/>
    <x v="2"/>
    <m/>
    <n v="2017"/>
    <x v="2"/>
  </r>
  <r>
    <n v="6603188"/>
    <x v="121"/>
    <x v="631"/>
    <s v="Tue"/>
    <d v="2017-06-27T17:51:09"/>
    <x v="253"/>
    <x v="307"/>
    <x v="20"/>
    <x v="0"/>
    <x v="0"/>
    <n v="1992"/>
    <n v="25"/>
    <x v="0"/>
  </r>
  <r>
    <n v="3332077"/>
    <x v="129"/>
    <x v="632"/>
    <s v="Wed"/>
    <d v="2017-04-26T17:58:44"/>
    <x v="512"/>
    <x v="271"/>
    <x v="105"/>
    <x v="0"/>
    <x v="1"/>
    <n v="1960"/>
    <n v="57"/>
    <x v="2"/>
  </r>
  <r>
    <n v="6579097"/>
    <x v="121"/>
    <x v="633"/>
    <s v="Tue"/>
    <d v="2017-06-27T11:14:40"/>
    <x v="513"/>
    <x v="317"/>
    <x v="134"/>
    <x v="0"/>
    <x v="0"/>
    <n v="1976"/>
    <n v="41"/>
    <x v="1"/>
  </r>
  <r>
    <n v="4347914"/>
    <x v="73"/>
    <x v="634"/>
    <s v="Wed"/>
    <d v="2017-05-17T07:10:55"/>
    <x v="514"/>
    <x v="318"/>
    <x v="169"/>
    <x v="0"/>
    <x v="0"/>
    <n v="1991"/>
    <n v="26"/>
    <x v="0"/>
  </r>
  <r>
    <n v="6248195"/>
    <x v="4"/>
    <x v="188"/>
    <s v="Wed"/>
    <d v="2017-06-21T18:11:39"/>
    <x v="515"/>
    <x v="319"/>
    <x v="136"/>
    <x v="0"/>
    <x v="0"/>
    <n v="1983"/>
    <n v="34"/>
    <x v="1"/>
  </r>
  <r>
    <n v="238151"/>
    <x v="99"/>
    <x v="635"/>
    <s v="Thu"/>
    <d v="2017-01-12T18:38:03"/>
    <x v="288"/>
    <x v="320"/>
    <x v="315"/>
    <x v="0"/>
    <x v="0"/>
    <n v="1956"/>
    <n v="61"/>
    <x v="2"/>
  </r>
  <r>
    <n v="6190901"/>
    <x v="78"/>
    <x v="636"/>
    <s v="Tue"/>
    <d v="2017-06-20T19:30:50"/>
    <x v="453"/>
    <x v="321"/>
    <x v="316"/>
    <x v="0"/>
    <x v="0"/>
    <n v="1961"/>
    <n v="56"/>
    <x v="2"/>
  </r>
  <r>
    <n v="6645191"/>
    <x v="42"/>
    <x v="637"/>
    <s v="Wed"/>
    <d v="2017-06-28T10:52:06"/>
    <x v="516"/>
    <x v="101"/>
    <x v="26"/>
    <x v="0"/>
    <x v="1"/>
    <n v="1984"/>
    <n v="33"/>
    <x v="1"/>
  </r>
  <r>
    <n v="6116823"/>
    <x v="134"/>
    <x v="638"/>
    <s v="Mon"/>
    <d v="2017-06-19T11:22:41"/>
    <x v="517"/>
    <x v="115"/>
    <x v="97"/>
    <x v="0"/>
    <x v="0"/>
    <n v="1985"/>
    <n v="32"/>
    <x v="1"/>
  </r>
  <r>
    <n v="937987"/>
    <x v="31"/>
    <x v="639"/>
    <s v="Wed"/>
    <d v="2017-02-08T12:54:39"/>
    <x v="518"/>
    <x v="26"/>
    <x v="64"/>
    <x v="0"/>
    <x v="1"/>
    <n v="1966"/>
    <n v="51"/>
    <x v="2"/>
  </r>
  <r>
    <n v="5411923"/>
    <x v="26"/>
    <x v="640"/>
    <s v="Tue"/>
    <d v="2017-06-06T23:16:05"/>
    <x v="519"/>
    <x v="121"/>
    <x v="134"/>
    <x v="0"/>
    <x v="0"/>
    <n v="1987"/>
    <n v="30"/>
    <x v="0"/>
  </r>
  <r>
    <n v="1614911"/>
    <x v="132"/>
    <x v="641"/>
    <s v="Fri"/>
    <d v="2017-03-03T16:52:04"/>
    <x v="520"/>
    <x v="71"/>
    <x v="253"/>
    <x v="0"/>
    <x v="0"/>
    <n v="1974"/>
    <n v="43"/>
    <x v="1"/>
  </r>
  <r>
    <n v="5260053"/>
    <x v="130"/>
    <x v="642"/>
    <s v="Sat"/>
    <d v="2017-06-03T18:22:39"/>
    <x v="521"/>
    <x v="322"/>
    <x v="201"/>
    <x v="0"/>
    <x v="0"/>
    <n v="1992"/>
    <n v="25"/>
    <x v="0"/>
  </r>
  <r>
    <n v="350707"/>
    <x v="58"/>
    <x v="643"/>
    <s v="Tue"/>
    <d v="2017-01-17T16:43:01"/>
    <x v="338"/>
    <x v="323"/>
    <x v="317"/>
    <x v="0"/>
    <x v="1"/>
    <n v="1975"/>
    <n v="42"/>
    <x v="1"/>
  </r>
  <r>
    <n v="1526858"/>
    <x v="9"/>
    <x v="644"/>
    <s v="Wed"/>
    <d v="2017-03-01T08:58:38"/>
    <x v="522"/>
    <x v="263"/>
    <x v="153"/>
    <x v="0"/>
    <x v="0"/>
    <n v="1987"/>
    <n v="30"/>
    <x v="0"/>
  </r>
  <r>
    <n v="1818265"/>
    <x v="74"/>
    <x v="645"/>
    <s v="Fri"/>
    <d v="2017-03-10T16:58:38"/>
    <x v="523"/>
    <x v="107"/>
    <x v="52"/>
    <x v="0"/>
    <x v="0"/>
    <n v="1981"/>
    <n v="36"/>
    <x v="1"/>
  </r>
  <r>
    <n v="5729780"/>
    <x v="115"/>
    <x v="646"/>
    <s v="Mon"/>
    <d v="2017-06-12T10:13:23"/>
    <x v="524"/>
    <x v="324"/>
    <x v="129"/>
    <x v="0"/>
    <x v="1"/>
    <n v="1981"/>
    <n v="36"/>
    <x v="1"/>
  </r>
  <r>
    <n v="1391893"/>
    <x v="29"/>
    <x v="647"/>
    <s v="Sat"/>
    <d v="2017-02-25T12:00:53"/>
    <x v="525"/>
    <x v="104"/>
    <x v="295"/>
    <x v="0"/>
    <x v="0"/>
    <n v="1987"/>
    <n v="30"/>
    <x v="0"/>
  </r>
  <r>
    <n v="6789894"/>
    <x v="119"/>
    <x v="648"/>
    <s v="Fri"/>
    <d v="2017-06-30T15:50:13"/>
    <x v="34"/>
    <x v="55"/>
    <x v="318"/>
    <x v="1"/>
    <x v="2"/>
    <m/>
    <n v="2017"/>
    <x v="2"/>
  </r>
  <r>
    <n v="2378391"/>
    <x v="157"/>
    <x v="649"/>
    <s v="Tue"/>
    <d v="2017-04-04T20:17:52"/>
    <x v="526"/>
    <x v="113"/>
    <x v="144"/>
    <x v="0"/>
    <x v="0"/>
    <n v="1962"/>
    <n v="55"/>
    <x v="2"/>
  </r>
  <r>
    <n v="146803"/>
    <x v="158"/>
    <x v="650"/>
    <s v="Mon"/>
    <d v="2017-01-09T17:24:44"/>
    <x v="307"/>
    <x v="75"/>
    <x v="172"/>
    <x v="0"/>
    <x v="0"/>
    <n v="1974"/>
    <n v="43"/>
    <x v="1"/>
  </r>
  <r>
    <n v="3184895"/>
    <x v="147"/>
    <x v="651"/>
    <s v="Sat"/>
    <d v="2017-04-22T19:39:54"/>
    <x v="527"/>
    <x v="209"/>
    <x v="133"/>
    <x v="0"/>
    <x v="0"/>
    <n v="1968"/>
    <n v="49"/>
    <x v="1"/>
  </r>
  <r>
    <n v="5619352"/>
    <x v="34"/>
    <x v="652"/>
    <s v="Sat"/>
    <d v="2017-06-10T11:49:56"/>
    <x v="528"/>
    <x v="114"/>
    <x v="319"/>
    <x v="0"/>
    <x v="1"/>
    <n v="1968"/>
    <n v="49"/>
    <x v="1"/>
  </r>
  <r>
    <n v="1831535"/>
    <x v="142"/>
    <x v="653"/>
    <s v="Sat"/>
    <d v="2017-03-11T12:24:44"/>
    <x v="529"/>
    <x v="131"/>
    <x v="231"/>
    <x v="0"/>
    <x v="0"/>
    <n v="1992"/>
    <n v="25"/>
    <x v="0"/>
  </r>
  <r>
    <n v="5111514"/>
    <x v="111"/>
    <x v="654"/>
    <s v="Thu"/>
    <d v="2017-06-01T13:22:38"/>
    <x v="530"/>
    <x v="113"/>
    <x v="292"/>
    <x v="0"/>
    <x v="0"/>
    <n v="1987"/>
    <n v="30"/>
    <x v="0"/>
  </r>
  <r>
    <n v="5797505"/>
    <x v="68"/>
    <x v="655"/>
    <s v="Tue"/>
    <d v="2017-06-13T13:26:25"/>
    <x v="96"/>
    <x v="63"/>
    <x v="249"/>
    <x v="0"/>
    <x v="0"/>
    <n v="1978"/>
    <n v="39"/>
    <x v="1"/>
  </r>
  <r>
    <n v="2010334"/>
    <x v="27"/>
    <x v="656"/>
    <s v="Thu"/>
    <d v="2017-03-23T15:44:54"/>
    <x v="117"/>
    <x v="325"/>
    <x v="264"/>
    <x v="0"/>
    <x v="0"/>
    <n v="1978"/>
    <n v="39"/>
    <x v="1"/>
  </r>
  <r>
    <n v="3447958"/>
    <x v="137"/>
    <x v="657"/>
    <s v="Fri"/>
    <d v="2017-04-28T18:49:10"/>
    <x v="484"/>
    <x v="0"/>
    <x v="266"/>
    <x v="0"/>
    <x v="0"/>
    <n v="1990"/>
    <n v="27"/>
    <x v="0"/>
  </r>
  <r>
    <n v="2854090"/>
    <x v="57"/>
    <x v="658"/>
    <s v="Sat"/>
    <d v="2017-04-15T16:03:58"/>
    <x v="90"/>
    <x v="120"/>
    <x v="90"/>
    <x v="0"/>
    <x v="0"/>
    <n v="1966"/>
    <n v="51"/>
    <x v="2"/>
  </r>
  <r>
    <n v="3795615"/>
    <x v="108"/>
    <x v="659"/>
    <s v="Fri"/>
    <d v="2017-05-05T00:38:49"/>
    <x v="111"/>
    <x v="213"/>
    <x v="320"/>
    <x v="0"/>
    <x v="1"/>
    <n v="1983"/>
    <n v="3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n v="5688089"/>
    <d v="2017-06-11T00:00:00"/>
    <d v="1899-12-30T02:55:05"/>
    <s v="Sun"/>
    <d v="2017-06-11T15:08:21"/>
    <n v="795"/>
    <s v="Suffolk St &amp; Stanton St"/>
    <s v="W Broadway &amp; Spring St"/>
    <s v="Subscriber"/>
    <x v="0"/>
    <n v="1998"/>
    <n v="19"/>
    <s v="Adolescent"/>
    <x v="0"/>
  </r>
  <r>
    <n v="4096714"/>
    <d v="2017-05-11T00:00:00"/>
    <d v="1899-12-30T03:30:11"/>
    <s v="Thu"/>
    <d v="2017-05-11T15:41:43"/>
    <n v="692"/>
    <s v="Lexington Ave &amp; E 63 St"/>
    <s v="1 Ave &amp; E 78 St"/>
    <s v="Subscriber"/>
    <x v="0"/>
    <n v="1981"/>
    <n v="36"/>
    <s v="Young "/>
    <x v="1"/>
  </r>
  <r>
    <n v="2173887"/>
    <d v="2017-03-29T00:00:00"/>
    <d v="1899-12-30T01:26:26"/>
    <s v="Wed"/>
    <d v="2017-03-29T13:48:31"/>
    <n v="1325"/>
    <s v="1 Pl &amp; Clinton St"/>
    <s v="Henry St &amp; Degraw St"/>
    <s v="Subscriber"/>
    <x v="0"/>
    <n v="1987"/>
    <n v="30"/>
    <s v="Adolescent"/>
    <x v="0"/>
  </r>
  <r>
    <n v="3945638"/>
    <d v="2017-05-08T00:00:00"/>
    <d v="1899-12-30T07:47:18"/>
    <s v="Mon"/>
    <d v="2017-05-08T19:59:01"/>
    <n v="703"/>
    <s v="Barrow St &amp; Hudson St"/>
    <s v="W 20 St &amp; 8 Ave"/>
    <s v="Subscriber"/>
    <x v="1"/>
    <n v="1986"/>
    <n v="31"/>
    <s v="Young "/>
    <x v="1"/>
  </r>
  <r>
    <n v="6208972"/>
    <d v="2017-06-21T00:00:00"/>
    <d v="1899-12-30T07:49:16"/>
    <s v="Wed"/>
    <d v="2017-06-21T07:54:46"/>
    <n v="329"/>
    <s v="1 Ave &amp; E 44 St"/>
    <s v="E 53 St &amp; 3 Ave"/>
    <s v="Subscriber"/>
    <x v="0"/>
    <n v="1992"/>
    <n v="25"/>
    <s v="Adolescent"/>
    <x v="0"/>
  </r>
  <r>
    <n v="1285652"/>
    <d v="2017-02-22T00:00:00"/>
    <d v="1899-12-30T06:55:24"/>
    <s v="Wed"/>
    <d v="2017-02-22T19:12:03"/>
    <n v="998"/>
    <s v="State St &amp; Smith St"/>
    <s v="Bond St &amp; Fulton St"/>
    <s v="Subscriber"/>
    <x v="0"/>
    <n v="1986"/>
    <n v="31"/>
    <s v="Young "/>
    <x v="1"/>
  </r>
  <r>
    <n v="1675753"/>
    <d v="2017-03-06T00:00:00"/>
    <d v="1899-12-30T04:22:53"/>
    <s v="Mon"/>
    <d v="2017-03-06T16:30:51"/>
    <n v="478"/>
    <s v="Front St &amp; Gold St"/>
    <s v="Lafayette Ave &amp; Fort Greene Pl"/>
    <s v="Subscriber"/>
    <x v="0"/>
    <n v="1982"/>
    <n v="35"/>
    <s v="Young "/>
    <x v="1"/>
  </r>
  <r>
    <n v="1692245"/>
    <d v="2017-03-07T00:00:00"/>
    <d v="1899-12-30T07:42:24"/>
    <s v="Tue"/>
    <d v="2017-03-07T08:49:42"/>
    <n v="4038"/>
    <s v="E 89 St &amp; York Ave"/>
    <s v="Broadway &amp; Battery Pl"/>
    <s v="Subscriber"/>
    <x v="0"/>
    <n v="1984"/>
    <n v="33"/>
    <s v="Young "/>
    <x v="1"/>
  </r>
  <r>
    <n v="2271331"/>
    <d v="2017-04-02T00:00:00"/>
    <d v="1899-12-30T08:02:36"/>
    <s v="Sun"/>
    <d v="2017-04-02T09:28:08"/>
    <n v="5132"/>
    <s v="Central Park S &amp; 6 Ave"/>
    <s v="Central Park S &amp; 6 Ave"/>
    <s v="Customer"/>
    <x v="2"/>
    <m/>
    <n v="2017"/>
    <s v="Old "/>
    <x v="2"/>
  </r>
  <r>
    <n v="1558339"/>
    <d v="2017-03-01T00:00:00"/>
    <d v="1899-12-30T11:01:31"/>
    <s v="Wed"/>
    <d v="2017-03-01T23:06:41"/>
    <n v="309"/>
    <s v="E 3 St &amp; 1 Ave"/>
    <s v="E 25 St &amp; 2 Ave"/>
    <s v="Subscriber"/>
    <x v="0"/>
    <n v="1992"/>
    <n v="25"/>
    <s v="Adolescent"/>
    <x v="0"/>
  </r>
  <r>
    <n v="2287178"/>
    <d v="2017-04-02T00:00:00"/>
    <d v="1899-12-30T02:37:20"/>
    <s v="Sun"/>
    <d v="2017-04-02T14:56:12"/>
    <n v="1131"/>
    <s v="Bank St &amp; Washington St"/>
    <s v="Little West St &amp; 1 Pl"/>
    <s v="Customer"/>
    <x v="2"/>
    <m/>
    <n v="2017"/>
    <s v="Old "/>
    <x v="2"/>
  </r>
  <r>
    <n v="2744874"/>
    <d v="2017-04-13T00:00:00"/>
    <d v="1899-12-30T01:40:39"/>
    <s v="Thu"/>
    <d v="2017-04-13T13:45:59"/>
    <n v="319"/>
    <s v="Front St &amp; Maiden Ln"/>
    <s v="Liberty St &amp; Broadway"/>
    <s v="Subscriber"/>
    <x v="0"/>
    <n v="1955"/>
    <n v="62"/>
    <s v="Old "/>
    <x v="2"/>
  </r>
  <r>
    <n v="3398180"/>
    <d v="2017-04-27T00:00:00"/>
    <d v="1899-12-30T11:27:31"/>
    <s v="Thu"/>
    <d v="2017-04-28T00:05:53"/>
    <n v="2301"/>
    <s v="E 10 St &amp; 5 Ave"/>
    <s v="Columbus Ave &amp; W 72 St"/>
    <s v="Subscriber"/>
    <x v="0"/>
    <n v="1971"/>
    <n v="46"/>
    <s v="Young "/>
    <x v="1"/>
  </r>
  <r>
    <n v="991609"/>
    <d v="2017-02-13T00:00:00"/>
    <d v="1899-12-30T03:40:53"/>
    <s v="Mon"/>
    <d v="2017-02-13T16:00:26"/>
    <n v="1172"/>
    <s v="1 Ave &amp; E 68 St"/>
    <s v="E 47 St &amp; Park Ave"/>
    <s v="Subscriber"/>
    <x v="0"/>
    <n v="1993"/>
    <n v="24"/>
    <s v="Adolescent"/>
    <x v="0"/>
  </r>
  <r>
    <n v="1512596"/>
    <d v="2017-02-28T00:00:00"/>
    <d v="1899-12-30T07:26:43"/>
    <s v="Tue"/>
    <d v="2017-02-28T19:35:21"/>
    <n v="518"/>
    <s v="N 11 St &amp; Wythe Ave"/>
    <s v="Bushwick Ave &amp; Powers St"/>
    <s v="Subscriber"/>
    <x v="0"/>
    <n v="1983"/>
    <n v="34"/>
    <s v="Young "/>
    <x v="1"/>
  </r>
  <r>
    <n v="187466"/>
    <d v="2017-01-11T00:00:00"/>
    <d v="1899-12-30T11:30:30"/>
    <s v="Wed"/>
    <d v="2017-01-11T11:35:15"/>
    <n v="285"/>
    <s v="E 17 St &amp; Broadway"/>
    <s v="W 17 St &amp; 8 Ave"/>
    <s v="Subscriber"/>
    <x v="0"/>
    <n v="1972"/>
    <n v="45"/>
    <s v="Young "/>
    <x v="1"/>
  </r>
  <r>
    <n v="2195658"/>
    <d v="2017-03-29T00:00:00"/>
    <d v="1899-12-30T08:19:44"/>
    <s v="Wed"/>
    <d v="2017-03-29T20:24:07"/>
    <n v="263"/>
    <s v="State St &amp; Smith St"/>
    <s v="Johnson St &amp; Gold St"/>
    <s v="Subscriber"/>
    <x v="0"/>
    <n v="1982"/>
    <n v="35"/>
    <s v="Young "/>
    <x v="1"/>
  </r>
  <r>
    <n v="6388534"/>
    <d v="2017-06-23T00:00:00"/>
    <d v="1899-12-30T09:21:59"/>
    <s v="Fri"/>
    <d v="2017-06-23T21:30:45"/>
    <n v="525"/>
    <s v="E 2 St &amp; Avenue C"/>
    <s v="E 11 St &amp; 2 Ave"/>
    <s v="Subscriber"/>
    <x v="1"/>
    <n v="1997"/>
    <n v="20"/>
    <s v="Adolescent"/>
    <x v="0"/>
  </r>
  <r>
    <n v="4733837"/>
    <d v="2017-05-24T00:00:00"/>
    <d v="1899-12-30T08:53:32"/>
    <s v="Wed"/>
    <d v="2017-05-24T09:04:30"/>
    <n v="658"/>
    <s v="Central Park West &amp; W 76 St"/>
    <s v="E 72 St &amp; York Ave"/>
    <s v="Subscriber"/>
    <x v="0"/>
    <n v="1979"/>
    <n v="38"/>
    <s v="Young "/>
    <x v="1"/>
  </r>
  <r>
    <n v="5857"/>
    <d v="2017-01-01T00:00:00"/>
    <d v="1899-12-30T01:32:39"/>
    <s v="Sun"/>
    <d v="2017-01-01T13:49:57"/>
    <n v="1038"/>
    <s v="W 22 St &amp; 8 Ave"/>
    <s v="W 45 St &amp; 6 Ave"/>
    <s v="Customer"/>
    <x v="2"/>
    <m/>
    <n v="2017"/>
    <s v="Old "/>
    <x v="2"/>
  </r>
  <r>
    <n v="1132766"/>
    <d v="2017-02-18T00:00:00"/>
    <d v="1899-12-30T01:29:08"/>
    <s v="Sat"/>
    <d v="2017-02-18T13:30:31"/>
    <n v="82"/>
    <s v="E 71 St &amp; 1 Ave"/>
    <s v="1 Ave &amp; E 68 St"/>
    <s v="Subscriber"/>
    <x v="0"/>
    <n v="1983"/>
    <n v="34"/>
    <s v="Young "/>
    <x v="1"/>
  </r>
  <r>
    <n v="3358474"/>
    <d v="2017-04-27T00:00:00"/>
    <d v="1899-12-30T09:44:35"/>
    <s v="Thu"/>
    <d v="2017-04-27T09:48:00"/>
    <n v="204"/>
    <s v="University Pl &amp; E 14 St"/>
    <s v="Washington Pl &amp; Broadway"/>
    <s v="Subscriber"/>
    <x v="0"/>
    <n v="1988"/>
    <n v="29"/>
    <s v="Adolescent"/>
    <x v="0"/>
  </r>
  <r>
    <n v="1778858"/>
    <d v="2017-03-09T00:00:00"/>
    <d v="1899-12-30T11:15:39"/>
    <s v="Thu"/>
    <d v="2017-03-09T11:29:03"/>
    <n v="803"/>
    <s v="E 25 St &amp; 2 Ave"/>
    <s v="Suffolk St &amp; Stanton St"/>
    <s v="Subscriber"/>
    <x v="1"/>
    <n v="1978"/>
    <n v="39"/>
    <s v="Young "/>
    <x v="1"/>
  </r>
  <r>
    <n v="2497952"/>
    <d v="2017-04-08T00:00:00"/>
    <d v="1899-12-30T01:39:48"/>
    <s v="Sat"/>
    <d v="2017-04-08T14:04:24"/>
    <n v="1476"/>
    <s v="Dean St &amp; Hoyt St"/>
    <s v="Plaza St West &amp; Flatbush Ave"/>
    <s v="Customer"/>
    <x v="2"/>
    <m/>
    <n v="2017"/>
    <s v="Old "/>
    <x v="2"/>
  </r>
  <r>
    <n v="2905932"/>
    <d v="2017-04-16T00:00:00"/>
    <d v="1899-12-30T05:36:06"/>
    <s v="Sun"/>
    <d v="2017-04-16T18:02:52"/>
    <n v="1605"/>
    <s v="Allen St &amp; Stanton St"/>
    <s v="Mott St &amp; Prince St"/>
    <s v="Subscriber"/>
    <x v="0"/>
    <n v="1983"/>
    <n v="34"/>
    <s v="Young "/>
    <x v="1"/>
  </r>
  <r>
    <n v="3123311"/>
    <d v="2017-04-21T00:00:00"/>
    <d v="1899-12-30T09:41:14"/>
    <s v="Fri"/>
    <d v="2017-04-21T09:48:36"/>
    <n v="441"/>
    <s v="Lexington Ave &amp; E 63 St"/>
    <s v="1 Ave &amp; E 68 St"/>
    <s v="Subscriber"/>
    <x v="1"/>
    <n v="1965"/>
    <n v="52"/>
    <s v="Old "/>
    <x v="2"/>
  </r>
  <r>
    <n v="2959550"/>
    <d v="2017-04-17T00:00:00"/>
    <d v="1899-12-30T06:27:23"/>
    <s v="Mon"/>
    <d v="2017-04-17T18:56:33"/>
    <n v="1750"/>
    <s v="NYCBS Depot - SSP"/>
    <s v="Columbia St &amp; Degraw St"/>
    <s v="Subscriber"/>
    <x v="0"/>
    <n v="1975"/>
    <n v="42"/>
    <s v="Young "/>
    <x v="1"/>
  </r>
  <r>
    <n v="2067887"/>
    <d v="2017-03-25T00:00:00"/>
    <d v="1899-12-30T12:02:11"/>
    <s v="Sat"/>
    <d v="2017-03-25T12:08:44"/>
    <n v="393"/>
    <s v="W 26 St &amp; 8 Ave"/>
    <s v="W 38 St &amp; 8 Ave"/>
    <s v="Subscriber"/>
    <x v="1"/>
    <n v="1960"/>
    <n v="57"/>
    <s v="Old "/>
    <x v="2"/>
  </r>
  <r>
    <n v="3518426"/>
    <d v="2017-04-29T00:00:00"/>
    <d v="1899-12-30T11:58:44"/>
    <s v="Sat"/>
    <d v="2017-04-30T00:02:19"/>
    <n v="215"/>
    <s v="Great Jones St"/>
    <s v="Mott St &amp; Prince St"/>
    <s v="Subscriber"/>
    <x v="0"/>
    <n v="1986"/>
    <n v="31"/>
    <s v="Young "/>
    <x v="1"/>
  </r>
  <r>
    <n v="5383277"/>
    <d v="2017-06-06T00:00:00"/>
    <d v="1899-12-30T11:23:30"/>
    <s v="Tue"/>
    <d v="2017-06-06T11:26:56"/>
    <n v="205"/>
    <s v="W 43 St &amp; 10 Ave"/>
    <s v="9 Ave &amp; W 45 St"/>
    <s v="Subscriber"/>
    <x v="0"/>
    <n v="1951"/>
    <n v="66"/>
    <s v="Old "/>
    <x v="2"/>
  </r>
  <r>
    <n v="3146215"/>
    <d v="2017-04-21T00:00:00"/>
    <d v="1899-12-30T06:09:21"/>
    <s v="Fri"/>
    <d v="2017-04-21T18:14:15"/>
    <n v="294"/>
    <s v="Grand St &amp; Elizabeth St"/>
    <s v="Grand St &amp; Greene St"/>
    <s v="Subscriber"/>
    <x v="1"/>
    <n v="1995"/>
    <n v="22"/>
    <s v="Adolescent"/>
    <x v="0"/>
  </r>
  <r>
    <n v="2018488"/>
    <d v="2017-03-23T00:00:00"/>
    <d v="1899-12-30T06:35:06"/>
    <s v="Thu"/>
    <d v="2017-03-23T18:50:26"/>
    <n v="920"/>
    <s v="W 20 St &amp; 11 Ave"/>
    <s v="St Marks Pl &amp; 2 Ave"/>
    <s v="Subscriber"/>
    <x v="0"/>
    <n v="1951"/>
    <n v="66"/>
    <s v="Old "/>
    <x v="2"/>
  </r>
  <r>
    <n v="3676202"/>
    <d v="2017-05-02T00:00:00"/>
    <d v="1899-12-30T09:43:28"/>
    <s v="Tue"/>
    <d v="2017-05-02T22:29:15"/>
    <n v="2746"/>
    <s v="Old Fulton St"/>
    <s v="Broadway &amp; E 14 St"/>
    <s v="Customer"/>
    <x v="2"/>
    <m/>
    <n v="2017"/>
    <s v="Old "/>
    <x v="2"/>
  </r>
  <r>
    <n v="1389460"/>
    <d v="2017-02-25T00:00:00"/>
    <d v="1899-12-30T10:58:09"/>
    <s v="Sat"/>
    <d v="2017-02-25T11:03:08"/>
    <n v="298"/>
    <s v="Allen St &amp; Hester St"/>
    <s v="Rivington St &amp; Chrystie St"/>
    <s v="Subscriber"/>
    <x v="0"/>
    <n v="1986"/>
    <n v="31"/>
    <s v="Young "/>
    <x v="1"/>
  </r>
  <r>
    <n v="6321417"/>
    <d v="2017-06-22T00:00:00"/>
    <d v="1899-12-30T06:52:41"/>
    <s v="Thu"/>
    <d v="2017-06-22T19:15:50"/>
    <n v="1388"/>
    <s v="E 55 St &amp; 3 Ave"/>
    <s v="Milton St &amp; Franklin St"/>
    <s v="Subscriber"/>
    <x v="0"/>
    <n v="1988"/>
    <n v="29"/>
    <s v="Adolescent"/>
    <x v="0"/>
  </r>
  <r>
    <n v="936709"/>
    <d v="2017-02-08T00:00:00"/>
    <d v="1899-12-30T12:06:50"/>
    <s v="Wed"/>
    <d v="2017-02-08T12:08:41"/>
    <n v="111"/>
    <s v="8 Ave &amp; W 52 St"/>
    <s v="W 54 St &amp; 9 Ave"/>
    <s v="Subscriber"/>
    <x v="0"/>
    <n v="1975"/>
    <n v="42"/>
    <s v="Young "/>
    <x v="1"/>
  </r>
  <r>
    <n v="1975396"/>
    <d v="2017-03-22T00:00:00"/>
    <d v="1899-12-30T08:56:43"/>
    <s v="Wed"/>
    <d v="2017-03-22T09:07:13"/>
    <n v="630"/>
    <s v="Broadway &amp; W 29 St"/>
    <s v="E 17 St &amp; Broadway"/>
    <s v="Customer"/>
    <x v="2"/>
    <m/>
    <n v="2017"/>
    <s v="Old "/>
    <x v="2"/>
  </r>
  <r>
    <n v="642530"/>
    <d v="2017-01-28T00:00:00"/>
    <d v="1899-12-30T04:32:30"/>
    <s v="Sat"/>
    <d v="2017-01-28T16:53:55"/>
    <n v="1284"/>
    <s v="Cathedral Pkwy &amp; Broadway"/>
    <s v="Central Park S &amp; 6 Ave"/>
    <s v="Subscriber"/>
    <x v="0"/>
    <n v="1974"/>
    <n v="43"/>
    <s v="Young "/>
    <x v="1"/>
  </r>
  <r>
    <n v="5630375"/>
    <d v="2017-06-10T00:00:00"/>
    <d v="1899-12-30T02:03:43"/>
    <s v="Sat"/>
    <d v="2017-06-10T14:05:00"/>
    <n v="76"/>
    <s v="Bayard St &amp; Baxter St"/>
    <s v="Bayard St &amp; Baxter St"/>
    <s v="Customer"/>
    <x v="2"/>
    <m/>
    <n v="2017"/>
    <s v="Old "/>
    <x v="2"/>
  </r>
  <r>
    <n v="5481113"/>
    <d v="2017-06-08T00:00:00"/>
    <d v="1899-12-30T07:25:48"/>
    <s v="Thu"/>
    <d v="2017-06-08T07:31:17"/>
    <n v="328"/>
    <s v="Driggs Ave &amp; N Henry St"/>
    <s v="N 8 St &amp; Driggs Ave"/>
    <s v="Subscriber"/>
    <x v="1"/>
    <n v="1986"/>
    <n v="31"/>
    <s v="Young "/>
    <x v="1"/>
  </r>
  <r>
    <n v="3873453"/>
    <d v="2017-05-07T00:00:00"/>
    <d v="1899-12-30T10:50:22"/>
    <s v="Sun"/>
    <d v="2017-05-07T10:56:44"/>
    <n v="382"/>
    <s v="Perry St &amp; Bleecker St"/>
    <s v="8 Ave &amp; W 31 St"/>
    <s v="Subscriber"/>
    <x v="0"/>
    <n v="1993"/>
    <n v="24"/>
    <s v="Adolescent"/>
    <x v="0"/>
  </r>
  <r>
    <n v="2567503"/>
    <d v="2017-04-10T00:00:00"/>
    <d v="1899-12-30T07:32:17"/>
    <s v="Mon"/>
    <d v="2017-04-10T07:41:04"/>
    <n v="526"/>
    <s v="Broadway &amp; E 22 St"/>
    <s v="Pershing Square South"/>
    <s v="Subscriber"/>
    <x v="0"/>
    <n v="1974"/>
    <n v="43"/>
    <s v="Young "/>
    <x v="1"/>
  </r>
  <r>
    <n v="6432811"/>
    <d v="2017-06-24T00:00:00"/>
    <d v="1899-12-30T07:13:44"/>
    <s v="Sat"/>
    <d v="2017-06-24T19:18:52"/>
    <n v="308"/>
    <s v="Carmine St &amp; 6 Ave"/>
    <s v="W 13 St &amp; 7 Ave"/>
    <s v="Subscriber"/>
    <x v="0"/>
    <n v="1987"/>
    <n v="30"/>
    <s v="Adolescent"/>
    <x v="0"/>
  </r>
  <r>
    <n v="1909858"/>
    <d v="2017-03-20T00:00:00"/>
    <d v="1899-12-30T09:08:30"/>
    <s v="Mon"/>
    <d v="2017-03-20T09:13:44"/>
    <n v="314"/>
    <s v="Fulton St &amp; Clermont Ave"/>
    <s v="Hanson Pl &amp; Ashland Pl"/>
    <s v="Subscriber"/>
    <x v="0"/>
    <n v="1968"/>
    <n v="49"/>
    <s v="Young "/>
    <x v="1"/>
  </r>
  <r>
    <n v="4989575"/>
    <d v="2017-05-30T00:00:00"/>
    <d v="1899-12-30T10:12:17"/>
    <s v="Tue"/>
    <d v="2017-05-30T10:26:31"/>
    <n v="854"/>
    <s v="W 26 St &amp; 8 Ave"/>
    <s v="Greenwich St &amp; W Houston St"/>
    <s v="Subscriber"/>
    <x v="0"/>
    <n v="1985"/>
    <n v="32"/>
    <s v="Young "/>
    <x v="1"/>
  </r>
  <r>
    <n v="4485367"/>
    <d v="2017-05-19T00:00:00"/>
    <d v="1899-12-30T08:51:19"/>
    <s v="Fri"/>
    <d v="2017-05-19T08:58:32"/>
    <n v="433"/>
    <s v="Broadway &amp; W 56 St"/>
    <s v="E 47 St &amp; Park Ave"/>
    <s v="Subscriber"/>
    <x v="0"/>
    <n v="1979"/>
    <n v="38"/>
    <s v="Young "/>
    <x v="1"/>
  </r>
  <r>
    <n v="6686290"/>
    <d v="2017-06-28T00:00:00"/>
    <d v="1899-12-30T08:29:56"/>
    <s v="Wed"/>
    <d v="2017-06-28T20:40:00"/>
    <n v="603"/>
    <s v="8 Ave &amp; W 16 St"/>
    <s v="W 38 St &amp; 8 Ave"/>
    <s v="Subscriber"/>
    <x v="0"/>
    <n v="1987"/>
    <n v="30"/>
    <s v="Adolescent"/>
    <x v="0"/>
  </r>
  <r>
    <n v="6398149"/>
    <d v="2017-06-24T00:00:00"/>
    <d v="1899-12-30T11:07:14"/>
    <s v="Sat"/>
    <d v="2017-06-24T11:13:05"/>
    <n v="351"/>
    <s v="University Pl &amp; E 14 St"/>
    <s v="W 13 St &amp; Hudson St"/>
    <s v="Subscriber"/>
    <x v="0"/>
    <n v="1976"/>
    <n v="41"/>
    <s v="Young "/>
    <x v="1"/>
  </r>
  <r>
    <n v="2964832"/>
    <d v="2017-04-17T00:00:00"/>
    <d v="1899-12-30T07:27:49"/>
    <s v="Mon"/>
    <d v="2017-04-17T19:41:26"/>
    <n v="816"/>
    <s v="W 84 St &amp; Columbus Ave"/>
    <s v="W 104 St &amp; Amsterdam Ave"/>
    <s v="Subscriber"/>
    <x v="1"/>
    <n v="1990"/>
    <n v="27"/>
    <s v="Adolescent"/>
    <x v="0"/>
  </r>
  <r>
    <n v="5334757"/>
    <d v="2017-06-05T00:00:00"/>
    <d v="1899-12-30T12:23:13"/>
    <s v="Mon"/>
    <d v="2017-06-05T12:29:22"/>
    <n v="368"/>
    <s v="E 53 St &amp; Madison Ave"/>
    <s v="E 58 St &amp; 1 Ave"/>
    <s v="Subscriber"/>
    <x v="0"/>
    <n v="1990"/>
    <n v="27"/>
    <s v="Adolescent"/>
    <x v="0"/>
  </r>
  <r>
    <n v="574675"/>
    <d v="2017-01-26T00:00:00"/>
    <d v="1899-12-30T12:40:18"/>
    <s v="Thu"/>
    <d v="2017-01-26T13:06:33"/>
    <n v="1574"/>
    <s v="W 43 St &amp; 6 Ave"/>
    <s v="Carmine St &amp; 6 Ave"/>
    <s v="Subscriber"/>
    <x v="0"/>
    <n v="1954"/>
    <n v="63"/>
    <s v="Old "/>
    <x v="2"/>
  </r>
  <r>
    <n v="5981682"/>
    <d v="2017-06-16T00:00:00"/>
    <d v="1899-12-30T01:15:20"/>
    <s v="Fri"/>
    <d v="2017-06-16T13:20:44"/>
    <n v="324"/>
    <s v="Broadway &amp; W 36 St"/>
    <s v="E 41 St &amp; Madison Ave"/>
    <s v="Subscriber"/>
    <x v="0"/>
    <n v="1992"/>
    <n v="25"/>
    <s v="Adolescent"/>
    <x v="0"/>
  </r>
  <r>
    <n v="2897347"/>
    <d v="2017-04-16T00:00:00"/>
    <d v="1899-12-30T03:23:43"/>
    <s v="Sun"/>
    <d v="2017-04-16T15:44:16"/>
    <n v="1233"/>
    <s v="Cleveland Pl &amp; Spring St"/>
    <s v="S 5 Pl &amp; S 4 St"/>
    <s v="Customer"/>
    <x v="2"/>
    <m/>
    <n v="2017"/>
    <s v="Old "/>
    <x v="2"/>
  </r>
  <r>
    <n v="3582305"/>
    <d v="2017-05-01T00:00:00"/>
    <d v="1899-12-30T01:31:41"/>
    <s v="Mon"/>
    <d v="2017-05-01T13:46:23"/>
    <n v="881"/>
    <s v="E 45 St &amp; 3 Ave"/>
    <s v="W 34 St &amp; 11 Ave"/>
    <s v="Subscriber"/>
    <x v="0"/>
    <n v="1972"/>
    <n v="45"/>
    <s v="Young "/>
    <x v="1"/>
  </r>
  <r>
    <n v="1507415"/>
    <d v="2017-02-28T00:00:00"/>
    <d v="1899-12-30T06:03:29"/>
    <s v="Tue"/>
    <d v="2017-02-28T18:10:28"/>
    <n v="418"/>
    <s v="Columbus Ave &amp; W 103 St"/>
    <s v="W 106 St &amp; Central Park West"/>
    <s v="Subscriber"/>
    <x v="0"/>
    <n v="1990"/>
    <n v="27"/>
    <s v="Adolescent"/>
    <x v="0"/>
  </r>
  <r>
    <n v="5448406"/>
    <d v="2017-06-07T00:00:00"/>
    <d v="1899-12-30T04:35:56"/>
    <s v="Wed"/>
    <d v="2017-06-07T16:58:33"/>
    <n v="1356"/>
    <s v="E 39 St &amp; 3 Ave"/>
    <s v="Central Park North &amp; Adam Clayton Powell Blvd"/>
    <s v="Subscriber"/>
    <x v="0"/>
    <n v="1968"/>
    <n v="49"/>
    <s v="Young "/>
    <x v="1"/>
  </r>
  <r>
    <n v="4580791"/>
    <d v="2017-05-20T00:00:00"/>
    <d v="1899-12-30T09:12:57"/>
    <s v="Sat"/>
    <d v="2017-05-20T21:27:09"/>
    <n v="852"/>
    <s v="Vesey Pl &amp; River Terrace"/>
    <s v="Mercer St &amp; Spring St"/>
    <s v="Subscriber"/>
    <x v="0"/>
    <n v="1994"/>
    <n v="23"/>
    <s v="Adolescent"/>
    <x v="0"/>
  </r>
  <r>
    <n v="5515649"/>
    <d v="2017-06-08T00:00:00"/>
    <d v="1899-12-30T05:07:11"/>
    <s v="Thu"/>
    <d v="2017-06-08T17:21:33"/>
    <n v="862"/>
    <s v="E 39 St &amp; 2 Ave"/>
    <s v="E 20 St &amp; FDR Drive"/>
    <s v="Subscriber"/>
    <x v="1"/>
    <n v="1974"/>
    <n v="43"/>
    <s v="Young "/>
    <x v="1"/>
  </r>
  <r>
    <n v="4885759"/>
    <d v="2017-05-27T00:00:00"/>
    <d v="1899-12-30T04:41:13"/>
    <s v="Sat"/>
    <d v="2017-05-27T16:58:20"/>
    <n v="1027"/>
    <s v="Washington St &amp; Gansevoort St"/>
    <s v="West St &amp; Chambers St"/>
    <s v="Customer"/>
    <x v="0"/>
    <n v="1994"/>
    <n v="23"/>
    <s v="Adolescent"/>
    <x v="0"/>
  </r>
  <r>
    <n v="4025507"/>
    <d v="2017-05-10T00:00:00"/>
    <d v="1899-12-30T10:20:23"/>
    <s v="Wed"/>
    <d v="2017-05-10T10:53:48"/>
    <n v="2005"/>
    <s v="E 85 St &amp; 3 Ave"/>
    <s v="Spruce St &amp; Nassau St"/>
    <s v="Subscriber"/>
    <x v="0"/>
    <n v="1973"/>
    <n v="44"/>
    <s v="Young "/>
    <x v="1"/>
  </r>
  <r>
    <n v="3847598"/>
    <d v="2017-05-06T00:00:00"/>
    <d v="1899-12-30T03:58:00"/>
    <s v="Sat"/>
    <d v="2017-05-06T16:31:17"/>
    <n v="1997"/>
    <s v="Front St &amp; Maiden Ln"/>
    <s v="Old Fulton St"/>
    <s v="Customer"/>
    <x v="2"/>
    <m/>
    <n v="2017"/>
    <s v="Old "/>
    <x v="2"/>
  </r>
  <r>
    <n v="4586817"/>
    <d v="2017-05-21T00:00:00"/>
    <d v="1899-12-30T08:24:22"/>
    <s v="Sun"/>
    <d v="2017-05-21T08:36:25"/>
    <n v="723"/>
    <s v="Avenue D &amp; E 12 St"/>
    <s v="E 15 St &amp; 3 Ave"/>
    <s v="Subscriber"/>
    <x v="0"/>
    <n v="1981"/>
    <n v="36"/>
    <s v="Young "/>
    <x v="1"/>
  </r>
  <r>
    <n v="3303809"/>
    <d v="2017-04-25T00:00:00"/>
    <d v="1899-12-30T03:02:03"/>
    <s v="Tue"/>
    <d v="2017-04-25T15:18:09"/>
    <n v="966"/>
    <s v="Greenwich St &amp; W Houston St"/>
    <s v="9 Ave &amp; W 28 St"/>
    <s v="Subscriber"/>
    <x v="1"/>
    <n v="1980"/>
    <n v="37"/>
    <s v="Young "/>
    <x v="1"/>
  </r>
  <r>
    <n v="6722387"/>
    <d v="2017-06-29T00:00:00"/>
    <d v="1899-12-30T02:29:23"/>
    <s v="Thu"/>
    <d v="2017-06-29T15:01:31"/>
    <n v="1927"/>
    <s v="W 78 St &amp; Broadway"/>
    <s v="W 63 St &amp; Broadway"/>
    <s v="Subscriber"/>
    <x v="1"/>
    <n v="1971"/>
    <n v="46"/>
    <s v="Young "/>
    <x v="1"/>
  </r>
  <r>
    <n v="4731489"/>
    <d v="2017-05-24T00:00:00"/>
    <d v="1899-12-30T08:32:11"/>
    <s v="Wed"/>
    <d v="2017-05-24T09:07:12"/>
    <n v="2101"/>
    <s v="Central Park S &amp; 6 Ave"/>
    <s v="Central Park S &amp; 6 Ave"/>
    <s v="Subscriber"/>
    <x v="0"/>
    <n v="1966"/>
    <n v="51"/>
    <s v="Old "/>
    <x v="2"/>
  </r>
  <r>
    <n v="6018157"/>
    <d v="2017-06-17T00:00:00"/>
    <d v="1899-12-30T08:06:57"/>
    <s v="Sat"/>
    <d v="2017-06-17T08:35:44"/>
    <n v="1727"/>
    <s v="Pier 40 - Hudson River Park"/>
    <s v="Pier 40 - Hudson River Park"/>
    <s v="Customer"/>
    <x v="2"/>
    <m/>
    <n v="2017"/>
    <s v="Old "/>
    <x v="2"/>
  </r>
  <r>
    <n v="4079228"/>
    <d v="2017-05-11T00:00:00"/>
    <d v="1899-12-30T09:03:18"/>
    <s v="Thu"/>
    <d v="2017-05-11T09:08:56"/>
    <n v="338"/>
    <s v="W 84 St &amp; Broadway"/>
    <s v="Columbus Ave &amp; W 72 St"/>
    <s v="Subscriber"/>
    <x v="1"/>
    <n v="1992"/>
    <n v="25"/>
    <s v="Adolescent"/>
    <x v="0"/>
  </r>
  <r>
    <n v="87348"/>
    <d v="2017-01-05T00:00:00"/>
    <d v="1899-12-30T02:30:50"/>
    <s v="Thu"/>
    <d v="2017-01-05T14:42:30"/>
    <n v="700"/>
    <s v="E 17 St &amp; Broadway"/>
    <s v="Avenue D &amp; E 3 St"/>
    <s v="Subscriber"/>
    <x v="0"/>
    <n v="1986"/>
    <n v="31"/>
    <s v="Young "/>
    <x v="1"/>
  </r>
  <r>
    <n v="2184051"/>
    <d v="2017-03-29T00:00:00"/>
    <d v="1899-12-30T05:23:50"/>
    <s v="Wed"/>
    <d v="2017-03-29T17:40:28"/>
    <n v="997"/>
    <s v="Central Park S &amp; 6 Ave"/>
    <s v="E 88 St &amp; 1 Ave"/>
    <s v="Subscriber"/>
    <x v="0"/>
    <n v="1988"/>
    <n v="29"/>
    <s v="Adolescent"/>
    <x v="0"/>
  </r>
  <r>
    <n v="2855148"/>
    <d v="2017-04-15T00:00:00"/>
    <d v="1899-12-30T04:12:42"/>
    <s v="Sat"/>
    <d v="2017-04-15T16:14:26"/>
    <n v="103"/>
    <s v="Allen St &amp; Rivington St"/>
    <s v="Stanton St &amp; Chrystie St"/>
    <s v="Subscriber"/>
    <x v="1"/>
    <n v="1956"/>
    <n v="61"/>
    <s v="Old "/>
    <x v="2"/>
  </r>
  <r>
    <n v="1675078"/>
    <d v="2017-03-06T00:00:00"/>
    <d v="1899-12-30T04:02:09"/>
    <s v="Mon"/>
    <d v="2017-03-06T16:24:29"/>
    <n v="1339"/>
    <s v="E 59 St &amp; Madison Ave"/>
    <s v="W 14 St &amp; The High Line"/>
    <s v="Subscriber"/>
    <x v="0"/>
    <n v="1963"/>
    <n v="54"/>
    <s v="Old "/>
    <x v="2"/>
  </r>
  <r>
    <n v="338034"/>
    <d v="2017-01-17T00:00:00"/>
    <d v="1899-12-30T06:43:11"/>
    <s v="Tue"/>
    <d v="2017-01-17T06:51:51"/>
    <n v="519"/>
    <s v="Pershing Square South"/>
    <s v="E 25 St &amp; 2 Ave"/>
    <s v="Subscriber"/>
    <x v="1"/>
    <n v="1990"/>
    <n v="27"/>
    <s v="Adolescent"/>
    <x v="0"/>
  </r>
  <r>
    <n v="445709"/>
    <d v="2017-01-20T00:00:00"/>
    <d v="1899-12-30T07:01:02"/>
    <s v="Fri"/>
    <d v="2017-01-20T19:06:32"/>
    <n v="330"/>
    <s v="Stanton St &amp; Chrystie St"/>
    <s v="MacDougal St &amp; Prince St"/>
    <s v="Subscriber"/>
    <x v="0"/>
    <n v="1983"/>
    <n v="34"/>
    <s v="Young "/>
    <x v="1"/>
  </r>
  <r>
    <n v="3828509"/>
    <d v="2017-05-06T00:00:00"/>
    <d v="1899-12-30T11:17:58"/>
    <s v="Sat"/>
    <d v="2017-05-06T11:23:58"/>
    <n v="360"/>
    <s v="E 15 St &amp; 3 Ave"/>
    <s v="E 14 St &amp; Avenue B"/>
    <s v="Subscriber"/>
    <x v="0"/>
    <n v="1989"/>
    <n v="28"/>
    <s v="Adolescent"/>
    <x v="0"/>
  </r>
  <r>
    <n v="5931878"/>
    <d v="2017-06-15T00:00:00"/>
    <d v="1899-12-30T04:52:09"/>
    <s v="Thu"/>
    <d v="2017-06-15T16:58:43"/>
    <n v="394"/>
    <s v="Front St &amp; Washington St"/>
    <s v="Clark St &amp; Henry St"/>
    <s v="Subscriber"/>
    <x v="0"/>
    <n v="1980"/>
    <n v="37"/>
    <s v="Young "/>
    <x v="1"/>
  </r>
  <r>
    <n v="3252725"/>
    <d v="2017-04-24T00:00:00"/>
    <d v="1899-12-30T09:49:53"/>
    <s v="Mon"/>
    <d v="2017-04-24T09:57:10"/>
    <n v="436"/>
    <s v="Broadway &amp; W 51 St"/>
    <s v="Pershing Square South"/>
    <s v="Subscriber"/>
    <x v="0"/>
    <n v="1993"/>
    <n v="24"/>
    <s v="Adolescent"/>
    <x v="0"/>
  </r>
  <r>
    <n v="4263930"/>
    <d v="2017-05-15T00:00:00"/>
    <d v="1899-12-30T06:09:09"/>
    <s v="Mon"/>
    <d v="2017-05-15T18:28:35"/>
    <n v="1165"/>
    <s v="Duane St &amp; Greenwich St"/>
    <s v="W 16 St &amp; The High Line"/>
    <s v="Subscriber"/>
    <x v="1"/>
    <n v="1977"/>
    <n v="40"/>
    <s v="Young "/>
    <x v="1"/>
  </r>
  <r>
    <n v="4327895"/>
    <d v="2017-05-16T00:00:00"/>
    <d v="1899-12-30T06:22:16"/>
    <s v="Tue"/>
    <d v="2017-05-16T18:30:30"/>
    <n v="494"/>
    <s v="Leonard St &amp; Maujer St"/>
    <s v="Myrtle Ave &amp; Lewis Ave"/>
    <s v="Subscriber"/>
    <x v="0"/>
    <n v="1973"/>
    <n v="44"/>
    <s v="Young "/>
    <x v="1"/>
  </r>
  <r>
    <n v="4500991"/>
    <d v="2017-05-19T00:00:00"/>
    <d v="1899-12-30T01:50:41"/>
    <s v="Fri"/>
    <d v="2017-05-19T14:02:14"/>
    <n v="692"/>
    <s v="Centre St &amp; Chambers St"/>
    <s v="Centre St &amp; Chambers St"/>
    <s v="Customer"/>
    <x v="2"/>
    <m/>
    <n v="2017"/>
    <s v="Old "/>
    <x v="2"/>
  </r>
  <r>
    <n v="2004051"/>
    <d v="2017-03-23T00:00:00"/>
    <d v="1899-12-30T10:19:35"/>
    <s v="Thu"/>
    <d v="2017-03-23T10:28:20"/>
    <n v="524"/>
    <s v="1 Ave &amp; E 16 St"/>
    <s v="E 16 St &amp; 5 Ave"/>
    <s v="Subscriber"/>
    <x v="0"/>
    <n v="1984"/>
    <n v="33"/>
    <s v="Young "/>
    <x v="1"/>
  </r>
  <r>
    <n v="1377740"/>
    <d v="2017-02-24T00:00:00"/>
    <d v="1899-12-30T07:50:28"/>
    <s v="Fri"/>
    <d v="2017-02-24T20:16:20"/>
    <n v="1551"/>
    <s v="Reade St &amp; Broadway"/>
    <s v="E 10 St &amp; Avenue A"/>
    <s v="Subscriber"/>
    <x v="0"/>
    <n v="1991"/>
    <n v="26"/>
    <s v="Adolescent"/>
    <x v="0"/>
  </r>
  <r>
    <n v="6738778"/>
    <d v="2017-06-29T00:00:00"/>
    <d v="1899-12-30T06:06:06"/>
    <s v="Thu"/>
    <d v="2017-06-29T18:10:30"/>
    <n v="263"/>
    <s v="E 16 St &amp; 5 Ave"/>
    <s v="Greenwich Ave &amp; 8 Ave"/>
    <s v="Subscriber"/>
    <x v="0"/>
    <n v="1984"/>
    <n v="33"/>
    <s v="Young "/>
    <x v="1"/>
  </r>
  <r>
    <n v="3479649"/>
    <d v="2017-04-29T00:00:00"/>
    <d v="1899-12-30T01:01:09"/>
    <s v="Sat"/>
    <d v="2017-04-29T13:06:02"/>
    <n v="292"/>
    <s v="Barclay St &amp; Church St"/>
    <s v="South End Ave &amp; Liberty St"/>
    <s v="Subscriber"/>
    <x v="0"/>
    <n v="1980"/>
    <n v="37"/>
    <s v="Young "/>
    <x v="1"/>
  </r>
  <r>
    <n v="6067227"/>
    <d v="2017-06-18T00:00:00"/>
    <d v="1899-12-30T01:36:24"/>
    <s v="Sun"/>
    <d v="2017-06-18T14:10:33"/>
    <n v="2048"/>
    <s v="E 33 St &amp; 2 Ave"/>
    <s v="Cherry St"/>
    <s v="Subscriber"/>
    <x v="0"/>
    <n v="1942"/>
    <n v="75"/>
    <s v="Old "/>
    <x v="2"/>
  </r>
  <r>
    <n v="5888144"/>
    <d v="2017-06-14T00:00:00"/>
    <d v="1899-12-30T08:52:37"/>
    <s v="Wed"/>
    <d v="2017-06-14T21:08:08"/>
    <n v="930"/>
    <s v="Broadway &amp; Roebling St"/>
    <s v="Milton St &amp; Franklin St"/>
    <s v="Subscriber"/>
    <x v="1"/>
    <n v="1989"/>
    <n v="28"/>
    <s v="Adolescent"/>
    <x v="0"/>
  </r>
  <r>
    <n v="2491986"/>
    <d v="2017-04-08T00:00:00"/>
    <d v="1899-12-30T11:42:16"/>
    <s v="Sat"/>
    <d v="2017-04-08T11:45:38"/>
    <n v="202"/>
    <s v="Adelphi St &amp; Myrtle Ave"/>
    <s v="DeKalb Ave &amp; S Portland Ave"/>
    <s v="Subscriber"/>
    <x v="0"/>
    <n v="1990"/>
    <n v="27"/>
    <s v="Adolescent"/>
    <x v="0"/>
  </r>
  <r>
    <n v="6407126"/>
    <d v="2017-06-24T00:00:00"/>
    <d v="1899-12-30T01:21:06"/>
    <s v="Sat"/>
    <d v="2017-06-24T13:58:19"/>
    <n v="2232"/>
    <s v="Bergen St &amp; Smith St"/>
    <s v="Bedford Ave &amp; Nassau Ave"/>
    <s v="Subscriber"/>
    <x v="0"/>
    <n v="1977"/>
    <n v="40"/>
    <s v="Young "/>
    <x v="1"/>
  </r>
  <r>
    <n v="6392474"/>
    <d v="2017-06-24T00:00:00"/>
    <d v="1899-12-30T02:40:21"/>
    <s v="Sat"/>
    <d v="2017-06-24T02:46:41"/>
    <n v="379"/>
    <s v="11 Ave &amp; W 41 St"/>
    <s v="8 Ave &amp; W 33 St"/>
    <s v="Subscriber"/>
    <x v="0"/>
    <n v="1974"/>
    <n v="43"/>
    <s v="Young "/>
    <x v="1"/>
  </r>
  <r>
    <n v="4276054"/>
    <d v="2017-05-15T00:00:00"/>
    <d v="1899-12-30T08:50:01"/>
    <s v="Mon"/>
    <d v="2017-05-15T20:56:55"/>
    <n v="413"/>
    <s v="University Pl &amp; E 8 St"/>
    <s v="E 11 St &amp; 2 Ave"/>
    <s v="Subscriber"/>
    <x v="1"/>
    <n v="1965"/>
    <n v="52"/>
    <s v="Old "/>
    <x v="2"/>
  </r>
  <r>
    <n v="2759514"/>
    <d v="2017-04-13T00:00:00"/>
    <d v="1899-12-30T05:42:24"/>
    <s v="Thu"/>
    <d v="2017-04-13T17:45:49"/>
    <n v="205"/>
    <s v="Broadway &amp; W 58 St"/>
    <s v="8 Ave &amp; W 52 St"/>
    <s v="Subscriber"/>
    <x v="0"/>
    <n v="1981"/>
    <n v="36"/>
    <s v="Young "/>
    <x v="1"/>
  </r>
  <r>
    <n v="2401586"/>
    <d v="2017-04-05T00:00:00"/>
    <d v="1899-12-30T12:49:30"/>
    <s v="Wed"/>
    <d v="2017-04-05T12:51:47"/>
    <n v="137"/>
    <s v="Broadway &amp; W 58 St"/>
    <s v="Broadway &amp; W 53 St"/>
    <s v="Subscriber"/>
    <x v="1"/>
    <n v="1996"/>
    <n v="21"/>
    <s v="Adolescent"/>
    <x v="0"/>
  </r>
  <r>
    <n v="5820513"/>
    <d v="2017-06-13T00:00:00"/>
    <d v="1899-12-30T07:00:22"/>
    <s v="Tue"/>
    <d v="2017-06-13T19:02:56"/>
    <n v="153"/>
    <s v="Barrow St &amp; Hudson St"/>
    <s v="Greenwich St &amp; W Houston St"/>
    <s v="Subscriber"/>
    <x v="1"/>
    <n v="1999"/>
    <n v="18"/>
    <s v="Adolescent"/>
    <x v="0"/>
  </r>
  <r>
    <n v="5480048"/>
    <d v="2017-06-08T00:00:00"/>
    <d v="1899-12-30T07:03:04"/>
    <s v="Thu"/>
    <d v="2017-06-08T07:12:24"/>
    <n v="560"/>
    <s v="Forsyth St &amp; Broome St"/>
    <s v="Carmine St &amp; 6 Ave"/>
    <s v="Subscriber"/>
    <x v="1"/>
    <n v="1961"/>
    <n v="56"/>
    <s v="Old "/>
    <x v="2"/>
  </r>
  <r>
    <n v="1951218"/>
    <d v="2017-03-21T00:00:00"/>
    <d v="1899-12-30T04:15:27"/>
    <s v="Tue"/>
    <d v="2017-03-21T16:23:20"/>
    <n v="472"/>
    <s v="Lafayette St &amp; E 8 St"/>
    <s v="E 2 St &amp; Avenue C"/>
    <s v="Subscriber"/>
    <x v="1"/>
    <n v="1996"/>
    <n v="21"/>
    <s v="Adolescent"/>
    <x v="0"/>
  </r>
  <r>
    <n v="3005402"/>
    <d v="2017-04-18T00:00:00"/>
    <d v="1899-12-30T04:49:19"/>
    <s v="Tue"/>
    <d v="2017-04-18T16:54:54"/>
    <n v="334"/>
    <s v="W 45 St &amp; 8 Ave"/>
    <s v="W 44 St &amp; 5 Ave"/>
    <s v="Subscriber"/>
    <x v="0"/>
    <n v="1984"/>
    <n v="33"/>
    <s v="Young "/>
    <x v="1"/>
  </r>
  <r>
    <n v="4212374"/>
    <d v="2017-05-14T00:00:00"/>
    <d v="1899-12-30T04:38:55"/>
    <s v="Sun"/>
    <d v="2017-05-14T16:43:00"/>
    <n v="245"/>
    <s v="Bond St &amp; Bergen St"/>
    <s v="Dean St &amp; 4 Ave"/>
    <s v="Subscriber"/>
    <x v="0"/>
    <n v="1984"/>
    <n v="33"/>
    <s v="Young "/>
    <x v="1"/>
  </r>
  <r>
    <n v="2697880"/>
    <d v="2017-04-12T00:00:00"/>
    <d v="1899-12-30T04:07:26"/>
    <s v="Wed"/>
    <d v="2017-04-12T16:33:39"/>
    <n v="1573"/>
    <s v="Mott St &amp; Prince St"/>
    <s v="E 51 St &amp; 1 Ave"/>
    <s v="Subscriber"/>
    <x v="1"/>
    <n v="1974"/>
    <n v="43"/>
    <s v="Young "/>
    <x v="1"/>
  </r>
  <r>
    <n v="4393538"/>
    <d v="2017-05-17T00:00:00"/>
    <d v="1899-12-30T06:26:55"/>
    <s v="Wed"/>
    <d v="2017-05-17T18:35:40"/>
    <n v="525"/>
    <s v="W 92 St &amp; Broadway"/>
    <s v="W 76 St &amp; Columbus Ave"/>
    <s v="Subscriber"/>
    <x v="0"/>
    <n v="1948"/>
    <n v="69"/>
    <s v="Old "/>
    <x v="2"/>
  </r>
  <r>
    <n v="3893488"/>
    <d v="2017-05-07T00:00:00"/>
    <d v="1899-12-30T06:20:24"/>
    <s v="Sun"/>
    <d v="2017-05-07T18:42:53"/>
    <n v="1349"/>
    <s v="8 Ave &amp; W 52 St"/>
    <s v="5 Ave &amp; E 88 St"/>
    <s v="Subscriber"/>
    <x v="0"/>
    <n v="1990"/>
    <n v="27"/>
    <s v="Adolescent"/>
    <x v="0"/>
  </r>
  <r>
    <n v="1811390"/>
    <d v="2017-03-10T00:00:00"/>
    <d v="1899-12-30T08:27:48"/>
    <s v="Fri"/>
    <d v="2017-03-10T08:32:02"/>
    <n v="253"/>
    <s v="E 24 St &amp; Park Ave S"/>
    <s v="Broadway &amp; E 14 St"/>
    <s v="Subscriber"/>
    <x v="0"/>
    <n v="1973"/>
    <n v="44"/>
    <s v="Young "/>
    <x v="1"/>
  </r>
  <r>
    <n v="389272"/>
    <d v="2017-01-19T00:00:00"/>
    <d v="1899-12-30T07:34:42"/>
    <s v="Thu"/>
    <d v="2017-01-19T07:42:06"/>
    <n v="444"/>
    <s v="Broadway &amp; W 36 St"/>
    <s v="W 52 St &amp; 6 Ave"/>
    <s v="Subscriber"/>
    <x v="0"/>
    <n v="1979"/>
    <n v="38"/>
    <s v="Young "/>
    <x v="1"/>
  </r>
  <r>
    <n v="4666273"/>
    <d v="2017-05-23T00:00:00"/>
    <d v="1899-12-30T06:59:22"/>
    <s v="Tue"/>
    <d v="2017-05-23T07:22:58"/>
    <n v="1416"/>
    <s v="Central Park West &amp; W 102 St"/>
    <s v="E 48 St &amp; 5 Ave"/>
    <s v="Subscriber"/>
    <x v="1"/>
    <n v="1957"/>
    <n v="60"/>
    <s v="Old "/>
    <x v="2"/>
  </r>
  <r>
    <n v="3241064"/>
    <d v="2017-04-24T00:00:00"/>
    <d v="1899-12-30T06:31:16"/>
    <s v="Mon"/>
    <d v="2017-04-24T06:56:05"/>
    <n v="1488"/>
    <s v="W 42 St &amp; Dyer Ave"/>
    <s v="Liberty St &amp; Broadway"/>
    <s v="Subscriber"/>
    <x v="0"/>
    <n v="1962"/>
    <n v="55"/>
    <s v="Old "/>
    <x v="2"/>
  </r>
  <r>
    <n v="4287006"/>
    <d v="2017-05-16T00:00:00"/>
    <d v="1899-12-30T08:03:21"/>
    <s v="Tue"/>
    <d v="2017-05-16T08:37:29"/>
    <n v="2048"/>
    <s v="Clinton St &amp; Joralemon St"/>
    <s v="E 47 St &amp; 2 Ave"/>
    <s v="Subscriber"/>
    <x v="0"/>
    <n v="1971"/>
    <n v="46"/>
    <s v="Young "/>
    <x v="1"/>
  </r>
  <r>
    <n v="2971954"/>
    <d v="2017-04-17T00:00:00"/>
    <d v="1899-12-30T11:11:49"/>
    <s v="Mon"/>
    <d v="2017-04-17T23:16:22"/>
    <n v="272"/>
    <s v="University Pl &amp; E 8 St"/>
    <s v="E 15 St &amp; 3 Ave"/>
    <s v="Subscriber"/>
    <x v="0"/>
    <n v="1992"/>
    <n v="25"/>
    <s v="Adolescent"/>
    <x v="0"/>
  </r>
  <r>
    <n v="5902394"/>
    <d v="2017-06-15T00:00:00"/>
    <d v="1899-12-30T08:17:03"/>
    <s v="Thu"/>
    <d v="2017-06-15T08:26:56"/>
    <n v="593"/>
    <s v="Cooper Square &amp; E 7 St"/>
    <s v="8 Ave &amp; W 16 St"/>
    <s v="Subscriber"/>
    <x v="0"/>
    <n v="1990"/>
    <n v="27"/>
    <s v="Adolescent"/>
    <x v="0"/>
  </r>
  <r>
    <n v="3079483"/>
    <d v="2017-04-20T00:00:00"/>
    <d v="1899-12-30T10:00:58"/>
    <s v="Thu"/>
    <d v="2017-04-20T10:21:01"/>
    <n v="1203"/>
    <s v="Broadway &amp; W 24 St"/>
    <s v="W 52 St &amp; 5 Ave"/>
    <s v="Subscriber"/>
    <x v="0"/>
    <n v="1960"/>
    <n v="57"/>
    <s v="Old "/>
    <x v="2"/>
  </r>
  <r>
    <n v="6356851"/>
    <d v="2017-06-23T00:00:00"/>
    <d v="1899-12-30T12:01:36"/>
    <s v="Fri"/>
    <d v="2017-06-23T12:40:38"/>
    <n v="2341"/>
    <s v="Central Park S &amp; 6 Ave"/>
    <s v="9 Ave &amp; W 22 St"/>
    <s v="Customer"/>
    <x v="2"/>
    <m/>
    <n v="2017"/>
    <s v="Old "/>
    <x v="2"/>
  </r>
  <r>
    <n v="6437349"/>
    <d v="2017-06-24T00:00:00"/>
    <d v="1899-12-30T08:40:53"/>
    <s v="Sat"/>
    <d v="2017-06-24T21:05:37"/>
    <n v="1484"/>
    <s v="Clinton St &amp; Grand St"/>
    <s v="Forsyth St &amp; Broome St"/>
    <s v="Subscriber"/>
    <x v="0"/>
    <n v="1979"/>
    <n v="38"/>
    <s v="Young "/>
    <x v="1"/>
  </r>
  <r>
    <n v="4015168"/>
    <d v="2017-05-10T00:00:00"/>
    <d v="1899-12-30T08:08:06"/>
    <s v="Wed"/>
    <d v="2017-05-10T08:24:03"/>
    <n v="956"/>
    <s v="W 13 St &amp; Hudson St"/>
    <s v="Vesey Pl &amp; River Terrace"/>
    <s v="Subscriber"/>
    <x v="0"/>
    <n v="1959"/>
    <n v="58"/>
    <s v="Old "/>
    <x v="2"/>
  </r>
  <r>
    <n v="6417471"/>
    <d v="2017-06-24T00:00:00"/>
    <d v="1899-12-30T03:38:10"/>
    <s v="Sat"/>
    <d v="2017-06-24T15:44:13"/>
    <n v="362"/>
    <s v="Cherry St"/>
    <s v="Allen St &amp; Hester St"/>
    <s v="Subscriber"/>
    <x v="1"/>
    <n v="1966"/>
    <n v="51"/>
    <s v="Old "/>
    <x v="2"/>
  </r>
  <r>
    <n v="6158567"/>
    <d v="2017-06-20T00:00:00"/>
    <d v="1899-12-30T12:06:43"/>
    <s v="Tue"/>
    <d v="2017-06-20T12:17:18"/>
    <n v="635"/>
    <s v="E 31 St &amp; 3 Ave"/>
    <s v="W 38 St &amp; 8 Ave"/>
    <s v="Subscriber"/>
    <x v="0"/>
    <n v="1991"/>
    <n v="26"/>
    <s v="Adolescent"/>
    <x v="0"/>
  </r>
  <r>
    <n v="4742346"/>
    <d v="2017-05-24T00:00:00"/>
    <d v="1899-12-30T11:32:50"/>
    <s v="Wed"/>
    <d v="2017-05-24T11:42:58"/>
    <n v="607"/>
    <s v="1 Ave &amp; E 68 St"/>
    <s v="2 Ave &amp; E 96 St"/>
    <s v="Subscriber"/>
    <x v="0"/>
    <n v="1967"/>
    <n v="50"/>
    <s v="Young "/>
    <x v="1"/>
  </r>
  <r>
    <n v="1214745"/>
    <d v="2017-02-20T00:00:00"/>
    <d v="1899-12-30T05:42:58"/>
    <s v="Mon"/>
    <d v="2017-02-20T18:13:51"/>
    <n v="1852"/>
    <s v="Bus Slip &amp; State St"/>
    <s v="Bus Slip &amp; State St"/>
    <s v="Customer"/>
    <x v="2"/>
    <m/>
    <n v="2017"/>
    <s v="Old "/>
    <x v="2"/>
  </r>
  <r>
    <n v="3071010"/>
    <d v="2017-04-19T00:00:00"/>
    <d v="1899-12-30T10:35:19"/>
    <s v="Wed"/>
    <d v="2017-04-19T22:56:01"/>
    <n v="1242"/>
    <s v="E 6 St &amp; Avenue B"/>
    <s v="8 Ave &amp; W 31 St"/>
    <s v="Customer"/>
    <x v="0"/>
    <n v="1996"/>
    <n v="21"/>
    <s v="Adolescent"/>
    <x v="0"/>
  </r>
  <r>
    <n v="2767253"/>
    <d v="2017-04-13T00:00:00"/>
    <d v="1899-12-30T07:04:52"/>
    <s v="Thu"/>
    <d v="2017-04-13T19:21:29"/>
    <n v="997"/>
    <s v="Duane St &amp; Greenwich St"/>
    <s v="W 22 St &amp; 10 Ave"/>
    <s v="Subscriber"/>
    <x v="0"/>
    <n v="1979"/>
    <n v="38"/>
    <s v="Young "/>
    <x v="1"/>
  </r>
  <r>
    <n v="1873353"/>
    <d v="2017-03-13T00:00:00"/>
    <d v="1899-12-30T05:35:41"/>
    <s v="Mon"/>
    <d v="2017-03-13T17:56:59"/>
    <n v="1278"/>
    <s v="W Broadway &amp; Spring St"/>
    <s v="11 Ave &amp; W 27 St"/>
    <s v="Subscriber"/>
    <x v="0"/>
    <n v="1977"/>
    <n v="40"/>
    <s v="Young "/>
    <x v="1"/>
  </r>
  <r>
    <n v="6335267"/>
    <d v="2017-06-22T00:00:00"/>
    <d v="1899-12-30T11:18:22"/>
    <s v="Thu"/>
    <d v="2017-06-22T23:42:26"/>
    <n v="1443"/>
    <s v="Greenwich Ave &amp; 8 Ave"/>
    <s v="E 23 St &amp; 1 Ave"/>
    <s v="Subscriber"/>
    <x v="1"/>
    <n v="1996"/>
    <n v="21"/>
    <s v="Adolescent"/>
    <x v="0"/>
  </r>
  <r>
    <n v="4824502"/>
    <d v="2017-05-26T00:00:00"/>
    <d v="1899-12-30T02:03:32"/>
    <s v="Fri"/>
    <d v="2017-05-26T14:24:49"/>
    <n v="1276"/>
    <s v="Kent Ave &amp; N 7 St"/>
    <s v="N 6 St &amp; Bedford Ave"/>
    <s v="Customer"/>
    <x v="2"/>
    <m/>
    <n v="2017"/>
    <s v="Old "/>
    <x v="2"/>
  </r>
  <r>
    <n v="5213563"/>
    <d v="2017-06-02T00:00:00"/>
    <d v="1899-12-30T08:34:59"/>
    <s v="Fri"/>
    <d v="2017-06-02T20:39:32"/>
    <n v="273"/>
    <s v="University Pl &amp; E 8 St"/>
    <s v="W 4 St &amp; 7 Ave S"/>
    <s v="Subscriber"/>
    <x v="0"/>
    <n v="1985"/>
    <n v="32"/>
    <s v="Young "/>
    <x v="1"/>
  </r>
  <r>
    <n v="1578361"/>
    <d v="2017-03-02T00:00:00"/>
    <d v="1899-12-30T03:21:31"/>
    <s v="Thu"/>
    <d v="2017-03-02T15:25:00"/>
    <n v="209"/>
    <s v="Sands St &amp; Navy St"/>
    <s v="York St &amp; Jay St"/>
    <s v="Subscriber"/>
    <x v="0"/>
    <n v="1983"/>
    <n v="34"/>
    <s v="Young "/>
    <x v="1"/>
  </r>
  <r>
    <n v="378557"/>
    <d v="2017-01-18T00:00:00"/>
    <d v="1899-12-30T06:24:36"/>
    <s v="Wed"/>
    <d v="2017-01-18T18:46:42"/>
    <n v="1325"/>
    <s v="Rivington St &amp; Ridge St"/>
    <s v="Montrose Ave &amp; Bushwick Ave"/>
    <s v="Subscriber"/>
    <x v="1"/>
    <n v="1986"/>
    <n v="31"/>
    <s v="Young "/>
    <x v="1"/>
  </r>
  <r>
    <n v="1759669"/>
    <d v="2017-03-08T00:00:00"/>
    <d v="1899-12-30T08:42:12"/>
    <s v="Wed"/>
    <d v="2017-03-08T20:44:49"/>
    <n v="156"/>
    <s v="E 91 St &amp; Park Ave"/>
    <s v="E 88 St &amp; Park Ave"/>
    <s v="Subscriber"/>
    <x v="0"/>
    <n v="1987"/>
    <n v="30"/>
    <s v="Adolescent"/>
    <x v="0"/>
  </r>
  <r>
    <n v="2792598"/>
    <d v="2017-04-14T00:00:00"/>
    <d v="1899-12-30T12:17:13"/>
    <s v="Fri"/>
    <d v="2017-04-14T12:37:46"/>
    <n v="1232"/>
    <s v="6 Ave &amp; Canal St"/>
    <s v="Little West St &amp; 1 Pl"/>
    <s v="Customer"/>
    <x v="2"/>
    <m/>
    <n v="2017"/>
    <s v="Old "/>
    <x v="2"/>
  </r>
  <r>
    <n v="3006257"/>
    <d v="2017-04-18T00:00:00"/>
    <d v="1899-12-30T05:01:54"/>
    <s v="Tue"/>
    <d v="2017-04-18T17:17:07"/>
    <n v="912"/>
    <s v="Reade St &amp; Broadway"/>
    <s v="South End Ave &amp; Liberty St"/>
    <s v="Customer"/>
    <x v="2"/>
    <m/>
    <n v="2017"/>
    <s v="Old "/>
    <x v="2"/>
  </r>
  <r>
    <n v="2561325"/>
    <d v="2017-04-09T00:00:00"/>
    <d v="1899-12-30T08:20:13"/>
    <s v="Sun"/>
    <d v="2017-04-09T20:30:02"/>
    <n v="588"/>
    <s v="2 Ave &amp; E 31 St"/>
    <s v="E 17 St &amp; Broadway"/>
    <s v="Subscriber"/>
    <x v="0"/>
    <n v="1993"/>
    <n v="24"/>
    <s v="Adolescent"/>
    <x v="0"/>
  </r>
  <r>
    <n v="842093"/>
    <d v="2017-02-04T00:00:00"/>
    <d v="1899-12-30T06:43:07"/>
    <s v="Sat"/>
    <d v="2017-02-04T18:50:43"/>
    <n v="455"/>
    <s v="W 56 St &amp; 10 Ave"/>
    <s v="Broadway &amp; W 49 St"/>
    <s v="Subscriber"/>
    <x v="0"/>
    <n v="1974"/>
    <n v="43"/>
    <s v="Young "/>
    <x v="1"/>
  </r>
  <r>
    <n v="5664204"/>
    <d v="2017-06-11T00:00:00"/>
    <d v="1899-12-30T01:11:04"/>
    <s v="Sun"/>
    <d v="2017-06-11T01:42:57"/>
    <n v="1913"/>
    <s v="Henry St &amp; Grand St"/>
    <s v="Broadway &amp; W 24 St"/>
    <s v="Subscriber"/>
    <x v="0"/>
    <n v="1981"/>
    <n v="36"/>
    <s v="Young "/>
    <x v="1"/>
  </r>
  <r>
    <n v="3789757"/>
    <d v="2017-05-04T00:00:00"/>
    <d v="1899-12-30T08:01:39"/>
    <s v="Thu"/>
    <d v="2017-05-04T20:36:40"/>
    <n v="2101"/>
    <s v="E 51 St &amp; 1 Ave"/>
    <s v="Maiden Ln &amp; Pearl St"/>
    <s v="Subscriber"/>
    <x v="0"/>
    <n v="1990"/>
    <n v="27"/>
    <s v="Adolescent"/>
    <x v="0"/>
  </r>
  <r>
    <n v="5351922"/>
    <d v="2017-06-05T00:00:00"/>
    <d v="1899-12-30T05:36:56"/>
    <s v="Mon"/>
    <d v="2017-06-05T18:06:11"/>
    <n v="1754"/>
    <s v="South St &amp; Gouverneur Ln"/>
    <s v="Richards St &amp; Delavan St"/>
    <s v="Subscriber"/>
    <x v="0"/>
    <n v="1987"/>
    <n v="30"/>
    <s v="Adolescent"/>
    <x v="0"/>
  </r>
  <r>
    <n v="4776884"/>
    <d v="2017-05-24T00:00:00"/>
    <d v="1899-12-30T07:56:12"/>
    <s v="Wed"/>
    <d v="2017-05-24T20:26:04"/>
    <n v="1792"/>
    <s v="Christopher St &amp; Greenwich St"/>
    <s v="Amsterdam Ave &amp; W 79 St"/>
    <s v="Subscriber"/>
    <x v="0"/>
    <n v="1963"/>
    <n v="54"/>
    <s v="Old "/>
    <x v="2"/>
  </r>
  <r>
    <n v="6224775"/>
    <d v="2017-06-21T00:00:00"/>
    <d v="1899-12-30T11:46:30"/>
    <s v="Wed"/>
    <d v="2017-06-21T12:00:50"/>
    <n v="859"/>
    <s v="W 43 St &amp; 6 Ave"/>
    <s v="W 53 St &amp; 10 Ave"/>
    <s v="Subscriber"/>
    <x v="1"/>
    <n v="1960"/>
    <n v="57"/>
    <s v="Old "/>
    <x v="2"/>
  </r>
  <r>
    <n v="6413999"/>
    <d v="2017-06-24T00:00:00"/>
    <d v="1899-12-30T02:52:35"/>
    <s v="Sat"/>
    <d v="2017-06-24T14:58:00"/>
    <n v="325"/>
    <s v="E 32 St &amp; Park Ave"/>
    <s v="E 17 St &amp; Broadway"/>
    <s v="Subscriber"/>
    <x v="0"/>
    <n v="1989"/>
    <n v="28"/>
    <s v="Adolescent"/>
    <x v="0"/>
  </r>
  <r>
    <n v="3028133"/>
    <d v="2017-04-19T00:00:00"/>
    <d v="1899-12-30T06:49:47"/>
    <s v="Wed"/>
    <d v="2017-04-19T06:53:05"/>
    <n v="198"/>
    <s v="West St &amp; Chambers St"/>
    <s v="Centre St &amp; Chambers St"/>
    <s v="Subscriber"/>
    <x v="0"/>
    <n v="1980"/>
    <n v="37"/>
    <s v="Young "/>
    <x v="1"/>
  </r>
  <r>
    <n v="3229794"/>
    <d v="2017-04-23T00:00:00"/>
    <d v="1899-12-30T06:02:28"/>
    <s v="Sun"/>
    <d v="2017-04-23T18:16:24"/>
    <n v="835"/>
    <s v="Central Park West &amp; W 102 St"/>
    <s v="Central Park West &amp; W 72 St"/>
    <s v="Subscriber"/>
    <x v="0"/>
    <n v="1964"/>
    <n v="53"/>
    <s v="Old "/>
    <x v="2"/>
  </r>
  <r>
    <n v="1297870"/>
    <d v="2017-02-23T00:00:00"/>
    <d v="1899-12-30T08:07:34"/>
    <s v="Thu"/>
    <d v="2017-02-23T08:16:05"/>
    <n v="511"/>
    <s v="W 49 St &amp; 8 Ave"/>
    <s v="E 59 St &amp; Madison Ave"/>
    <s v="Subscriber"/>
    <x v="0"/>
    <n v="1981"/>
    <n v="36"/>
    <s v="Young "/>
    <x v="1"/>
  </r>
  <r>
    <n v="1779232"/>
    <d v="2017-03-09T00:00:00"/>
    <d v="1899-12-30T11:29:20"/>
    <s v="Thu"/>
    <d v="2017-03-09T11:38:49"/>
    <n v="569"/>
    <s v="Columbia St &amp; Rivington St"/>
    <s v="Division St &amp; Bowery"/>
    <s v="Subscriber"/>
    <x v="0"/>
    <n v="1993"/>
    <n v="24"/>
    <s v="Adolescent"/>
    <x v="0"/>
  </r>
  <r>
    <n v="1669014"/>
    <d v="2017-03-06T00:00:00"/>
    <d v="1899-12-30T11:57:51"/>
    <s v="Mon"/>
    <d v="2017-03-06T12:25:57"/>
    <n v="1686"/>
    <s v="Centre St &amp; Worth St"/>
    <s v="Clinton St &amp; Tillary St"/>
    <s v="Customer"/>
    <x v="2"/>
    <m/>
    <n v="2017"/>
    <s v="Old "/>
    <x v="2"/>
  </r>
  <r>
    <n v="6170127"/>
    <d v="2017-06-20T00:00:00"/>
    <d v="1899-12-30T04:05:55"/>
    <s v="Tue"/>
    <d v="2017-06-20T16:30:20"/>
    <n v="1464"/>
    <s v="Carroll St &amp; Smith St"/>
    <s v="Centre St &amp; Chambers St"/>
    <s v="Subscriber"/>
    <x v="0"/>
    <n v="1968"/>
    <n v="49"/>
    <s v="Young "/>
    <x v="1"/>
  </r>
  <r>
    <n v="3712090"/>
    <d v="2017-05-03T00:00:00"/>
    <d v="1899-12-30T04:20:03"/>
    <s v="Wed"/>
    <d v="2017-05-03T17:35:56"/>
    <n v="4552"/>
    <s v="W 34 St &amp; 11 Ave"/>
    <s v="Fulton St &amp; Broadway"/>
    <s v="Customer"/>
    <x v="2"/>
    <m/>
    <n v="2017"/>
    <s v="Old "/>
    <x v="2"/>
  </r>
  <r>
    <n v="5529352"/>
    <d v="2017-06-08T00:00:00"/>
    <d v="1899-12-30T07:14:41"/>
    <s v="Thu"/>
    <d v="2017-06-08T19:46:30"/>
    <n v="1909"/>
    <s v="Washington St &amp; Gansevoort St"/>
    <s v="W 46 St &amp; 11 Ave"/>
    <s v="Customer"/>
    <x v="2"/>
    <m/>
    <n v="2017"/>
    <s v="Old "/>
    <x v="2"/>
  </r>
  <r>
    <n v="6467971"/>
    <d v="2017-06-25T00:00:00"/>
    <d v="1899-12-30T02:33:29"/>
    <s v="Sun"/>
    <d v="2017-06-25T14:58:08"/>
    <n v="1479"/>
    <s v="E 66 St &amp; Madison Ave"/>
    <s v="5 Ave &amp; E 103 St"/>
    <s v="Customer"/>
    <x v="2"/>
    <m/>
    <n v="2017"/>
    <s v="Old "/>
    <x v="2"/>
  </r>
  <r>
    <n v="6353718"/>
    <d v="2017-06-23T00:00:00"/>
    <d v="1899-12-30T10:39:58"/>
    <s v="Fri"/>
    <d v="2017-06-23T10:45:34"/>
    <n v="335"/>
    <s v="Clinton St &amp; Joralemon St"/>
    <s v="Cadman Plaza E &amp; Red Cross Pl"/>
    <s v="Subscriber"/>
    <x v="1"/>
    <n v="1968"/>
    <n v="49"/>
    <s v="Young "/>
    <x v="1"/>
  </r>
  <r>
    <n v="775802"/>
    <d v="2017-02-02T00:00:00"/>
    <d v="1899-12-30T12:18:26"/>
    <s v="Thu"/>
    <d v="2017-02-02T12:22:26"/>
    <n v="239"/>
    <s v="W 13 St &amp; 5 Ave"/>
    <s v="Sullivan St &amp; Washington Sq"/>
    <s v="Subscriber"/>
    <x v="0"/>
    <n v="1997"/>
    <n v="20"/>
    <s v="Adolescent"/>
    <x v="0"/>
  </r>
  <r>
    <n v="836946"/>
    <d v="2017-02-04T00:00:00"/>
    <d v="1899-12-30T03:08:56"/>
    <s v="Sat"/>
    <d v="2017-02-04T15:16:26"/>
    <n v="449"/>
    <s v="Berkeley Pl &amp; 7 Ave"/>
    <s v="Bergen St &amp; Smith St"/>
    <s v="Subscriber"/>
    <x v="0"/>
    <n v="1978"/>
    <n v="39"/>
    <s v="Young "/>
    <x v="1"/>
  </r>
  <r>
    <n v="2432181"/>
    <d v="2017-04-06T00:00:00"/>
    <d v="1899-12-30T07:20:47"/>
    <s v="Thu"/>
    <d v="2017-04-06T07:22:08"/>
    <n v="81"/>
    <s v="MacDougal St &amp; Washington Sq"/>
    <s v="Sullivan St &amp; Washington Sq"/>
    <s v="Subscriber"/>
    <x v="0"/>
    <n v="1992"/>
    <n v="25"/>
    <s v="Adolescent"/>
    <x v="0"/>
  </r>
  <r>
    <n v="6647928"/>
    <d v="2017-06-28T00:00:00"/>
    <d v="1899-12-30T11:47:01"/>
    <s v="Wed"/>
    <d v="2017-06-28T11:57:21"/>
    <n v="619"/>
    <s v="Broadway &amp; W 29 St"/>
    <s v="Sullivan St &amp; Washington Sq"/>
    <s v="Subscriber"/>
    <x v="0"/>
    <n v="1986"/>
    <n v="31"/>
    <s v="Young "/>
    <x v="1"/>
  </r>
  <r>
    <n v="6171939"/>
    <d v="2017-06-20T00:00:00"/>
    <d v="1899-12-30T04:34:55"/>
    <s v="Tue"/>
    <d v="2017-06-20T17:10:27"/>
    <n v="2132"/>
    <s v="FDR Drive &amp; E 35 St"/>
    <s v="31 St &amp; Thomson Ave"/>
    <s v="Subscriber"/>
    <x v="1"/>
    <n v="1977"/>
    <n v="40"/>
    <s v="Young "/>
    <x v="1"/>
  </r>
  <r>
    <n v="4837234"/>
    <d v="2017-05-26T00:00:00"/>
    <d v="1899-12-30T04:54:06"/>
    <s v="Fri"/>
    <d v="2017-05-26T17:15:24"/>
    <n v="1278"/>
    <s v="Washington St &amp; Gansevoort St"/>
    <s v="Little West St &amp; 1 Pl"/>
    <s v="Subscriber"/>
    <x v="0"/>
    <n v="1967"/>
    <n v="50"/>
    <s v="Young "/>
    <x v="1"/>
  </r>
  <r>
    <n v="5478620"/>
    <d v="2017-06-08T00:00:00"/>
    <d v="1899-12-30T06:20:46"/>
    <s v="Thu"/>
    <d v="2017-06-08T06:22:42"/>
    <n v="116"/>
    <s v="E 31 St &amp; 3 Ave"/>
    <s v="E 33 St &amp; 2 Ave"/>
    <s v="Subscriber"/>
    <x v="0"/>
    <n v="1990"/>
    <n v="27"/>
    <s v="Adolescent"/>
    <x v="0"/>
  </r>
  <r>
    <n v="72902"/>
    <d v="2017-01-04T00:00:00"/>
    <d v="1899-12-30T11:02:57"/>
    <s v="Wed"/>
    <d v="2017-01-04T23:05:12"/>
    <n v="135"/>
    <s v="2 Ave &amp; E 31 St"/>
    <s v="E 25 St &amp; 2 Ave"/>
    <s v="Subscriber"/>
    <x v="0"/>
    <n v="1991"/>
    <n v="26"/>
    <s v="Adolescent"/>
    <x v="0"/>
  </r>
  <r>
    <n v="2142023"/>
    <d v="2017-03-28T00:00:00"/>
    <d v="1899-12-30T09:02:21"/>
    <s v="Tue"/>
    <d v="2017-03-28T09:07:13"/>
    <n v="292"/>
    <s v="11 Ave &amp; W 41 St"/>
    <s v="W 42 St &amp; 8 Ave"/>
    <s v="Subscriber"/>
    <x v="0"/>
    <n v="1986"/>
    <n v="31"/>
    <s v="Young "/>
    <x v="1"/>
  </r>
  <r>
    <n v="5644756"/>
    <d v="2017-06-10T00:00:00"/>
    <d v="1899-12-30T05:11:33"/>
    <s v="Sat"/>
    <d v="2017-06-10T17:33:02"/>
    <n v="1288"/>
    <s v="Broadway &amp; W 24 St"/>
    <s v="Canal St &amp; Rutgers St"/>
    <s v="Subscriber"/>
    <x v="0"/>
    <n v="1976"/>
    <n v="41"/>
    <s v="Young "/>
    <x v="1"/>
  </r>
  <r>
    <n v="6672567"/>
    <d v="2017-06-28T00:00:00"/>
    <d v="1899-12-30T06:04:25"/>
    <s v="Wed"/>
    <d v="2017-06-28T18:09:43"/>
    <n v="317"/>
    <s v="W Broadway &amp; Spring St"/>
    <s v="Howard St &amp; Centre St"/>
    <s v="Subscriber"/>
    <x v="0"/>
    <n v="1964"/>
    <n v="53"/>
    <s v="Old "/>
    <x v="2"/>
  </r>
  <r>
    <n v="233335"/>
    <d v="2017-01-12T00:00:00"/>
    <d v="1899-12-30T05:18:44"/>
    <s v="Thu"/>
    <d v="2017-01-12T17:39:39"/>
    <n v="1255"/>
    <s v="W 42 St &amp; 8 Ave"/>
    <s v="Central Park West &amp; W 102 St"/>
    <s v="Subscriber"/>
    <x v="0"/>
    <n v="1981"/>
    <n v="36"/>
    <s v="Young "/>
    <x v="1"/>
  </r>
  <r>
    <n v="1884535"/>
    <d v="2017-03-17T00:00:00"/>
    <d v="1899-12-30T11:00:41"/>
    <s v="Fri"/>
    <d v="2017-03-17T11:09:05"/>
    <n v="503"/>
    <s v="E 65 St &amp; 2 Ave"/>
    <s v="E 85 St &amp; 3 Ave"/>
    <s v="Subscriber"/>
    <x v="0"/>
    <n v="1987"/>
    <n v="30"/>
    <s v="Adolescent"/>
    <x v="0"/>
  </r>
  <r>
    <n v="5321258"/>
    <d v="2017-06-05T00:00:00"/>
    <d v="1899-12-30T08:08:51"/>
    <s v="Mon"/>
    <d v="2017-06-05T08:39:03"/>
    <n v="1812"/>
    <s v="Murray St &amp; West St"/>
    <s v="W 42 St &amp; 8 Ave"/>
    <s v="Subscriber"/>
    <x v="0"/>
    <n v="1969"/>
    <n v="48"/>
    <s v="Young "/>
    <x v="1"/>
  </r>
  <r>
    <n v="3744138"/>
    <d v="2017-05-04T00:00:00"/>
    <d v="1899-12-30T07:58:56"/>
    <s v="Thu"/>
    <d v="2017-05-04T08:09:48"/>
    <n v="651"/>
    <s v="President St &amp; Henry St"/>
    <s v="Schermerhorn St &amp; Court St"/>
    <s v="Subscriber"/>
    <x v="0"/>
    <n v="1973"/>
    <n v="44"/>
    <s v="Young "/>
    <x v="1"/>
  </r>
  <r>
    <n v="3018843"/>
    <d v="2017-04-18T00:00:00"/>
    <d v="1899-12-30T07:15:38"/>
    <s v="Tue"/>
    <d v="2017-04-18T19:42:37"/>
    <n v="1619"/>
    <s v="8 Ave &amp; W 52 St"/>
    <s v="6 Ave &amp; Canal St"/>
    <s v="Subscriber"/>
    <x v="1"/>
    <n v="1980"/>
    <n v="37"/>
    <s v="Young "/>
    <x v="1"/>
  </r>
  <r>
    <n v="2316085"/>
    <d v="2017-04-03T00:00:00"/>
    <d v="1899-12-30T08:26:45"/>
    <s v="Mon"/>
    <d v="2017-04-03T08:37:56"/>
    <n v="670"/>
    <s v="W 38 St &amp; 8 Ave"/>
    <s v="E 23 St &amp; 1 Ave"/>
    <s v="Subscriber"/>
    <x v="0"/>
    <n v="1979"/>
    <n v="38"/>
    <s v="Young "/>
    <x v="1"/>
  </r>
  <r>
    <n v="5887645"/>
    <d v="2017-06-14T00:00:00"/>
    <d v="1899-12-30T08:42:44"/>
    <s v="Wed"/>
    <d v="2017-06-14T21:07:07"/>
    <n v="1462"/>
    <s v="Maiden Ln &amp; Pearl St"/>
    <s v="E 23 St &amp; 1 Ave"/>
    <s v="Subscriber"/>
    <x v="1"/>
    <n v="1983"/>
    <n v="34"/>
    <s v="Young "/>
    <x v="1"/>
  </r>
  <r>
    <n v="3013856"/>
    <d v="2017-04-18T00:00:00"/>
    <d v="1899-12-30T06:17:44"/>
    <s v="Tue"/>
    <d v="2017-04-18T18:29:15"/>
    <n v="690"/>
    <s v="Norfolk St &amp; Broome St"/>
    <s v="S 5 Pl &amp; S 4 St"/>
    <s v="Subscriber"/>
    <x v="0"/>
    <n v="1960"/>
    <n v="57"/>
    <s v="Old "/>
    <x v="2"/>
  </r>
  <r>
    <n v="6351515"/>
    <d v="2017-06-23T00:00:00"/>
    <d v="1899-12-30T09:50:02"/>
    <s v="Fri"/>
    <d v="2017-06-23T10:03:52"/>
    <n v="829"/>
    <s v="N 6 St &amp; Bedford Ave"/>
    <s v="Clinton Ave &amp; Flushing Ave"/>
    <s v="Subscriber"/>
    <x v="0"/>
    <n v="1980"/>
    <n v="37"/>
    <s v="Young "/>
    <x v="1"/>
  </r>
  <r>
    <n v="5825054"/>
    <d v="2017-06-13T00:00:00"/>
    <d v="1899-12-30T07:58:23"/>
    <s v="Tue"/>
    <d v="2017-06-13T20:08:09"/>
    <n v="585"/>
    <s v="Forsyth St &amp; Broome St"/>
    <s v="E 17 St &amp; Broadway"/>
    <s v="Subscriber"/>
    <x v="0"/>
    <n v="1963"/>
    <n v="54"/>
    <s v="Old "/>
    <x v="2"/>
  </r>
  <r>
    <n v="6730027"/>
    <d v="2017-06-29T00:00:00"/>
    <d v="1899-12-30T04:43:50"/>
    <s v="Thu"/>
    <d v="2017-06-29T16:47:59"/>
    <n v="249"/>
    <s v="Grand Army Plaza &amp; Central Park S"/>
    <s v="E 48 St &amp; 5 Ave"/>
    <s v="Subscriber"/>
    <x v="0"/>
    <n v="1977"/>
    <n v="40"/>
    <s v="Young "/>
    <x v="1"/>
  </r>
  <r>
    <n v="1826417"/>
    <d v="2017-03-10T00:00:00"/>
    <d v="1899-12-30T11:15:15"/>
    <s v="Fri"/>
    <d v="2017-03-10T23:29:20"/>
    <n v="844"/>
    <s v="Central Park S &amp; 6 Ave"/>
    <s v="Columbus Ave &amp; W 95 St"/>
    <s v="Subscriber"/>
    <x v="2"/>
    <n v="1977"/>
    <n v="40"/>
    <s v="Young "/>
    <x v="1"/>
  </r>
  <r>
    <n v="968783"/>
    <d v="2017-02-11T00:00:00"/>
    <d v="1899-12-30T03:36:29"/>
    <s v="Sat"/>
    <d v="2017-02-11T15:51:13"/>
    <n v="883"/>
    <s v="Washington Pl &amp; 6 Ave"/>
    <s v="Rivington St &amp; Chrystie St"/>
    <s v="Subscriber"/>
    <x v="0"/>
    <n v="1973"/>
    <n v="44"/>
    <s v="Young "/>
    <x v="1"/>
  </r>
  <r>
    <n v="5298343"/>
    <d v="2017-06-04T00:00:00"/>
    <d v="1899-12-30T02:41:04"/>
    <s v="Sun"/>
    <d v="2017-06-04T14:49:34"/>
    <n v="509"/>
    <s v="E 89 St &amp; York Ave"/>
    <s v="E 102 St &amp; 1 Ave"/>
    <s v="Subscriber"/>
    <x v="1"/>
    <n v="1967"/>
    <n v="50"/>
    <s v="Young "/>
    <x v="1"/>
  </r>
  <r>
    <n v="13703"/>
    <d v="2017-01-01T00:00:00"/>
    <d v="1899-12-30T07:12:56"/>
    <s v="Sun"/>
    <d v="2017-01-01T19:31:44"/>
    <n v="1127"/>
    <s v="W 20 St &amp; 11 Ave"/>
    <s v="Murray St &amp; West St"/>
    <s v="Customer"/>
    <x v="2"/>
    <m/>
    <n v="2017"/>
    <s v="Old "/>
    <x v="2"/>
  </r>
  <r>
    <n v="3134620"/>
    <d v="2017-04-21T00:00:00"/>
    <d v="1899-12-30T03:02:30"/>
    <s v="Fri"/>
    <d v="2017-04-21T15:08:13"/>
    <n v="342"/>
    <s v="Lafayette St &amp; E 8 St"/>
    <s v="E 7 St &amp; Avenue A"/>
    <s v="Subscriber"/>
    <x v="0"/>
    <n v="1971"/>
    <n v="46"/>
    <s v="Young "/>
    <x v="1"/>
  </r>
  <r>
    <n v="6225518"/>
    <d v="2017-06-21T00:00:00"/>
    <d v="1899-12-30T12:02:33"/>
    <s v="Wed"/>
    <d v="2017-06-21T12:08:59"/>
    <n v="386"/>
    <s v="E 4 St &amp; 2 Ave"/>
    <s v="E 10 St &amp; Avenue A"/>
    <s v="Subscriber"/>
    <x v="1"/>
    <n v="1978"/>
    <n v="39"/>
    <s v="Young "/>
    <x v="1"/>
  </r>
  <r>
    <n v="6041709"/>
    <d v="2017-06-17T00:00:00"/>
    <d v="1899-12-30T06:46:23"/>
    <s v="Sat"/>
    <d v="2017-06-17T18:54:19"/>
    <n v="476"/>
    <s v="Lexington Ave &amp; E 63 St"/>
    <s v="W 55 St &amp; 6 Ave"/>
    <s v="Subscriber"/>
    <x v="1"/>
    <n v="1979"/>
    <n v="38"/>
    <s v="Young "/>
    <x v="1"/>
  </r>
  <r>
    <n v="3288188"/>
    <d v="2017-04-24T00:00:00"/>
    <d v="1899-12-30T11:33:49"/>
    <s v="Mon"/>
    <d v="2017-04-24T23:46:13"/>
    <n v="744"/>
    <s v="N 6 St &amp; Bedford Ave"/>
    <s v="Franklin St &amp; Dupont St"/>
    <s v="Subscriber"/>
    <x v="0"/>
    <n v="1986"/>
    <n v="31"/>
    <s v="Young "/>
    <x v="1"/>
  </r>
  <r>
    <n v="699264"/>
    <d v="2017-01-30T00:00:00"/>
    <d v="1899-12-30T08:29:56"/>
    <s v="Mon"/>
    <d v="2017-01-30T20:43:33"/>
    <n v="817"/>
    <s v="West St &amp; Chambers St"/>
    <s v="E 4 St &amp; 2 Ave"/>
    <s v="Subscriber"/>
    <x v="0"/>
    <n v="1986"/>
    <n v="31"/>
    <s v="Young "/>
    <x v="1"/>
  </r>
  <r>
    <n v="5560849"/>
    <d v="2017-06-09T00:00:00"/>
    <d v="1899-12-30T11:44:04"/>
    <s v="Fri"/>
    <d v="2017-06-09T12:10:35"/>
    <n v="1591"/>
    <s v="Lafayette St &amp; E 8 St"/>
    <s v="12 Ave &amp; W 40 St"/>
    <s v="Customer"/>
    <x v="0"/>
    <n v="1985"/>
    <n v="32"/>
    <s v="Young "/>
    <x v="1"/>
  </r>
  <r>
    <n v="5514258"/>
    <d v="2017-06-08T00:00:00"/>
    <d v="1899-12-30T04:51:14"/>
    <s v="Thu"/>
    <d v="2017-06-08T17:05:55"/>
    <n v="881"/>
    <s v="Greenwich St &amp; W Houston St"/>
    <s v="11 Ave &amp; W 27 St"/>
    <s v="Subscriber"/>
    <x v="0"/>
    <n v="1971"/>
    <n v="46"/>
    <s v="Young "/>
    <x v="1"/>
  </r>
  <r>
    <n v="2296986"/>
    <d v="2017-04-02T00:00:00"/>
    <d v="1899-12-30T05:00:12"/>
    <s v="Sun"/>
    <d v="2017-04-02T17:01:28"/>
    <n v="75"/>
    <s v="9 Ave &amp; W 22 St"/>
    <s v="W 22 St &amp; 8 Ave"/>
    <s v="Subscriber"/>
    <x v="0"/>
    <n v="1990"/>
    <n v="27"/>
    <s v="Adolescent"/>
    <x v="0"/>
  </r>
  <r>
    <n v="6398130"/>
    <d v="2017-06-24T00:00:00"/>
    <d v="1899-12-30T11:06:51"/>
    <s v="Sat"/>
    <d v="2017-06-24T11:09:59"/>
    <n v="187"/>
    <s v="Barclay St &amp; Church St"/>
    <s v="Fulton St &amp; Broadway"/>
    <s v="Subscriber"/>
    <x v="0"/>
    <n v="1973"/>
    <n v="44"/>
    <s v="Young "/>
    <x v="1"/>
  </r>
  <r>
    <n v="2548859"/>
    <d v="2017-04-09T00:00:00"/>
    <d v="1899-12-30T04:25:54"/>
    <s v="Sun"/>
    <d v="2017-04-09T16:45:31"/>
    <n v="1177"/>
    <s v="W 24 St &amp; 7 Ave"/>
    <s v="West St &amp; Chambers St"/>
    <s v="Subscriber"/>
    <x v="0"/>
    <n v="1992"/>
    <n v="25"/>
    <s v="Adolescent"/>
    <x v="0"/>
  </r>
  <r>
    <n v="2481285"/>
    <d v="2017-04-07T00:00:00"/>
    <d v="1899-12-30T07:48:41"/>
    <s v="Fri"/>
    <d v="2017-04-07T19:53:46"/>
    <n v="304"/>
    <s v="W 26 St &amp; 8 Ave"/>
    <s v="W 38 St &amp; 8 Ave"/>
    <s v="Subscriber"/>
    <x v="0"/>
    <n v="1985"/>
    <n v="32"/>
    <s v="Young "/>
    <x v="1"/>
  </r>
  <r>
    <n v="3777400"/>
    <d v="2017-05-04T00:00:00"/>
    <d v="1899-12-30T05:31:59"/>
    <s v="Thu"/>
    <d v="2017-05-04T17:35:34"/>
    <n v="215"/>
    <s v="Kent Ave &amp; N 7 St"/>
    <s v="Metropolitan Ave &amp; Bedford Ave"/>
    <s v="Subscriber"/>
    <x v="0"/>
    <n v="1953"/>
    <n v="64"/>
    <s v="Old "/>
    <x v="2"/>
  </r>
  <r>
    <n v="2160966"/>
    <d v="2017-03-29T00:00:00"/>
    <d v="1899-12-30T07:59:56"/>
    <s v="Wed"/>
    <d v="2017-03-29T08:08:47"/>
    <n v="531"/>
    <s v="Central Park West &amp; W 85 St"/>
    <s v="Central Park S &amp; 6 Ave"/>
    <s v="Subscriber"/>
    <x v="0"/>
    <n v="1971"/>
    <n v="46"/>
    <s v="Young "/>
    <x v="1"/>
  </r>
  <r>
    <n v="5897459"/>
    <d v="2017-06-15T00:00:00"/>
    <d v="1899-12-30T07:05:49"/>
    <s v="Thu"/>
    <d v="2017-06-15T07:17:44"/>
    <n v="714"/>
    <s v="West Thames St"/>
    <s v="Centre St &amp; Worth St"/>
    <s v="Subscriber"/>
    <x v="0"/>
    <n v="1954"/>
    <n v="63"/>
    <s v="Old "/>
    <x v="2"/>
  </r>
  <r>
    <n v="6441021"/>
    <d v="2017-06-24T00:00:00"/>
    <d v="1899-12-30T10:21:47"/>
    <s v="Sat"/>
    <d v="2017-06-24T22:41:18"/>
    <n v="1171"/>
    <s v="6 Ave &amp; Canal St"/>
    <s v="Carmine St &amp; 6 Ave"/>
    <s v="Customer"/>
    <x v="2"/>
    <m/>
    <n v="2017"/>
    <s v="Old "/>
    <x v="2"/>
  </r>
  <r>
    <n v="6637712"/>
    <d v="2017-06-28T00:00:00"/>
    <d v="1899-12-30T08:49:18"/>
    <s v="Wed"/>
    <d v="2017-06-28T09:14:23"/>
    <n v="1505"/>
    <s v="Cathedral Pkwy &amp; Broadway"/>
    <s v="W 52 St &amp; 6 Ave"/>
    <s v="Subscriber"/>
    <x v="0"/>
    <n v="1958"/>
    <n v="59"/>
    <s v="Old "/>
    <x v="2"/>
  </r>
  <r>
    <n v="656884"/>
    <d v="2017-01-29T00:00:00"/>
    <d v="1899-12-30T12:55:11"/>
    <s v="Sun"/>
    <d v="2017-01-29T12:59:36"/>
    <n v="264"/>
    <s v="W 41 St &amp; 8 Ave"/>
    <s v="6 Ave &amp; W 33 St"/>
    <s v="Subscriber"/>
    <x v="1"/>
    <n v="1993"/>
    <n v="24"/>
    <s v="Adolescent"/>
    <x v="0"/>
  </r>
  <r>
    <n v="4193308"/>
    <d v="2017-05-14T00:00:00"/>
    <d v="1899-12-30T11:06:58"/>
    <s v="Sun"/>
    <d v="2017-05-14T11:14:27"/>
    <n v="449"/>
    <s v="1 Ave &amp; E 62 St"/>
    <s v="E 47 St &amp; 1 Ave"/>
    <s v="Subscriber"/>
    <x v="0"/>
    <n v="1974"/>
    <n v="43"/>
    <s v="Young "/>
    <x v="1"/>
  </r>
  <r>
    <n v="2765315"/>
    <d v="2017-04-13T00:00:00"/>
    <d v="1899-12-30T06:40:45"/>
    <s v="Thu"/>
    <d v="2017-04-13T19:15:22"/>
    <n v="2077"/>
    <s v="Duane St &amp; Greenwich St"/>
    <s v="Cathedral Pkwy &amp; Broadway"/>
    <s v="Subscriber"/>
    <x v="0"/>
    <n v="1967"/>
    <n v="50"/>
    <s v="Young "/>
    <x v="1"/>
  </r>
  <r>
    <n v="2508580"/>
    <d v="2017-04-08T00:00:00"/>
    <d v="1899-12-30T04:51:06"/>
    <s v="Sat"/>
    <d v="2017-04-08T17:21:20"/>
    <n v="1813"/>
    <s v="W 14 St &amp; The High Line"/>
    <s v="W 88 St &amp; West End Ave"/>
    <s v="Subscriber"/>
    <x v="0"/>
    <n v="1955"/>
    <n v="62"/>
    <s v="Old "/>
    <x v="2"/>
  </r>
  <r>
    <n v="1371351"/>
    <d v="2017-02-24T00:00:00"/>
    <d v="1899-12-30T05:59:35"/>
    <s v="Fri"/>
    <d v="2017-02-24T18:03:06"/>
    <n v="210"/>
    <s v="Barrow St &amp; Hudson St"/>
    <s v="Bank St &amp; Hudson St"/>
    <s v="Subscriber"/>
    <x v="0"/>
    <n v="1960"/>
    <n v="57"/>
    <s v="Old "/>
    <x v="2"/>
  </r>
  <r>
    <n v="3800736"/>
    <d v="2017-05-05T00:00:00"/>
    <d v="1899-12-30T09:03:08"/>
    <s v="Fri"/>
    <d v="2017-05-05T09:10:51"/>
    <n v="463"/>
    <s v="Pershing Square North"/>
    <s v="W 31 St &amp; 7 Ave"/>
    <s v="Subscriber"/>
    <x v="0"/>
    <n v="1987"/>
    <n v="30"/>
    <s v="Adolescent"/>
    <x v="0"/>
  </r>
  <r>
    <n v="2486890"/>
    <d v="2017-04-08T00:00:00"/>
    <d v="1899-12-30T09:02:24"/>
    <s v="Sat"/>
    <d v="2017-04-08T09:21:25"/>
    <n v="1141"/>
    <s v="E 60 St &amp; York Ave"/>
    <s v="W 63 St &amp; Broadway"/>
    <s v="Customer"/>
    <x v="2"/>
    <m/>
    <n v="2017"/>
    <s v="Old "/>
    <x v="2"/>
  </r>
  <r>
    <n v="1959438"/>
    <d v="2017-03-21T00:00:00"/>
    <d v="1899-12-30T06:27:02"/>
    <s v="Tue"/>
    <d v="2017-03-21T18:46:54"/>
    <n v="1191"/>
    <s v="Cliff St &amp; Fulton St"/>
    <s v="E 23 St &amp; 1 Ave"/>
    <s v="Subscriber"/>
    <x v="0"/>
    <n v="1990"/>
    <n v="27"/>
    <s v="Adolescent"/>
    <x v="0"/>
  </r>
  <r>
    <n v="5878947"/>
    <d v="2017-06-14T00:00:00"/>
    <d v="1899-12-30T06:45:37"/>
    <s v="Wed"/>
    <d v="2017-06-14T19:22:44"/>
    <n v="2226"/>
    <s v="3 Ave &amp; E 62 St"/>
    <s v="E 20 St &amp; 2 Ave"/>
    <s v="Subscriber"/>
    <x v="0"/>
    <n v="1986"/>
    <n v="31"/>
    <s v="Young "/>
    <x v="1"/>
  </r>
  <r>
    <n v="6164224"/>
    <d v="2017-06-20T00:00:00"/>
    <d v="1899-12-30T02:10:58"/>
    <s v="Tue"/>
    <d v="2017-06-20T14:20:34"/>
    <n v="576"/>
    <s v="E 30 St &amp; Park Ave S"/>
    <s v="E 23 St &amp; 1 Ave"/>
    <s v="Subscriber"/>
    <x v="1"/>
    <n v="1976"/>
    <n v="41"/>
    <s v="Young "/>
    <x v="1"/>
  </r>
  <r>
    <n v="4507646"/>
    <d v="2017-05-19T00:00:00"/>
    <d v="1899-12-30T03:50:18"/>
    <s v="Fri"/>
    <d v="2017-05-19T16:07:11"/>
    <n v="1013"/>
    <s v="Grand Army Plaza &amp; Central Park S"/>
    <s v="W 70 St &amp; Amsterdam Ave"/>
    <s v="Subscriber"/>
    <x v="1"/>
    <n v="1987"/>
    <n v="30"/>
    <s v="Adolescent"/>
    <x v="0"/>
  </r>
  <r>
    <n v="3036026"/>
    <d v="2017-04-19T00:00:00"/>
    <d v="1899-12-30T08:49:16"/>
    <s v="Wed"/>
    <d v="2017-04-19T08:56:29"/>
    <n v="433"/>
    <s v="1 Ave &amp; E 94 St"/>
    <s v="Madison Ave &amp; E 99 St"/>
    <s v="Subscriber"/>
    <x v="1"/>
    <n v="1985"/>
    <n v="32"/>
    <s v="Young "/>
    <x v="1"/>
  </r>
  <r>
    <n v="2320738"/>
    <d v="2017-04-03T00:00:00"/>
    <d v="1899-12-30T09:33:57"/>
    <s v="Mon"/>
    <d v="2017-04-03T09:55:43"/>
    <n v="1306"/>
    <s v="Berkeley Pl &amp; 6 Ave"/>
    <s v="Berkeley Pl &amp; 6 Ave"/>
    <s v="Subscriber"/>
    <x v="2"/>
    <m/>
    <n v="2017"/>
    <s v="Old "/>
    <x v="2"/>
  </r>
  <r>
    <n v="84306"/>
    <d v="2017-01-05T00:00:00"/>
    <d v="1899-12-30T11:56:43"/>
    <s v="Thu"/>
    <d v="2017-01-05T12:01:29"/>
    <n v="286"/>
    <s v="E 32 St &amp; Park Ave"/>
    <s v="E 45 St &amp; 3 Ave"/>
    <s v="Subscriber"/>
    <x v="0"/>
    <n v="1977"/>
    <n v="40"/>
    <s v="Young "/>
    <x v="1"/>
  </r>
  <r>
    <n v="228565"/>
    <d v="2017-01-12T00:00:00"/>
    <d v="1899-12-30T03:34:42"/>
    <s v="Thu"/>
    <d v="2017-01-12T15:38:02"/>
    <n v="200"/>
    <s v="W 52 St &amp; 9 Ave"/>
    <s v="Broadway &amp; W 55 St"/>
    <s v="Subscriber"/>
    <x v="0"/>
    <n v="1974"/>
    <n v="43"/>
    <s v="Young "/>
    <x v="1"/>
  </r>
  <r>
    <n v="1386254"/>
    <d v="2017-02-25T00:00:00"/>
    <d v="1899-12-30T09:29:22"/>
    <s v="Sat"/>
    <d v="2017-02-25T09:34:25"/>
    <n v="303"/>
    <s v="W 37 St &amp; 10 Ave"/>
    <s v="W 41 St &amp; 8 Ave"/>
    <s v="Subscriber"/>
    <x v="0"/>
    <n v="1988"/>
    <n v="29"/>
    <s v="Adolescent"/>
    <x v="0"/>
  </r>
  <r>
    <n v="6269681"/>
    <d v="2017-06-21T00:00:00"/>
    <d v="1899-12-30T11:59:03"/>
    <s v="Wed"/>
    <d v="2017-06-22T00:19:58"/>
    <n v="1254"/>
    <s v="Carmine St &amp; 6 Ave"/>
    <s v="Front St &amp; Maiden Ln"/>
    <s v="Subscriber"/>
    <x v="0"/>
    <n v="1960"/>
    <n v="57"/>
    <s v="Old "/>
    <x v="2"/>
  </r>
  <r>
    <n v="6173619"/>
    <d v="2017-06-20T00:00:00"/>
    <d v="1899-12-30T04:58:31"/>
    <s v="Tue"/>
    <d v="2017-06-20T17:01:58"/>
    <n v="206"/>
    <s v="Driggs Ave &amp; Lorimer St"/>
    <s v="N 8 St &amp; Driggs Ave"/>
    <s v="Subscriber"/>
    <x v="1"/>
    <n v="1986"/>
    <n v="31"/>
    <s v="Young "/>
    <x v="1"/>
  </r>
  <r>
    <n v="4218781"/>
    <d v="2017-05-14T00:00:00"/>
    <d v="1899-12-30T07:03:42"/>
    <s v="Sun"/>
    <d v="2017-05-14T19:21:48"/>
    <n v="1085"/>
    <s v="E 55 St &amp; 2 Ave"/>
    <s v="E 15 St &amp; 3 Ave"/>
    <s v="Customer"/>
    <x v="2"/>
    <m/>
    <n v="2017"/>
    <s v="Old "/>
    <x v="2"/>
  </r>
  <r>
    <n v="6335379"/>
    <d v="2017-06-22T00:00:00"/>
    <d v="1899-12-30T11:23:20"/>
    <s v="Thu"/>
    <d v="2017-06-22T23:31:54"/>
    <n v="514"/>
    <s v="E 7 St &amp; Avenue A"/>
    <s v="Clinton St &amp; Grand St"/>
    <s v="Subscriber"/>
    <x v="0"/>
    <n v="1988"/>
    <n v="29"/>
    <s v="Adolescent"/>
    <x v="0"/>
  </r>
  <r>
    <n v="2485026"/>
    <d v="2017-04-08T00:00:00"/>
    <d v="1899-12-30T02:08:18"/>
    <s v="Sat"/>
    <d v="2017-04-08T02:20:51"/>
    <n v="752"/>
    <s v="Centre St &amp; Chambers St"/>
    <s v="E 7 St &amp; Avenue A"/>
    <s v="Subscriber"/>
    <x v="0"/>
    <n v="1983"/>
    <n v="34"/>
    <s v="Young "/>
    <x v="1"/>
  </r>
  <r>
    <n v="1650900"/>
    <d v="2017-03-05T00:00:00"/>
    <d v="1899-12-30T04:01:29"/>
    <s v="Sun"/>
    <d v="2017-03-05T16:12:37"/>
    <n v="668"/>
    <s v="11 Ave &amp; W 41 St"/>
    <s v="Broadway &amp; W 49 St"/>
    <s v="Subscriber"/>
    <x v="0"/>
    <n v="1971"/>
    <n v="46"/>
    <s v="Young "/>
    <x v="1"/>
  </r>
  <r>
    <n v="2744300"/>
    <d v="2017-04-13T00:00:00"/>
    <d v="1899-12-30T01:27:15"/>
    <s v="Thu"/>
    <d v="2017-04-13T13:52:24"/>
    <n v="1509"/>
    <s v="5 Ave &amp; E 93 St"/>
    <s v="12 Ave &amp; W 40 St"/>
    <s v="Customer"/>
    <x v="2"/>
    <m/>
    <n v="2017"/>
    <s v="Old "/>
    <x v="2"/>
  </r>
  <r>
    <n v="3308681"/>
    <d v="2017-04-25T00:00:00"/>
    <d v="1899-12-30T11:59:00"/>
    <s v="Tue"/>
    <d v="2017-04-26T00:03:14"/>
    <n v="254"/>
    <s v="Washington Pl &amp; Broadway"/>
    <s v="E 4 St &amp; 2 Ave"/>
    <s v="Subscriber"/>
    <x v="1"/>
    <n v="1996"/>
    <n v="21"/>
    <s v="Adolescent"/>
    <x v="0"/>
  </r>
  <r>
    <n v="2125872"/>
    <d v="2017-03-27T00:00:00"/>
    <d v="1899-12-30T06:12:38"/>
    <s v="Mon"/>
    <d v="2017-03-27T18:30:57"/>
    <n v="1098"/>
    <s v="Fulton St &amp; Broadway"/>
    <s v="Allen St &amp; Stanton St"/>
    <s v="Subscriber"/>
    <x v="0"/>
    <n v="1988"/>
    <n v="29"/>
    <s v="Adolescent"/>
    <x v="0"/>
  </r>
  <r>
    <n v="5116172"/>
    <d v="2017-06-01T00:00:00"/>
    <d v="1899-12-30T02:49:27"/>
    <s v="Thu"/>
    <d v="2017-06-01T15:18:07"/>
    <n v="1719"/>
    <s v="Centre St &amp; Chambers St"/>
    <s v="Spruce St &amp; Nassau St"/>
    <s v="Customer"/>
    <x v="2"/>
    <m/>
    <n v="2017"/>
    <s v="Old "/>
    <x v="2"/>
  </r>
  <r>
    <n v="4108411"/>
    <d v="2017-05-11T00:00:00"/>
    <d v="1899-12-30T06:04:15"/>
    <s v="Thu"/>
    <d v="2017-05-11T18:33:57"/>
    <n v="1781"/>
    <s v="E 58 St &amp; Madison Ave"/>
    <s v="Pershing Square North"/>
    <s v="Subscriber"/>
    <x v="0"/>
    <n v="1980"/>
    <n v="37"/>
    <s v="Young "/>
    <x v="1"/>
  </r>
  <r>
    <n v="279381"/>
    <d v="2017-01-13T00:00:00"/>
    <d v="1899-12-30T08:19:24"/>
    <s v="Fri"/>
    <d v="2017-01-13T20:28:35"/>
    <n v="551"/>
    <s v="W 87 St  &amp; Amsterdam Ave"/>
    <s v="11 Ave &amp; W 59 St"/>
    <s v="Subscriber"/>
    <x v="0"/>
    <n v="1994"/>
    <n v="23"/>
    <s v="Adolescent"/>
    <x v="0"/>
  </r>
  <r>
    <n v="2072415"/>
    <d v="2017-03-25T00:00:00"/>
    <d v="1899-12-30T01:35:15"/>
    <s v="Sat"/>
    <d v="2017-03-25T13:41:57"/>
    <n v="402"/>
    <s v="W 20 St &amp; 11 Ave"/>
    <s v="W 18 St &amp; 6 Ave"/>
    <s v="Subscriber"/>
    <x v="0"/>
    <n v="1991"/>
    <n v="26"/>
    <s v="Adolescent"/>
    <x v="0"/>
  </r>
  <r>
    <n v="432007"/>
    <d v="2017-01-20T00:00:00"/>
    <d v="1899-12-30T09:20:14"/>
    <s v="Fri"/>
    <d v="2017-01-20T09:27:36"/>
    <n v="441"/>
    <s v="W 39 St &amp; 9 Ave"/>
    <s v="Pershing Square South"/>
    <s v="Subscriber"/>
    <x v="0"/>
    <n v="1980"/>
    <n v="37"/>
    <s v="Young "/>
    <x v="1"/>
  </r>
  <r>
    <n v="3284666"/>
    <d v="2017-04-24T00:00:00"/>
    <d v="1899-12-30T08:33:21"/>
    <s v="Mon"/>
    <d v="2017-04-24T20:39:41"/>
    <n v="379"/>
    <s v="6 Ave &amp; W 33 St"/>
    <s v="E 16 St &amp; 5 Ave"/>
    <s v="Subscriber"/>
    <x v="0"/>
    <n v="1978"/>
    <n v="39"/>
    <s v="Young "/>
    <x v="1"/>
  </r>
  <r>
    <n v="1157420"/>
    <d v="2017-02-19T00:00:00"/>
    <d v="1899-12-30T10:33:36"/>
    <s v="Sun"/>
    <d v="2017-02-19T11:03:57"/>
    <n v="1821"/>
    <s v="Central Park S &amp; 6 Ave"/>
    <s v="5 Ave &amp; E 88 St"/>
    <s v="Customer"/>
    <x v="2"/>
    <m/>
    <n v="2017"/>
    <s v="Old "/>
    <x v="2"/>
  </r>
  <r>
    <n v="2710778"/>
    <d v="2017-04-12T00:00:00"/>
    <d v="1899-12-30T06:38:19"/>
    <s v="Wed"/>
    <d v="2017-04-12T18:42:52"/>
    <n v="273"/>
    <s v="Clinton St &amp; Joralemon St"/>
    <s v="Kane St &amp; Clinton St"/>
    <s v="Subscriber"/>
    <x v="0"/>
    <n v="1972"/>
    <n v="45"/>
    <s v="Young "/>
    <x v="1"/>
  </r>
  <r>
    <n v="2418389"/>
    <d v="2017-04-05T00:00:00"/>
    <d v="1899-12-30T06:06:40"/>
    <s v="Wed"/>
    <d v="2017-04-05T18:17:11"/>
    <n v="630"/>
    <s v="6 Ave &amp; Canal St"/>
    <s v="W 15 St &amp; 7 Ave"/>
    <s v="Subscriber"/>
    <x v="0"/>
    <n v="1985"/>
    <n v="32"/>
    <s v="Young "/>
    <x v="1"/>
  </r>
  <r>
    <n v="5309535"/>
    <d v="2017-06-04T00:00:00"/>
    <d v="1899-12-30T07:22:44"/>
    <s v="Sun"/>
    <d v="2017-06-04T19:28:31"/>
    <n v="347"/>
    <s v="W 56 St &amp; 10 Ave"/>
    <s v="Broadway &amp; W 56 St"/>
    <s v="Subscriber"/>
    <x v="0"/>
    <n v="1955"/>
    <n v="62"/>
    <s v="Old "/>
    <x v="2"/>
  </r>
  <r>
    <n v="6209483"/>
    <d v="2017-06-21T00:00:00"/>
    <d v="1899-12-30T07:55:36"/>
    <s v="Wed"/>
    <d v="2017-06-21T07:57:14"/>
    <n v="98"/>
    <s v="South End Ave &amp; Liberty St"/>
    <s v="South End Ave &amp; Liberty St"/>
    <s v="Subscriber"/>
    <x v="1"/>
    <n v="1960"/>
    <n v="57"/>
    <s v="Old "/>
    <x v="2"/>
  </r>
  <r>
    <n v="6199671"/>
    <d v="2017-06-20T00:00:00"/>
    <d v="1899-12-30T10:02:34"/>
    <s v="Tue"/>
    <d v="2017-06-20T22:07:39"/>
    <n v="305"/>
    <s v="Fulton St &amp; Rockwell Pl"/>
    <s v="Clermont Ave &amp; Lafayette Ave"/>
    <s v="Subscriber"/>
    <x v="0"/>
    <n v="1985"/>
    <n v="32"/>
    <s v="Young "/>
    <x v="1"/>
  </r>
  <r>
    <n v="3273104"/>
    <d v="2017-04-24T00:00:00"/>
    <d v="1899-12-30T05:46:18"/>
    <s v="Mon"/>
    <d v="2017-04-24T17:51:36"/>
    <n v="317"/>
    <s v="E 47 St &amp; Park Ave"/>
    <s v="E 39 St &amp; 2 Ave"/>
    <s v="Subscriber"/>
    <x v="0"/>
    <n v="1972"/>
    <n v="45"/>
    <s v="Young "/>
    <x v="1"/>
  </r>
  <r>
    <n v="6047053"/>
    <d v="2017-06-17T00:00:00"/>
    <d v="1899-12-30T09:23:57"/>
    <s v="Sat"/>
    <d v="2017-06-17T21:32:12"/>
    <n v="495"/>
    <s v="E 12 St &amp; 3 Ave"/>
    <s v="Allen St &amp; Rivington St"/>
    <s v="Subscriber"/>
    <x v="0"/>
    <n v="1983"/>
    <n v="34"/>
    <s v="Young "/>
    <x v="1"/>
  </r>
  <r>
    <n v="6451583"/>
    <d v="2017-06-25T00:00:00"/>
    <d v="1899-12-30T10:17:15"/>
    <s v="Sun"/>
    <d v="2017-06-25T10:40:24"/>
    <n v="1388"/>
    <s v="S 4 St &amp; Rodney St"/>
    <s v="Clinton St &amp; Grand St"/>
    <s v="Customer"/>
    <x v="2"/>
    <m/>
    <n v="2017"/>
    <s v="Old "/>
    <x v="2"/>
  </r>
  <r>
    <n v="4519233"/>
    <d v="2017-05-19T00:00:00"/>
    <d v="1899-12-30T05:58:47"/>
    <s v="Fri"/>
    <d v="2017-05-19T18:15:59"/>
    <n v="1032"/>
    <s v="Central Park S &amp; 6 Ave"/>
    <s v="W 67 St &amp; Broadway"/>
    <s v="Customer"/>
    <x v="2"/>
    <m/>
    <n v="2017"/>
    <s v="Old "/>
    <x v="2"/>
  </r>
  <r>
    <n v="6723534"/>
    <d v="2017-06-29T00:00:00"/>
    <d v="1899-12-30T02:52:49"/>
    <s v="Thu"/>
    <d v="2017-06-29T16:55:56"/>
    <n v="7386"/>
    <s v="Old Fulton St"/>
    <s v="Old Fulton St"/>
    <s v="Customer"/>
    <x v="2"/>
    <m/>
    <n v="2017"/>
    <s v="Old "/>
    <x v="2"/>
  </r>
  <r>
    <n v="650105"/>
    <d v="2017-01-29T00:00:00"/>
    <d v="1899-12-30T03:06:11"/>
    <s v="Sun"/>
    <d v="2017-01-29T03:10:39"/>
    <n v="268"/>
    <s v="Allen St &amp; Stanton St"/>
    <s v="Pike St &amp; E Broadway"/>
    <s v="Subscriber"/>
    <x v="1"/>
    <n v="1979"/>
    <n v="38"/>
    <s v="Young "/>
    <x v="1"/>
  </r>
  <r>
    <n v="4289817"/>
    <d v="2017-05-16T00:00:00"/>
    <d v="1899-12-30T08:30:37"/>
    <s v="Tue"/>
    <d v="2017-05-16T08:35:33"/>
    <n v="295"/>
    <s v="8 Ave &amp; W 33 St"/>
    <s v="Broadway &amp; W 49 St"/>
    <s v="Subscriber"/>
    <x v="0"/>
    <n v="1987"/>
    <n v="30"/>
    <s v="Adolescent"/>
    <x v="0"/>
  </r>
  <r>
    <n v="1677874"/>
    <d v="2017-03-06T00:00:00"/>
    <d v="1899-12-30T05:13:46"/>
    <s v="Mon"/>
    <d v="2017-03-06T17:18:12"/>
    <n v="265"/>
    <s v="Greenwich St &amp; Hubert St"/>
    <s v="Reade St &amp; Broadway"/>
    <s v="Subscriber"/>
    <x v="0"/>
    <n v="1983"/>
    <n v="34"/>
    <s v="Young "/>
    <x v="1"/>
  </r>
  <r>
    <n v="3122170"/>
    <d v="2017-04-21T00:00:00"/>
    <d v="1899-12-30T09:18:43"/>
    <s v="Fri"/>
    <d v="2017-04-21T09:23:52"/>
    <n v="308"/>
    <s v="Union Ave &amp; Wallabout St"/>
    <s v="Division Ave &amp; Hooper St"/>
    <s v="Subscriber"/>
    <x v="1"/>
    <n v="1992"/>
    <n v="25"/>
    <s v="Adolescent"/>
    <x v="0"/>
  </r>
  <r>
    <n v="6158510"/>
    <d v="2017-06-20T00:00:00"/>
    <d v="1899-12-30T12:05:32"/>
    <s v="Tue"/>
    <d v="2017-06-20T12:15:25"/>
    <n v="592"/>
    <s v="Lafayette St &amp; E 8 St"/>
    <s v="Division St &amp; Bowery"/>
    <s v="Subscriber"/>
    <x v="0"/>
    <n v="1973"/>
    <n v="44"/>
    <s v="Young "/>
    <x v="1"/>
  </r>
  <r>
    <n v="6054143"/>
    <d v="2017-06-18T00:00:00"/>
    <d v="1899-12-30T09:10:14"/>
    <s v="Sun"/>
    <d v="2017-06-18T09:12:47"/>
    <n v="152"/>
    <s v="Henry St &amp; Grand St"/>
    <s v="Clinton St &amp; Grand St"/>
    <s v="Subscriber"/>
    <x v="0"/>
    <n v="1946"/>
    <n v="71"/>
    <s v="Old "/>
    <x v="2"/>
  </r>
  <r>
    <n v="3228015"/>
    <d v="2017-04-23T00:00:00"/>
    <d v="1899-12-30T05:35:27"/>
    <s v="Sun"/>
    <d v="2017-04-23T17:53:03"/>
    <n v="1056"/>
    <s v="Broadway &amp; W 60 St"/>
    <s v="Grand Army Plaza &amp; Central Park S"/>
    <s v="Customer"/>
    <x v="2"/>
    <m/>
    <n v="2017"/>
    <s v="Old "/>
    <x v="2"/>
  </r>
  <r>
    <n v="4106970"/>
    <d v="2017-05-11T00:00:00"/>
    <d v="1899-12-30T05:50:39"/>
    <s v="Thu"/>
    <d v="2017-05-11T18:08:27"/>
    <n v="1068"/>
    <s v="W 31 St &amp; 7 Ave"/>
    <s v="E 11 St &amp; 2 Ave"/>
    <s v="Subscriber"/>
    <x v="1"/>
    <n v="1968"/>
    <n v="49"/>
    <s v="Young "/>
    <x v="1"/>
  </r>
  <r>
    <n v="1703383"/>
    <d v="2017-03-07T00:00:00"/>
    <d v="1899-12-30T03:59:04"/>
    <s v="Tue"/>
    <d v="2017-03-07T16:06:18"/>
    <n v="434"/>
    <s v="Pershing Square North"/>
    <s v="W 33 St &amp; 7 Ave"/>
    <s v="Subscriber"/>
    <x v="0"/>
    <n v="1970"/>
    <n v="47"/>
    <s v="Young "/>
    <x v="1"/>
  </r>
  <r>
    <n v="5636715"/>
    <d v="2017-06-10T00:00:00"/>
    <d v="1899-12-30T03:25:41"/>
    <s v="Sat"/>
    <d v="2017-06-10T15:41:09"/>
    <n v="928"/>
    <s v="FDR Drive &amp; E 35 St"/>
    <s v="Broadway &amp; W 56 St"/>
    <s v="Customer"/>
    <x v="2"/>
    <m/>
    <n v="2017"/>
    <s v="Old "/>
    <x v="2"/>
  </r>
  <r>
    <n v="1793345"/>
    <d v="2017-03-09T00:00:00"/>
    <d v="1899-12-30T05:17:49"/>
    <s v="Thu"/>
    <d v="2017-03-09T17:24:45"/>
    <n v="415"/>
    <s v="Pershing Square North"/>
    <s v="W 33 St &amp; 7 Ave"/>
    <s v="Subscriber"/>
    <x v="0"/>
    <n v="1969"/>
    <n v="48"/>
    <s v="Young "/>
    <x v="1"/>
  </r>
  <r>
    <n v="1393089"/>
    <d v="2017-02-25T00:00:00"/>
    <d v="1899-12-30T12:08:58"/>
    <s v="Sat"/>
    <d v="2017-02-25T12:30:50"/>
    <n v="1311"/>
    <s v="5 Ave &amp; E 88 St"/>
    <s v="W 92 St &amp; Broadway"/>
    <s v="Customer"/>
    <x v="2"/>
    <m/>
    <n v="2017"/>
    <s v="Old "/>
    <x v="2"/>
  </r>
  <r>
    <n v="1414549"/>
    <d v="2017-02-25T00:00:00"/>
    <d v="1899-12-30T09:32:13"/>
    <s v="Sat"/>
    <d v="2017-02-25T21:54:09"/>
    <n v="1316"/>
    <s v="Broadway &amp; Roebling St"/>
    <s v="1 Ave &amp; E 18 St"/>
    <s v="Subscriber"/>
    <x v="1"/>
    <n v="1975"/>
    <n v="42"/>
    <s v="Young "/>
    <x v="1"/>
  </r>
  <r>
    <n v="4831904"/>
    <d v="2017-05-26T00:00:00"/>
    <d v="1899-12-30T03:45:50"/>
    <s v="Fri"/>
    <d v="2017-05-26T16:12:25"/>
    <n v="1594"/>
    <s v="Washington St &amp; Gansevoort St"/>
    <s v="Clinton St &amp; Grand St"/>
    <s v="Subscriber"/>
    <x v="0"/>
    <n v="1982"/>
    <n v="35"/>
    <s v="Young "/>
    <x v="1"/>
  </r>
  <r>
    <n v="4647018"/>
    <d v="2017-05-22T00:00:00"/>
    <d v="1899-12-30T08:57:28"/>
    <s v="Mon"/>
    <d v="2017-05-22T09:03:23"/>
    <n v="355"/>
    <s v="Hudson St &amp; Reade St"/>
    <s v="Cleveland Pl &amp; Spring St"/>
    <s v="Subscriber"/>
    <x v="0"/>
    <n v="1977"/>
    <n v="40"/>
    <s v="Young "/>
    <x v="1"/>
  </r>
  <r>
    <n v="4194394"/>
    <d v="2017-05-14T00:00:00"/>
    <d v="1899-12-30T11:27:56"/>
    <s v="Sun"/>
    <d v="2017-05-14T11:38:12"/>
    <n v="615"/>
    <s v="Broadway &amp; W 36 St"/>
    <s v="Broadway &amp; E 22 St"/>
    <s v="Customer"/>
    <x v="2"/>
    <m/>
    <n v="2017"/>
    <s v="Old "/>
    <x v="2"/>
  </r>
  <r>
    <n v="4376357"/>
    <d v="2017-05-17T00:00:00"/>
    <d v="1899-12-30T03:11:57"/>
    <s v="Wed"/>
    <d v="2017-05-17T15:32:00"/>
    <n v="1202"/>
    <s v="2 Ave &amp; E 99 St"/>
    <s v="5 Ave &amp; E 63 St"/>
    <s v="Subscriber"/>
    <x v="0"/>
    <n v="1992"/>
    <n v="25"/>
    <s v="Adolescent"/>
    <x v="0"/>
  </r>
  <r>
    <n v="4736921"/>
    <d v="2017-05-24T00:00:00"/>
    <d v="1899-12-30T09:29:15"/>
    <s v="Wed"/>
    <d v="2017-05-24T09:37:23"/>
    <n v="487"/>
    <s v="MacDougal St &amp; Prince St"/>
    <s v="8 Ave &amp; W 16 St"/>
    <s v="Subscriber"/>
    <x v="2"/>
    <m/>
    <n v="2017"/>
    <s v="Old "/>
    <x v="2"/>
  </r>
  <r>
    <n v="4306194"/>
    <d v="2017-05-16T00:00:00"/>
    <d v="1899-12-30T01:35:51"/>
    <s v="Tue"/>
    <d v="2017-05-16T13:43:17"/>
    <n v="445"/>
    <s v="E 23 St &amp; 1 Ave"/>
    <s v="Cooper Square &amp; E 7 St"/>
    <s v="Subscriber"/>
    <x v="0"/>
    <n v="1965"/>
    <n v="52"/>
    <s v="Old "/>
    <x v="2"/>
  </r>
  <r>
    <n v="2444049"/>
    <d v="2017-04-06T00:00:00"/>
    <d v="1899-12-30T07:26:54"/>
    <s v="Thu"/>
    <d v="2017-04-06T19:35:15"/>
    <n v="500"/>
    <s v="E 15 St &amp; 3 Ave"/>
    <s v="E 25 St &amp; 2 Ave"/>
    <s v="Subscriber"/>
    <x v="1"/>
    <n v="1973"/>
    <n v="44"/>
    <s v="Young "/>
    <x v="1"/>
  </r>
  <r>
    <n v="5768649"/>
    <d v="2017-06-12T00:00:00"/>
    <d v="1899-12-30T09:10:48"/>
    <s v="Mon"/>
    <d v="2017-06-12T21:40:25"/>
    <n v="1777"/>
    <s v="West St &amp; Chambers St"/>
    <s v="11 Ave &amp; W 59 St"/>
    <s v="Subscriber"/>
    <x v="1"/>
    <n v="1958"/>
    <n v="59"/>
    <s v="Old "/>
    <x v="2"/>
  </r>
  <r>
    <n v="5868762"/>
    <d v="2017-06-14T00:00:00"/>
    <d v="1899-12-30T05:17:07"/>
    <s v="Wed"/>
    <d v="2017-06-14T17:56:25"/>
    <n v="2358"/>
    <s v="Henry St &amp; Grand St"/>
    <s v="E 76 St &amp; 3 Ave"/>
    <s v="Subscriber"/>
    <x v="1"/>
    <n v="1982"/>
    <n v="35"/>
    <s v="Young "/>
    <x v="1"/>
  </r>
  <r>
    <n v="74339"/>
    <d v="2017-01-05T00:00:00"/>
    <d v="1899-12-30T06:44:31"/>
    <s v="Thu"/>
    <d v="2017-01-05T06:50:55"/>
    <n v="384"/>
    <s v="8 Ave &amp; W 31 St"/>
    <s v="Greenwich Ave &amp; 8 Ave"/>
    <s v="Subscriber"/>
    <x v="0"/>
    <n v="1978"/>
    <n v="39"/>
    <s v="Young "/>
    <x v="1"/>
  </r>
  <r>
    <n v="3061605"/>
    <d v="2017-04-19T00:00:00"/>
    <d v="1899-12-30T06:20:49"/>
    <s v="Wed"/>
    <d v="2017-04-19T18:35:59"/>
    <n v="909"/>
    <s v="W 31 St &amp; 7 Ave"/>
    <s v="Cleveland Pl &amp; Spring St"/>
    <s v="Subscriber"/>
    <x v="0"/>
    <n v="1988"/>
    <n v="29"/>
    <s v="Adolescent"/>
    <x v="0"/>
  </r>
  <r>
    <n v="1226634"/>
    <d v="2017-02-21T00:00:00"/>
    <d v="1899-12-30T08:17:11"/>
    <s v="Tue"/>
    <d v="2017-02-21T08:26:21"/>
    <n v="550"/>
    <s v="Pershing Square North"/>
    <s v="E 17 St &amp; Broadway"/>
    <s v="Subscriber"/>
    <x v="0"/>
    <n v="1969"/>
    <n v="48"/>
    <s v="Young "/>
    <x v="1"/>
  </r>
  <r>
    <n v="3674241"/>
    <d v="2017-05-02T00:00:00"/>
    <d v="1899-12-30T08:47:42"/>
    <s v="Tue"/>
    <d v="2017-05-02T20:50:17"/>
    <n v="154"/>
    <s v="Riverside Dr &amp; W 104 St"/>
    <s v="W 106 St &amp; Amsterdam Ave"/>
    <s v="Subscriber"/>
    <x v="0"/>
    <n v="1992"/>
    <n v="25"/>
    <s v="Adolescent"/>
    <x v="0"/>
  </r>
  <r>
    <n v="481343"/>
    <d v="2017-01-22T00:00:00"/>
    <d v="1899-12-30T11:20:21"/>
    <s v="Sun"/>
    <d v="2017-01-22T11:23:33"/>
    <n v="191"/>
    <s v="W 13 St &amp; 5 Ave"/>
    <s v="Washington Pl &amp; 6 Ave"/>
    <s v="Subscriber"/>
    <x v="0"/>
    <n v="1978"/>
    <n v="39"/>
    <s v="Young "/>
    <x v="1"/>
  </r>
  <r>
    <n v="1005386"/>
    <d v="2017-02-14T00:00:00"/>
    <d v="1899-12-30T07:39:33"/>
    <s v="Tue"/>
    <d v="2017-02-14T07:55:13"/>
    <n v="939"/>
    <s v="W 82 St &amp; Central Park West"/>
    <s v="5 Ave &amp; E 88 St"/>
    <s v="Subscriber"/>
    <x v="0"/>
    <n v="1957"/>
    <n v="60"/>
    <s v="Old "/>
    <x v="2"/>
  </r>
  <r>
    <n v="3648389"/>
    <d v="2017-05-02T00:00:00"/>
    <d v="1899-12-30T03:23:49"/>
    <s v="Tue"/>
    <d v="2017-05-02T16:02:07"/>
    <n v="2298"/>
    <s v="S 4 St &amp; Rodney St"/>
    <s v="Throop Ave &amp; Myrtle Ave"/>
    <s v="Subscriber"/>
    <x v="1"/>
    <n v="1987"/>
    <n v="30"/>
    <s v="Adolescent"/>
    <x v="0"/>
  </r>
  <r>
    <n v="2976840"/>
    <d v="2017-04-18T00:00:00"/>
    <d v="1899-12-30T07:44:05"/>
    <s v="Tue"/>
    <d v="2017-04-18T07:57:20"/>
    <n v="794"/>
    <s v="MacDougal St &amp; Prince St"/>
    <s v="Broad St &amp; Bridge St"/>
    <s v="Subscriber"/>
    <x v="0"/>
    <n v="1965"/>
    <n v="52"/>
    <s v="Old "/>
    <x v="2"/>
  </r>
  <r>
    <n v="1339852"/>
    <d v="2017-02-24T00:00:00"/>
    <d v="1899-12-30T07:57:27"/>
    <s v="Fri"/>
    <d v="2017-02-24T08:20:25"/>
    <n v="1377"/>
    <s v="Columbus Ave &amp; W 72 St"/>
    <s v="E 17 St &amp; Broadway"/>
    <s v="Subscriber"/>
    <x v="0"/>
    <n v="1972"/>
    <n v="45"/>
    <s v="Young "/>
    <x v="1"/>
  </r>
  <r>
    <n v="3780563"/>
    <d v="2017-05-04T00:00:00"/>
    <d v="1899-12-30T06:03:27"/>
    <s v="Thu"/>
    <d v="2017-05-04T18:57:06"/>
    <n v="3219"/>
    <s v="W 52 St &amp; 11 Ave"/>
    <s v="E 7 St &amp; Avenue A"/>
    <s v="Subscriber"/>
    <x v="1"/>
    <n v="1993"/>
    <n v="24"/>
    <s v="Adolescent"/>
    <x v="0"/>
  </r>
  <r>
    <n v="2773160"/>
    <d v="2017-04-13T00:00:00"/>
    <d v="1899-12-30T09:13:20"/>
    <s v="Thu"/>
    <d v="2017-04-13T21:21:06"/>
    <n v="465"/>
    <s v="Bayard St &amp; Baxter St"/>
    <s v="Peck Slip &amp; Front St"/>
    <s v="Subscriber"/>
    <x v="0"/>
    <n v="1980"/>
    <n v="37"/>
    <s v="Young "/>
    <x v="1"/>
  </r>
  <r>
    <n v="565683"/>
    <d v="2017-01-26T00:00:00"/>
    <d v="1899-12-30T07:34:53"/>
    <s v="Thu"/>
    <d v="2017-01-26T07:42:20"/>
    <n v="447"/>
    <s v="E 2 St &amp; Avenue C"/>
    <s v="Great Jones St"/>
    <s v="Subscriber"/>
    <x v="0"/>
    <n v="1971"/>
    <n v="46"/>
    <s v="Young "/>
    <x v="1"/>
  </r>
  <r>
    <n v="2535354"/>
    <d v="2017-04-09T00:00:00"/>
    <d v="1899-12-30T01:26:42"/>
    <s v="Sun"/>
    <d v="2017-04-09T13:49:33"/>
    <n v="1371"/>
    <s v="Lafayette St &amp; E 8 St"/>
    <s v="South St &amp; Gouverneur Ln"/>
    <s v="Subscriber"/>
    <x v="0"/>
    <n v="1984"/>
    <n v="33"/>
    <s v="Young "/>
    <x v="1"/>
  </r>
  <r>
    <n v="1395793"/>
    <d v="2017-02-25T00:00:00"/>
    <d v="1899-12-30T12:56:22"/>
    <s v="Sat"/>
    <d v="2017-02-25T13:03:04"/>
    <n v="401"/>
    <s v="E 25 St &amp; 1 Ave"/>
    <s v="E 7 St &amp; Avenue A"/>
    <s v="Subscriber"/>
    <x v="1"/>
    <n v="1987"/>
    <n v="30"/>
    <s v="Adolescent"/>
    <x v="0"/>
  </r>
  <r>
    <n v="5320479"/>
    <d v="2017-06-05T00:00:00"/>
    <d v="1899-12-30T07:58:07"/>
    <s v="Mon"/>
    <d v="2017-06-05T09:21:32"/>
    <n v="5004"/>
    <s v="Brooklyn Bridge Park - Pier 2"/>
    <s v="Cadman Plaza E &amp; Tillary St"/>
    <s v="Customer"/>
    <x v="2"/>
    <m/>
    <n v="2017"/>
    <s v="Old "/>
    <x v="2"/>
  </r>
  <r>
    <n v="4070651"/>
    <d v="2017-05-11T00:00:00"/>
    <d v="1899-12-30T07:26:25"/>
    <s v="Thu"/>
    <d v="2017-05-11T07:33:31"/>
    <n v="425"/>
    <s v="Commerce St &amp; Van Brunt St"/>
    <s v="Atlantic Ave &amp; Furman St"/>
    <s v="Subscriber"/>
    <x v="1"/>
    <n v="1979"/>
    <n v="38"/>
    <s v="Young "/>
    <x v="1"/>
  </r>
  <r>
    <n v="4389700"/>
    <d v="2017-05-17T00:00:00"/>
    <d v="1899-12-30T05:57:17"/>
    <s v="Wed"/>
    <d v="2017-05-17T18:06:40"/>
    <n v="562"/>
    <s v="Jackson Ave &amp; 46 Rd"/>
    <s v="46 Ave &amp; 5 St"/>
    <s v="Customer"/>
    <x v="2"/>
    <m/>
    <n v="2017"/>
    <s v="Old "/>
    <x v="2"/>
  </r>
  <r>
    <n v="6800377"/>
    <d v="2017-06-30T00:00:00"/>
    <d v="1899-12-30T05:41:41"/>
    <s v="Fri"/>
    <d v="2017-06-30T17:44:31"/>
    <n v="170"/>
    <s v="W 20 St &amp; 8 Ave"/>
    <s v="W 26 St &amp; 8 Ave"/>
    <s v="Subscriber"/>
    <x v="0"/>
    <n v="1957"/>
    <n v="60"/>
    <s v="Old "/>
    <x v="2"/>
  </r>
  <r>
    <n v="5681294"/>
    <d v="2017-06-11T00:00:00"/>
    <d v="1899-12-30T01:16:47"/>
    <s v="Sun"/>
    <d v="2017-06-11T13:21:20"/>
    <n v="272"/>
    <s v="Mercer St &amp; Bleecker St"/>
    <s v="E 12 St &amp; 3 Ave"/>
    <s v="Subscriber"/>
    <x v="0"/>
    <n v="1966"/>
    <n v="51"/>
    <s v="Old "/>
    <x v="2"/>
  </r>
  <r>
    <n v="6009055"/>
    <d v="2017-06-16T00:00:00"/>
    <d v="1899-12-30T08:05:31"/>
    <s v="Fri"/>
    <d v="2017-06-16T20:29:05"/>
    <n v="1413"/>
    <s v="Throop Ave &amp; Myrtle Ave"/>
    <s v="Forsyth St &amp; Broome St"/>
    <s v="Subscriber"/>
    <x v="1"/>
    <n v="1986"/>
    <n v="31"/>
    <s v="Young "/>
    <x v="1"/>
  </r>
  <r>
    <n v="1688397"/>
    <d v="2017-03-06T00:00:00"/>
    <d v="1899-12-30T09:28:34"/>
    <s v="Mon"/>
    <d v="2017-03-06T21:31:43"/>
    <n v="188"/>
    <s v="E 81 St &amp; York Ave"/>
    <s v="E 74 St &amp; 1 Ave"/>
    <s v="Subscriber"/>
    <x v="0"/>
    <n v="1986"/>
    <n v="31"/>
    <s v="Young "/>
    <x v="1"/>
  </r>
  <r>
    <n v="2733599"/>
    <d v="2017-04-13T00:00:00"/>
    <d v="1899-12-30T09:04:33"/>
    <s v="Thu"/>
    <d v="2017-04-13T09:12:24"/>
    <n v="470"/>
    <s v="E 4 St &amp; 2 Ave"/>
    <s v="Franklin St &amp; W Broadway"/>
    <s v="Subscriber"/>
    <x v="0"/>
    <n v="1993"/>
    <n v="24"/>
    <s v="Adolescent"/>
    <x v="0"/>
  </r>
  <r>
    <n v="1345999"/>
    <d v="2017-02-24T00:00:00"/>
    <d v="1899-12-30T09:21:39"/>
    <s v="Fri"/>
    <d v="2017-02-24T09:37:58"/>
    <n v="979"/>
    <s v="E 32 St &amp; Park Ave"/>
    <s v="Cleveland Pl &amp; Spring St"/>
    <s v="Subscriber"/>
    <x v="0"/>
    <n v="1981"/>
    <n v="36"/>
    <s v="Young "/>
    <x v="1"/>
  </r>
  <r>
    <n v="2031987"/>
    <d v="2017-03-24T00:00:00"/>
    <d v="1899-12-30T08:56:30"/>
    <s v="Fri"/>
    <d v="2017-03-24T09:10:48"/>
    <n v="857"/>
    <s v="E 25 St &amp; 2 Ave"/>
    <s v="W 13 St &amp; 5 Ave"/>
    <s v="Subscriber"/>
    <x v="1"/>
    <n v="1988"/>
    <n v="29"/>
    <s v="Adolescent"/>
    <x v="0"/>
  </r>
  <r>
    <n v="6587469"/>
    <d v="2017-06-27T00:00:00"/>
    <d v="1899-12-30T01:55:05"/>
    <s v="Tue"/>
    <d v="2017-06-27T14:01:27"/>
    <n v="382"/>
    <s v="W 13 St &amp; 6 Ave"/>
    <s v="W 24 St &amp; 7 Ave"/>
    <s v="Subscriber"/>
    <x v="0"/>
    <n v="1951"/>
    <n v="66"/>
    <s v="Old "/>
    <x v="2"/>
  </r>
  <r>
    <n v="252422"/>
    <d v="2017-01-13T00:00:00"/>
    <d v="1899-12-30T08:06:10"/>
    <s v="Fri"/>
    <d v="2017-01-13T08:23:32"/>
    <n v="1041"/>
    <s v="Carmine St &amp; 6 Ave"/>
    <s v="Broadway &amp; E 22 St"/>
    <s v="Subscriber"/>
    <x v="0"/>
    <n v="1979"/>
    <n v="38"/>
    <s v="Young "/>
    <x v="1"/>
  </r>
  <r>
    <n v="3670576"/>
    <d v="2017-05-02T00:00:00"/>
    <d v="1899-12-30T07:38:33"/>
    <s v="Tue"/>
    <d v="2017-05-02T20:21:08"/>
    <n v="2555"/>
    <s v="W 41 St &amp; 8 Ave"/>
    <s v="Broadway &amp; W 53 St"/>
    <s v="Subscriber"/>
    <x v="0"/>
    <n v="1982"/>
    <n v="35"/>
    <s v="Young "/>
    <x v="1"/>
  </r>
  <r>
    <n v="5121541"/>
    <d v="2017-06-01T00:00:00"/>
    <d v="1899-12-30T04:19:42"/>
    <s v="Thu"/>
    <d v="2017-06-01T16:28:30"/>
    <n v="528"/>
    <s v="John St &amp; William St"/>
    <s v="Bayard St &amp; Baxter St"/>
    <s v="Subscriber"/>
    <x v="0"/>
    <n v="1966"/>
    <n v="51"/>
    <s v="Old "/>
    <x v="2"/>
  </r>
  <r>
    <n v="4729862"/>
    <d v="2017-05-24T00:00:00"/>
    <d v="1899-12-30T08:15:34"/>
    <s v="Wed"/>
    <d v="2017-05-24T08:21:12"/>
    <n v="338"/>
    <s v="E 25 St &amp; 1 Ave"/>
    <s v="E 24 St &amp; Park Ave S"/>
    <s v="Subscriber"/>
    <x v="0"/>
    <n v="1971"/>
    <n v="46"/>
    <s v="Young "/>
    <x v="1"/>
  </r>
  <r>
    <n v="4766125"/>
    <d v="2017-05-24T00:00:00"/>
    <d v="1899-12-30T06:02:52"/>
    <s v="Wed"/>
    <d v="2017-05-24T18:12:15"/>
    <n v="563"/>
    <s v="W Broadway &amp; Spring St"/>
    <s v="W 13 St &amp; 6 Ave"/>
    <s v="Subscriber"/>
    <x v="0"/>
    <n v="1956"/>
    <n v="61"/>
    <s v="Old "/>
    <x v="2"/>
  </r>
  <r>
    <n v="2321677"/>
    <d v="2017-04-03T00:00:00"/>
    <d v="1899-12-30T09:56:23"/>
    <s v="Mon"/>
    <d v="2017-04-03T10:21:04"/>
    <n v="1481"/>
    <s v="Fulton St &amp; Rockwell Pl"/>
    <s v="W 13 St &amp; 5 Ave"/>
    <s v="Subscriber"/>
    <x v="0"/>
    <n v="1976"/>
    <n v="41"/>
    <s v="Young "/>
    <x v="1"/>
  </r>
  <r>
    <n v="6014149"/>
    <d v="2017-06-16T00:00:00"/>
    <d v="1899-12-30T11:03:32"/>
    <s v="Fri"/>
    <d v="2017-06-16T23:07:02"/>
    <n v="209"/>
    <s v="E 4 St &amp; 2 Ave"/>
    <s v="E 7 St &amp; Avenue A"/>
    <s v="Subscriber"/>
    <x v="0"/>
    <n v="1978"/>
    <n v="39"/>
    <s v="Young "/>
    <x v="1"/>
  </r>
  <r>
    <n v="2981738"/>
    <d v="2017-04-18T00:00:00"/>
    <d v="1899-12-30T08:42:40"/>
    <s v="Tue"/>
    <d v="2017-04-18T08:48:58"/>
    <n v="378"/>
    <s v="1 Ave &amp; E 68 St"/>
    <s v="E 55 St &amp; 3 Ave"/>
    <s v="Subscriber"/>
    <x v="0"/>
    <n v="1988"/>
    <n v="29"/>
    <s v="Adolescent"/>
    <x v="0"/>
  </r>
  <r>
    <n v="4637472"/>
    <d v="2017-05-21T00:00:00"/>
    <d v="1899-12-30T10:11:39"/>
    <s v="Sun"/>
    <d v="2017-05-21T22:23:09"/>
    <n v="690"/>
    <s v="Banker St &amp; Meserole Ave"/>
    <s v="Metropolitan Ave &amp; Bedford Ave"/>
    <s v="Customer"/>
    <x v="2"/>
    <m/>
    <n v="2017"/>
    <s v="Old "/>
    <x v="2"/>
  </r>
  <r>
    <n v="3485563"/>
    <d v="2017-04-29T00:00:00"/>
    <d v="1899-12-30T02:12:21"/>
    <s v="Sat"/>
    <d v="2017-04-29T14:36:21"/>
    <n v="1440"/>
    <s v="W 39 St &amp; 9 Ave"/>
    <s v="Broadway &amp; W 58 St"/>
    <s v="Customer"/>
    <x v="2"/>
    <m/>
    <n v="2017"/>
    <s v="Old "/>
    <x v="2"/>
  </r>
  <r>
    <n v="1852173"/>
    <d v="2017-03-12T00:00:00"/>
    <d v="1899-12-30T06:11:20"/>
    <s v="Sun"/>
    <d v="2017-03-12T18:22:45"/>
    <n v="685"/>
    <s v="W 78 St &amp; Broadway"/>
    <s v="W 47 St &amp; 10 Ave"/>
    <s v="Subscriber"/>
    <x v="0"/>
    <n v="1992"/>
    <n v="25"/>
    <s v="Adolescent"/>
    <x v="0"/>
  </r>
  <r>
    <n v="1852067"/>
    <d v="2017-03-12T00:00:00"/>
    <d v="1899-12-30T06:05:19"/>
    <s v="Sun"/>
    <d v="2017-03-12T18:14:50"/>
    <n v="571"/>
    <s v="8 Ave &amp; W 16 St"/>
    <s v="W 20 St &amp; 11 Ave"/>
    <s v="Subscriber"/>
    <x v="0"/>
    <n v="1970"/>
    <n v="47"/>
    <s v="Young "/>
    <x v="1"/>
  </r>
  <r>
    <n v="4428854"/>
    <d v="2017-05-18T00:00:00"/>
    <d v="1899-12-30T10:32:19"/>
    <s v="Thu"/>
    <d v="2017-05-18T10:38:05"/>
    <n v="346"/>
    <s v="8 Ave &amp; W 31 St"/>
    <s v="11 Ave &amp; W 27 St"/>
    <s v="Subscriber"/>
    <x v="0"/>
    <n v="1990"/>
    <n v="27"/>
    <s v="Adolescent"/>
    <x v="0"/>
  </r>
  <r>
    <n v="1802466"/>
    <d v="2017-03-09T00:00:00"/>
    <d v="1899-12-30T07:28:16"/>
    <s v="Thu"/>
    <d v="2017-03-09T19:35:24"/>
    <n v="428"/>
    <s v="E 15 St &amp; 3 Ave"/>
    <s v="E 3 St &amp; 1 Ave"/>
    <s v="Subscriber"/>
    <x v="0"/>
    <n v="1987"/>
    <n v="30"/>
    <s v="Adolescent"/>
    <x v="0"/>
  </r>
  <r>
    <n v="3791506"/>
    <d v="2017-05-04T00:00:00"/>
    <d v="1899-12-30T08:46:06"/>
    <s v="Thu"/>
    <d v="2017-05-04T21:01:08"/>
    <n v="902"/>
    <s v="Cherry St"/>
    <s v="E 27 St &amp; 1 Ave"/>
    <s v="Subscriber"/>
    <x v="0"/>
    <n v="1987"/>
    <n v="30"/>
    <s v="Adolescent"/>
    <x v="0"/>
  </r>
  <r>
    <n v="932001"/>
    <d v="2017-02-08T00:00:00"/>
    <d v="1899-12-30T09:29:32"/>
    <s v="Wed"/>
    <d v="2017-02-08T09:37:02"/>
    <n v="449"/>
    <s v="Columbus Ave &amp; W 72 St"/>
    <s v="11 Ave &amp; W 59 St"/>
    <s v="Subscriber"/>
    <x v="1"/>
    <n v="1985"/>
    <n v="32"/>
    <s v="Young "/>
    <x v="1"/>
  </r>
  <r>
    <n v="261652"/>
    <d v="2017-01-13T00:00:00"/>
    <d v="1899-12-30T11:48:49"/>
    <s v="Fri"/>
    <d v="2017-01-13T12:00:39"/>
    <n v="709"/>
    <s v="York St &amp; Jay St"/>
    <s v="Rivington St &amp; Chrystie St"/>
    <s v="Subscriber"/>
    <x v="0"/>
    <n v="1968"/>
    <n v="49"/>
    <s v="Young "/>
    <x v="1"/>
  </r>
  <r>
    <n v="5465012"/>
    <d v="2017-06-07T00:00:00"/>
    <d v="1899-12-30T07:07:50"/>
    <s v="Wed"/>
    <d v="2017-06-07T19:13:39"/>
    <n v="348"/>
    <s v="West St &amp; Chambers St"/>
    <s v="Watts St &amp; Greenwich St"/>
    <s v="Subscriber"/>
    <x v="2"/>
    <m/>
    <n v="2017"/>
    <s v="Old "/>
    <x v="2"/>
  </r>
  <r>
    <n v="5353666"/>
    <d v="2017-06-05T00:00:00"/>
    <d v="1899-12-30T05:52:29"/>
    <s v="Mon"/>
    <d v="2017-06-05T18:10:02"/>
    <n v="1053"/>
    <s v="York St &amp; Jay St"/>
    <s v="E 5 St &amp; Avenue C"/>
    <s v="Subscriber"/>
    <x v="0"/>
    <n v="1986"/>
    <n v="31"/>
    <s v="Young "/>
    <x v="1"/>
  </r>
  <r>
    <n v="3244281"/>
    <d v="2017-04-24T00:00:00"/>
    <d v="1899-12-30T07:51:42"/>
    <s v="Mon"/>
    <d v="2017-04-24T08:02:44"/>
    <n v="662"/>
    <s v="Cleveland Pl &amp; Spring St"/>
    <s v="E 17 St &amp; Broadway"/>
    <s v="Subscriber"/>
    <x v="0"/>
    <n v="1967"/>
    <n v="50"/>
    <s v="Young "/>
    <x v="1"/>
  </r>
  <r>
    <n v="2674970"/>
    <d v="2017-04-12T00:00:00"/>
    <d v="1899-12-30T07:12:29"/>
    <s v="Wed"/>
    <d v="2017-04-12T07:15:41"/>
    <n v="191"/>
    <s v="Hudson St &amp; Reade St"/>
    <s v="Centre St &amp; Chambers St"/>
    <s v="Subscriber"/>
    <x v="0"/>
    <n v="1975"/>
    <n v="42"/>
    <s v="Young "/>
    <x v="1"/>
  </r>
  <r>
    <n v="2722449"/>
    <d v="2017-04-12T00:00:00"/>
    <d v="1899-12-30T10:58:30"/>
    <s v="Wed"/>
    <d v="2017-04-12T23:01:26"/>
    <n v="175"/>
    <s v="Bond St &amp; Schermerhorn St"/>
    <s v="Bond St &amp; Bergen St"/>
    <s v="Subscriber"/>
    <x v="0"/>
    <n v="1974"/>
    <n v="43"/>
    <s v="Young "/>
    <x v="1"/>
  </r>
  <r>
    <n v="1544609"/>
    <d v="2017-03-01T00:00:00"/>
    <d v="1899-12-30T05:37:12"/>
    <s v="Wed"/>
    <d v="2017-03-01T17:49:26"/>
    <n v="733"/>
    <s v="E 16 St &amp; 5 Ave"/>
    <s v="St Marks Pl &amp; 2 Ave"/>
    <s v="Subscriber"/>
    <x v="0"/>
    <n v="1973"/>
    <n v="44"/>
    <s v="Young "/>
    <x v="1"/>
  </r>
  <r>
    <n v="811593"/>
    <d v="2017-02-03T00:00:00"/>
    <d v="1899-12-30T02:19:13"/>
    <s v="Fri"/>
    <d v="2017-02-03T14:23:52"/>
    <n v="278"/>
    <s v="5 Ave &amp; E 78 St"/>
    <s v="5 Ave &amp; E 73 St"/>
    <s v="Customer"/>
    <x v="2"/>
    <m/>
    <n v="2017"/>
    <s v="Old "/>
    <x v="2"/>
  </r>
  <r>
    <n v="4859668"/>
    <d v="2017-05-27T00:00:00"/>
    <d v="1899-12-30T09:23:46"/>
    <s v="Sat"/>
    <d v="2017-05-27T09:58:45"/>
    <n v="2098"/>
    <s v="9 Ave &amp; W 22 St"/>
    <s v="W 20 St &amp; 11 Ave"/>
    <s v="Subscriber"/>
    <x v="0"/>
    <n v="1977"/>
    <n v="40"/>
    <s v="Young "/>
    <x v="1"/>
  </r>
  <r>
    <n v="2616793"/>
    <d v="2017-04-11T00:00:00"/>
    <d v="1899-12-30T06:48:09"/>
    <s v="Tue"/>
    <d v="2017-04-11T06:52:22"/>
    <n v="252"/>
    <s v="Columbia Heights &amp; Cranberry St"/>
    <s v="Hicks St &amp; Montague St"/>
    <s v="Subscriber"/>
    <x v="1"/>
    <n v="1987"/>
    <n v="30"/>
    <s v="Adolescent"/>
    <x v="0"/>
  </r>
  <r>
    <n v="2325362"/>
    <d v="2017-04-03T00:00:00"/>
    <d v="1899-12-30T12:16:43"/>
    <s v="Mon"/>
    <d v="2017-04-03T12:49:10"/>
    <n v="1946"/>
    <s v="York St &amp; Jay St"/>
    <s v="Rivington St &amp; Chrystie St"/>
    <s v="Subscriber"/>
    <x v="0"/>
    <n v="1985"/>
    <n v="32"/>
    <s v="Young "/>
    <x v="1"/>
  </r>
  <r>
    <n v="1855578"/>
    <d v="2017-03-13T00:00:00"/>
    <d v="1899-12-30T05:46:42"/>
    <s v="Mon"/>
    <d v="2017-03-13T05:56:17"/>
    <n v="575"/>
    <s v="W 31 St &amp; 7 Ave"/>
    <s v="E 15 St &amp; 3 Ave"/>
    <s v="Subscriber"/>
    <x v="0"/>
    <n v="1975"/>
    <n v="42"/>
    <s v="Young "/>
    <x v="1"/>
  </r>
  <r>
    <n v="1740477"/>
    <d v="2017-03-08T00:00:00"/>
    <d v="1899-12-30T02:48:54"/>
    <s v="Wed"/>
    <d v="2017-03-08T15:07:33"/>
    <n v="1118"/>
    <s v="E 53 St &amp; Madison Ave"/>
    <s v="East End Ave &amp; E 86 St"/>
    <s v="Subscriber"/>
    <x v="0"/>
    <n v="1963"/>
    <n v="54"/>
    <s v="Old "/>
    <x v="2"/>
  </r>
  <r>
    <n v="5391272"/>
    <d v="2017-06-06T00:00:00"/>
    <d v="1899-12-30T04:13:10"/>
    <s v="Tue"/>
    <d v="2017-06-06T17:00:54"/>
    <n v="2864"/>
    <s v="Bayard St &amp; Baxter St"/>
    <s v="Bayard St &amp; Baxter St"/>
    <s v="Subscriber"/>
    <x v="0"/>
    <n v="1988"/>
    <n v="29"/>
    <s v="Adolescent"/>
    <x v="0"/>
  </r>
  <r>
    <n v="1988318"/>
    <d v="2017-03-22T00:00:00"/>
    <d v="1899-12-30T05:52:30"/>
    <s v="Wed"/>
    <d v="2017-03-22T18:07:59"/>
    <n v="929"/>
    <s v="E 16 St &amp; 5 Ave"/>
    <s v="W 33 St &amp; 7 Ave"/>
    <s v="Subscriber"/>
    <x v="0"/>
    <n v="1977"/>
    <n v="40"/>
    <s v="Young "/>
    <x v="1"/>
  </r>
  <r>
    <n v="3231592"/>
    <d v="2017-04-23T00:00:00"/>
    <d v="1899-12-30T06:30:20"/>
    <s v="Sun"/>
    <d v="2017-04-23T18:43:36"/>
    <n v="795"/>
    <s v="Pershing Square South"/>
    <s v="5 Ave &amp; E 29 St"/>
    <s v="Customer"/>
    <x v="2"/>
    <m/>
    <n v="2017"/>
    <s v="Old "/>
    <x v="2"/>
  </r>
  <r>
    <n v="1800756"/>
    <d v="2017-03-09T00:00:00"/>
    <d v="1899-12-30T06:55:24"/>
    <s v="Thu"/>
    <d v="2017-03-09T19:04:54"/>
    <n v="569"/>
    <s v="2 Ave &amp; E 31 St"/>
    <s v="6 Ave &amp; W 33 St"/>
    <s v="Subscriber"/>
    <x v="0"/>
    <n v="1983"/>
    <n v="34"/>
    <s v="Young "/>
    <x v="1"/>
  </r>
  <r>
    <n v="4037086"/>
    <d v="2017-05-10T00:00:00"/>
    <d v="1899-12-30T03:03:58"/>
    <s v="Wed"/>
    <d v="2017-05-10T15:19:42"/>
    <n v="943"/>
    <s v="E 2 St &amp; Avenue B"/>
    <s v="Barclay St &amp; Church St"/>
    <s v="Subscriber"/>
    <x v="0"/>
    <n v="1987"/>
    <n v="30"/>
    <s v="Adolescent"/>
    <x v="0"/>
  </r>
  <r>
    <n v="6328501"/>
    <d v="2017-06-22T00:00:00"/>
    <d v="1899-12-30T08:25:13"/>
    <s v="Thu"/>
    <d v="2017-06-22T20:59:29"/>
    <n v="2056"/>
    <s v="Riverside Dr &amp; W 72 St"/>
    <s v="West St &amp; Chambers St"/>
    <s v="Customer"/>
    <x v="2"/>
    <m/>
    <n v="2017"/>
    <s v="Old "/>
    <x v="2"/>
  </r>
  <r>
    <n v="1873481"/>
    <d v="2017-03-13T00:00:00"/>
    <d v="1899-12-30T05:37:57"/>
    <s v="Mon"/>
    <d v="2017-03-13T17:47:57"/>
    <n v="600"/>
    <s v="Carmine St &amp; 6 Ave"/>
    <s v="E 19 St &amp; 3 Ave"/>
    <s v="Subscriber"/>
    <x v="0"/>
    <n v="1954"/>
    <n v="63"/>
    <s v="Old "/>
    <x v="2"/>
  </r>
  <r>
    <n v="6145337"/>
    <d v="2017-06-20T00:00:00"/>
    <d v="1899-12-30T08:10:29"/>
    <s v="Tue"/>
    <d v="2017-06-20T08:31:09"/>
    <n v="1239"/>
    <s v="E 13 St &amp; Avenue A"/>
    <s v="E 40 St &amp; 5 Ave"/>
    <s v="Subscriber"/>
    <x v="0"/>
    <n v="1981"/>
    <n v="36"/>
    <s v="Young "/>
    <x v="1"/>
  </r>
  <r>
    <n v="60804"/>
    <d v="2017-01-04T00:00:00"/>
    <d v="1899-12-30T04:57:14"/>
    <s v="Wed"/>
    <d v="2017-01-04T17:06:56"/>
    <n v="582"/>
    <s v="5 Ave &amp; E 78 St"/>
    <s v="E 65 St &amp; 2 Ave"/>
    <s v="Subscriber"/>
    <x v="0"/>
    <n v="1987"/>
    <n v="30"/>
    <s v="Adolescent"/>
    <x v="0"/>
  </r>
  <r>
    <n v="6157470"/>
    <d v="2017-06-20T00:00:00"/>
    <d v="1899-12-30T11:41:34"/>
    <s v="Tue"/>
    <d v="2017-06-20T12:13:23"/>
    <n v="1909"/>
    <s v="E 55 St &amp; 2 Ave"/>
    <s v="E 81 St &amp; 3 Ave"/>
    <s v="Subscriber"/>
    <x v="1"/>
    <n v="1973"/>
    <n v="44"/>
    <s v="Young "/>
    <x v="1"/>
  </r>
  <r>
    <n v="97974"/>
    <d v="2017-01-05T00:00:00"/>
    <d v="1899-12-30T07:28:58"/>
    <s v="Thu"/>
    <d v="2017-01-05T19:35:37"/>
    <n v="398"/>
    <s v="W 43 St &amp; 6 Ave"/>
    <s v="W 33 St &amp; 7 Ave"/>
    <s v="Subscriber"/>
    <x v="0"/>
    <n v="1964"/>
    <n v="53"/>
    <s v="Old "/>
    <x v="2"/>
  </r>
  <r>
    <n v="1531863"/>
    <d v="2017-03-01T00:00:00"/>
    <d v="1899-12-30T09:33:16"/>
    <s v="Wed"/>
    <d v="2017-03-01T09:36:10"/>
    <n v="174"/>
    <s v="York St &amp; Jay St"/>
    <s v="Old Fulton St"/>
    <s v="Subscriber"/>
    <x v="0"/>
    <n v="1977"/>
    <n v="40"/>
    <s v="Young "/>
    <x v="1"/>
  </r>
  <r>
    <n v="3836835"/>
    <d v="2017-05-06T00:00:00"/>
    <d v="1899-12-30T01:27:21"/>
    <s v="Sat"/>
    <d v="2017-05-06T13:53:20"/>
    <n v="1559"/>
    <s v="E 10 St &amp; Avenue A"/>
    <s v="W 45 St &amp; 8 Ave"/>
    <s v="Subscriber"/>
    <x v="0"/>
    <n v="1971"/>
    <n v="46"/>
    <s v="Young "/>
    <x v="1"/>
  </r>
  <r>
    <n v="4603213"/>
    <d v="2017-05-21T00:00:00"/>
    <d v="1899-12-30T01:23:50"/>
    <s v="Sun"/>
    <d v="2017-05-21T13:41:32"/>
    <n v="1061"/>
    <s v="Myrtle Ave &amp; Lewis Ave"/>
    <s v="DeKalb Ave &amp; S Portland Ave"/>
    <s v="Subscriber"/>
    <x v="1"/>
    <n v="1985"/>
    <n v="32"/>
    <s v="Young "/>
    <x v="1"/>
  </r>
  <r>
    <n v="5578346"/>
    <d v="2017-06-09T00:00:00"/>
    <d v="1899-12-30T04:19:59"/>
    <s v="Fri"/>
    <d v="2017-06-09T16:26:33"/>
    <n v="394"/>
    <s v="Murray St &amp; Greenwich St"/>
    <s v="Front St &amp; Maiden Ln"/>
    <s v="Subscriber"/>
    <x v="0"/>
    <n v="1963"/>
    <n v="54"/>
    <s v="Old "/>
    <x v="2"/>
  </r>
  <r>
    <n v="6727845"/>
    <d v="2017-06-29T00:00:00"/>
    <d v="1899-12-30T04:10:34"/>
    <s v="Thu"/>
    <d v="2017-06-29T16:19:52"/>
    <n v="558"/>
    <s v="E 33 St &amp; 5 Ave"/>
    <s v="W 22 St &amp; 8 Ave"/>
    <s v="Subscriber"/>
    <x v="0"/>
    <n v="1965"/>
    <n v="52"/>
    <s v="Old "/>
    <x v="2"/>
  </r>
  <r>
    <n v="638046"/>
    <d v="2017-01-28T00:00:00"/>
    <d v="1899-12-30T01:52:24"/>
    <s v="Sat"/>
    <d v="2017-01-28T13:56:03"/>
    <n v="218"/>
    <s v="9 Ave &amp; W 22 St"/>
    <s v="W 20 St &amp; 7 Ave"/>
    <s v="Subscriber"/>
    <x v="1"/>
    <n v="1968"/>
    <n v="49"/>
    <s v="Young "/>
    <x v="1"/>
  </r>
  <r>
    <n v="5767534"/>
    <d v="2017-06-12T00:00:00"/>
    <d v="1899-12-30T08:45:02"/>
    <s v="Mon"/>
    <d v="2017-06-12T20:56:56"/>
    <n v="713"/>
    <s v="W 20 St &amp; 11 Ave"/>
    <s v="6 Ave &amp; Canal St"/>
    <s v="Subscriber"/>
    <x v="0"/>
    <n v="1985"/>
    <n v="32"/>
    <s v="Young "/>
    <x v="1"/>
  </r>
  <r>
    <n v="5610896"/>
    <d v="2017-06-10T00:00:00"/>
    <d v="1899-12-30T08:54:04"/>
    <s v="Sat"/>
    <d v="2017-06-10T08:57:29"/>
    <n v="205"/>
    <s v="Henry St &amp; Poplar St"/>
    <s v="Hicks St &amp; Montague St"/>
    <s v="Subscriber"/>
    <x v="0"/>
    <n v="1981"/>
    <n v="36"/>
    <s v="Young "/>
    <x v="1"/>
  </r>
  <r>
    <n v="6675217"/>
    <d v="2017-06-28T00:00:00"/>
    <d v="1899-12-30T06:24:33"/>
    <s v="Wed"/>
    <d v="2017-06-28T18:32:05"/>
    <n v="451"/>
    <s v="University Pl &amp; E 14 St"/>
    <s v="Mercer St &amp; Bleecker St"/>
    <s v="Subscriber"/>
    <x v="0"/>
    <n v="1956"/>
    <n v="61"/>
    <s v="Old "/>
    <x v="2"/>
  </r>
  <r>
    <n v="5292881"/>
    <d v="2017-06-04T00:00:00"/>
    <d v="1899-12-30T01:01:29"/>
    <s v="Sun"/>
    <d v="2017-06-04T13:09:29"/>
    <n v="480"/>
    <s v="E 91 St &amp; Park Ave"/>
    <s v="Central Park W &amp; W 96 St"/>
    <s v="Subscriber"/>
    <x v="0"/>
    <n v="1998"/>
    <n v="19"/>
    <s v="Adolescent"/>
    <x v="0"/>
  </r>
  <r>
    <n v="508616"/>
    <d v="2017-01-23T00:00:00"/>
    <d v="1899-12-30T01:54:01"/>
    <s v="Mon"/>
    <d v="2017-01-23T14:00:06"/>
    <n v="364"/>
    <s v="E 17 St &amp; Broadway"/>
    <s v="W 4 St &amp; 7 Ave S"/>
    <s v="Subscriber"/>
    <x v="0"/>
    <n v="1980"/>
    <n v="37"/>
    <s v="Young "/>
    <x v="1"/>
  </r>
  <r>
    <n v="6094716"/>
    <d v="2017-06-18T00:00:00"/>
    <d v="1899-12-30T08:41:38"/>
    <s v="Sun"/>
    <d v="2017-06-18T20:56:18"/>
    <n v="879"/>
    <s v="DeKalb Ave &amp; Hudson Ave"/>
    <s v="Emerson Pl &amp; Myrtle Ave"/>
    <s v="Subscriber"/>
    <x v="1"/>
    <n v="1982"/>
    <n v="35"/>
    <s v="Young "/>
    <x v="1"/>
  </r>
  <r>
    <n v="13019"/>
    <d v="2017-01-01T00:00:00"/>
    <d v="1899-12-30T06:26:30"/>
    <s v="Sun"/>
    <d v="2017-01-01T18:38:43"/>
    <n v="732"/>
    <s v="W 43 St &amp; 10 Ave"/>
    <s v="W 24 St &amp; 7 Ave"/>
    <s v="Subscriber"/>
    <x v="0"/>
    <n v="1967"/>
    <n v="50"/>
    <s v="Young "/>
    <x v="1"/>
  </r>
  <r>
    <n v="4841890"/>
    <d v="2017-05-26T00:00:00"/>
    <d v="1899-12-30T05:51:21"/>
    <s v="Fri"/>
    <d v="2017-05-26T17:57:44"/>
    <n v="383"/>
    <s v="E 2 St &amp; 2 Ave"/>
    <s v="E 2 St &amp; Avenue B"/>
    <s v="Customer"/>
    <x v="2"/>
    <m/>
    <n v="2017"/>
    <s v="Old "/>
    <x v="2"/>
  </r>
  <r>
    <n v="164991"/>
    <d v="2017-01-10T00:00:00"/>
    <d v="1899-12-30T04:10:04"/>
    <s v="Tue"/>
    <d v="2017-01-10T16:16:56"/>
    <n v="412"/>
    <s v="W 18 St &amp; 6 Ave"/>
    <s v="Washington Pl &amp; 6 Ave"/>
    <s v="Subscriber"/>
    <x v="0"/>
    <n v="1987"/>
    <n v="30"/>
    <s v="Adolescent"/>
    <x v="0"/>
  </r>
  <r>
    <n v="6485193"/>
    <d v="2017-06-25T00:00:00"/>
    <d v="1899-12-30T06:37:01"/>
    <s v="Sun"/>
    <d v="2017-06-25T19:08:39"/>
    <n v="1898"/>
    <s v="9 Ave &amp; W 22 St"/>
    <s v="Murray St &amp; Greenwich St"/>
    <s v="Customer"/>
    <x v="2"/>
    <m/>
    <n v="2017"/>
    <s v="Old "/>
    <x v="2"/>
  </r>
  <r>
    <n v="2708797"/>
    <d v="2017-04-12T00:00:00"/>
    <d v="1899-12-30T06:18:26"/>
    <s v="Wed"/>
    <d v="2017-04-12T18:23:12"/>
    <n v="286"/>
    <s v="Willoughby St &amp; Fleet St"/>
    <s v="Clinton Ave &amp; Myrtle Ave"/>
    <s v="Subscriber"/>
    <x v="0"/>
    <n v="1967"/>
    <n v="50"/>
    <s v="Young "/>
    <x v="1"/>
  </r>
  <r>
    <n v="5437998"/>
    <d v="2017-06-07T00:00:00"/>
    <d v="1899-12-30T01:20:57"/>
    <s v="Wed"/>
    <d v="2017-06-07T13:28:22"/>
    <n v="444"/>
    <s v="Watts St &amp; Greenwich St"/>
    <s v="Greenwich Ave &amp; 8 Ave"/>
    <s v="Subscriber"/>
    <x v="0"/>
    <n v="1992"/>
    <n v="25"/>
    <s v="Adolescent"/>
    <x v="0"/>
  </r>
  <r>
    <n v="333045"/>
    <d v="2017-01-16T00:00:00"/>
    <d v="1899-12-30T07:09:31"/>
    <s v="Mon"/>
    <d v="2017-01-16T19:21:00"/>
    <n v="689"/>
    <s v="E 27 St &amp; 1 Ave"/>
    <s v="E 7 St &amp; Avenue A"/>
    <s v="Subscriber"/>
    <x v="0"/>
    <n v="1989"/>
    <n v="28"/>
    <s v="Adolescent"/>
    <x v="0"/>
  </r>
  <r>
    <n v="2914400"/>
    <d v="2017-04-16T00:00:00"/>
    <d v="1899-12-30T08:12:34"/>
    <s v="Sun"/>
    <d v="2017-04-16T20:31:18"/>
    <n v="1123"/>
    <s v="Cleveland Pl &amp; Spring St"/>
    <s v="Vesey Pl &amp; River Terrace"/>
    <s v="Customer"/>
    <x v="2"/>
    <m/>
    <n v="2017"/>
    <s v="Old "/>
    <x v="2"/>
  </r>
  <r>
    <n v="5612834"/>
    <d v="2017-06-10T00:00:00"/>
    <d v="1899-12-30T09:43:47"/>
    <s v="Sat"/>
    <d v="2017-06-10T09:48:53"/>
    <n v="306"/>
    <s v="Liberty St &amp; Broadway"/>
    <s v="West St &amp; Chambers St"/>
    <s v="Subscriber"/>
    <x v="1"/>
    <n v="1966"/>
    <n v="51"/>
    <s v="Old "/>
    <x v="2"/>
  </r>
  <r>
    <n v="1656022"/>
    <d v="2017-03-05T00:00:00"/>
    <d v="1899-12-30T08:29:23"/>
    <s v="Sun"/>
    <d v="2017-03-05T20:34:59"/>
    <n v="335"/>
    <s v="Barrow St &amp; Hudson St"/>
    <s v="Greenwich St &amp; Hubert St"/>
    <s v="Subscriber"/>
    <x v="1"/>
    <n v="1973"/>
    <n v="44"/>
    <s v="Young "/>
    <x v="1"/>
  </r>
  <r>
    <n v="5519049"/>
    <d v="2017-06-08T00:00:00"/>
    <d v="1899-12-30T05:38:44"/>
    <s v="Thu"/>
    <d v="2017-06-08T17:48:31"/>
    <n v="586"/>
    <s v="W 52 St &amp; 6 Ave"/>
    <s v="1 Ave &amp; E 62 St"/>
    <s v="Subscriber"/>
    <x v="0"/>
    <n v="1981"/>
    <n v="36"/>
    <s v="Young "/>
    <x v="1"/>
  </r>
  <r>
    <n v="3311490"/>
    <d v="2017-04-26T00:00:00"/>
    <d v="1899-12-30T08:27:02"/>
    <s v="Wed"/>
    <d v="2017-04-26T08:32:33"/>
    <n v="331"/>
    <s v="Driggs Ave &amp; N Henry St"/>
    <s v="Graham Ave &amp; Conselyea St"/>
    <s v="Subscriber"/>
    <x v="1"/>
    <n v="1981"/>
    <n v="36"/>
    <s v="Young "/>
    <x v="1"/>
  </r>
  <r>
    <n v="1992476"/>
    <d v="2017-03-22T00:00:00"/>
    <d v="1899-12-30T07:31:30"/>
    <s v="Wed"/>
    <d v="2017-03-22T19:36:54"/>
    <n v="323"/>
    <s v="Suffolk St &amp; Stanton St"/>
    <s v="Henry St &amp; Grand St"/>
    <s v="Subscriber"/>
    <x v="1"/>
    <n v="1979"/>
    <n v="38"/>
    <s v="Young "/>
    <x v="1"/>
  </r>
  <r>
    <n v="1228070"/>
    <d v="2017-02-21T00:00:00"/>
    <d v="1899-12-30T08:40:42"/>
    <s v="Tue"/>
    <d v="2017-02-21T09:06:16"/>
    <n v="1534"/>
    <s v="E 85 St &amp; 3 Ave"/>
    <s v="W 38 St &amp; 8 Ave"/>
    <s v="Subscriber"/>
    <x v="2"/>
    <m/>
    <n v="2017"/>
    <s v="Old "/>
    <x v="2"/>
  </r>
  <r>
    <n v="4838030"/>
    <d v="2017-05-26T00:00:00"/>
    <d v="1899-12-30T05:04:59"/>
    <s v="Fri"/>
    <d v="2017-05-26T17:35:44"/>
    <n v="1844"/>
    <s v="Greenwich Ave &amp; 8 Ave"/>
    <s v="Amsterdam Ave &amp; W 82 St"/>
    <s v="Subscriber"/>
    <x v="0"/>
    <n v="1969"/>
    <n v="48"/>
    <s v="Young "/>
    <x v="1"/>
  </r>
  <r>
    <n v="3730330"/>
    <d v="2017-05-03T00:00:00"/>
    <d v="1899-12-30T07:33:19"/>
    <s v="Wed"/>
    <d v="2017-05-03T19:35:26"/>
    <n v="127"/>
    <s v="Richardson St &amp; N Henry St"/>
    <s v="Driggs Ave &amp; N Henry St"/>
    <s v="Subscriber"/>
    <x v="0"/>
    <n v="1986"/>
    <n v="31"/>
    <s v="Young "/>
    <x v="1"/>
  </r>
  <r>
    <n v="4744323"/>
    <d v="2017-05-24T00:00:00"/>
    <d v="1899-12-30T12:18:46"/>
    <s v="Wed"/>
    <d v="2017-05-24T12:22:57"/>
    <n v="250"/>
    <s v="8 Ave &amp; W 33 St"/>
    <s v="W 34 St &amp; 11 Ave"/>
    <s v="Subscriber"/>
    <x v="0"/>
    <n v="1968"/>
    <n v="49"/>
    <s v="Young "/>
    <x v="1"/>
  </r>
  <r>
    <n v="1336431"/>
    <d v="2017-02-24T00:00:00"/>
    <d v="1899-12-30T05:58:15"/>
    <s v="Fri"/>
    <d v="2017-02-24T06:07:23"/>
    <n v="548"/>
    <s v="MacDougal St &amp; Prince St"/>
    <s v="University Pl &amp; E 14 St"/>
    <s v="Subscriber"/>
    <x v="0"/>
    <n v="1991"/>
    <n v="26"/>
    <s v="Adolescent"/>
    <x v="0"/>
  </r>
  <r>
    <n v="3499018"/>
    <d v="2017-04-29T00:00:00"/>
    <d v="1899-12-30T04:57:01"/>
    <s v="Sat"/>
    <d v="2017-04-29T17:01:13"/>
    <n v="251"/>
    <s v="Old Fulton St"/>
    <s v="York St &amp; Jay St"/>
    <s v="Subscriber"/>
    <x v="1"/>
    <n v="1993"/>
    <n v="24"/>
    <s v="Adolescent"/>
    <x v="0"/>
  </r>
  <r>
    <n v="5224207"/>
    <d v="2017-06-03T00:00:00"/>
    <d v="1899-12-30T09:46:35"/>
    <s v="Sat"/>
    <d v="2017-06-03T09:49:07"/>
    <n v="152"/>
    <s v="Lexington Ave &amp; E 24 St"/>
    <s v="E 17 St &amp; Broadway"/>
    <s v="Subscriber"/>
    <x v="0"/>
    <n v="1989"/>
    <n v="28"/>
    <s v="Adolescent"/>
    <x v="0"/>
  </r>
  <r>
    <n v="90239"/>
    <d v="2017-01-05T00:00:00"/>
    <d v="1899-12-30T04:29:01"/>
    <s v="Thu"/>
    <d v="2017-01-05T16:35:35"/>
    <n v="393"/>
    <s v="Stanton St &amp; Chrystie St"/>
    <s v="Bialystoker Pl &amp; Delancey St"/>
    <s v="Subscriber"/>
    <x v="0"/>
    <n v="1967"/>
    <n v="50"/>
    <s v="Young "/>
    <x v="1"/>
  </r>
  <r>
    <n v="5028629"/>
    <d v="2017-05-31T00:00:00"/>
    <d v="1899-12-30T07:53:14"/>
    <s v="Wed"/>
    <d v="2017-05-31T08:10:39"/>
    <n v="1044"/>
    <s v="W 13 St &amp; Hudson St"/>
    <s v="Bus Slip &amp; State St"/>
    <s v="Subscriber"/>
    <x v="0"/>
    <n v="1958"/>
    <n v="59"/>
    <s v="Old "/>
    <x v="2"/>
  </r>
  <r>
    <n v="2151889"/>
    <d v="2017-03-28T00:00:00"/>
    <d v="1899-12-30T05:39:12"/>
    <s v="Tue"/>
    <d v="2017-03-28T17:58:27"/>
    <n v="1154"/>
    <s v="5 Ave &amp; E 78 St"/>
    <s v="E 55 St &amp; Lexington Ave"/>
    <s v="Subscriber"/>
    <x v="0"/>
    <n v="1986"/>
    <n v="31"/>
    <s v="Young "/>
    <x v="1"/>
  </r>
  <r>
    <n v="1614133"/>
    <d v="2017-03-03T00:00:00"/>
    <d v="1899-12-30T04:13:57"/>
    <s v="Fri"/>
    <d v="2017-03-03T16:16:34"/>
    <n v="157"/>
    <s v="Bus Slip &amp; State St"/>
    <s v="South St &amp; Gouverneur Ln"/>
    <s v="Subscriber"/>
    <x v="0"/>
    <n v="1959"/>
    <n v="58"/>
    <s v="Old "/>
    <x v="2"/>
  </r>
  <r>
    <n v="3679761"/>
    <d v="2017-05-03T00:00:00"/>
    <d v="1899-12-30T05:47:07"/>
    <s v="Wed"/>
    <d v="2017-05-03T05:51:31"/>
    <n v="263"/>
    <s v="W 42 St &amp; 8 Ave"/>
    <s v="W 53 St &amp; 10 Ave"/>
    <s v="Subscriber"/>
    <x v="0"/>
    <n v="1983"/>
    <n v="34"/>
    <s v="Young "/>
    <x v="1"/>
  </r>
  <r>
    <n v="2046243"/>
    <d v="2017-03-24T00:00:00"/>
    <d v="1899-12-30T05:03:32"/>
    <s v="Fri"/>
    <d v="2017-03-24T17:13:08"/>
    <n v="576"/>
    <s v="Broadway &amp; E 14 St"/>
    <s v="Allen St &amp; Rivington St"/>
    <s v="Subscriber"/>
    <x v="0"/>
    <n v="1952"/>
    <n v="65"/>
    <s v="Old "/>
    <x v="2"/>
  </r>
  <r>
    <n v="2797272"/>
    <d v="2017-04-14T00:00:00"/>
    <d v="1899-12-30T01:40:19"/>
    <s v="Fri"/>
    <d v="2017-04-14T13:47:25"/>
    <n v="425"/>
    <s v="Bond St &amp; Schermerhorn St"/>
    <s v="Concord St &amp; Bridge St"/>
    <s v="Subscriber"/>
    <x v="0"/>
    <n v="1983"/>
    <n v="34"/>
    <s v="Young "/>
    <x v="1"/>
  </r>
  <r>
    <n v="2336276"/>
    <d v="2017-04-03T00:00:00"/>
    <d v="1899-12-30T04:59:56"/>
    <s v="Mon"/>
    <d v="2017-04-03T17:09:52"/>
    <n v="595"/>
    <s v="Front St &amp; Maiden Ln"/>
    <s v="Leonard St &amp; Church St"/>
    <s v="Subscriber"/>
    <x v="0"/>
    <n v="1977"/>
    <n v="40"/>
    <s v="Young "/>
    <x v="1"/>
  </r>
  <r>
    <n v="1650797"/>
    <d v="2017-03-05T00:00:00"/>
    <d v="1899-12-30T03:57:43"/>
    <s v="Sun"/>
    <d v="2017-03-05T16:05:10"/>
    <n v="446"/>
    <s v="8 Ave &amp; W 52 St"/>
    <s v="E 59 St &amp; Madison Ave"/>
    <s v="Subscriber"/>
    <x v="0"/>
    <n v="1975"/>
    <n v="42"/>
    <s v="Young "/>
    <x v="1"/>
  </r>
  <r>
    <n v="2222971"/>
    <d v="2017-03-30T00:00:00"/>
    <d v="1899-12-30T04:24:21"/>
    <s v="Thu"/>
    <d v="2017-03-30T16:40:15"/>
    <n v="953"/>
    <s v="Cadman Plaza West &amp; Montague St"/>
    <s v="Willoughby Ave &amp; Hall St"/>
    <s v="Subscriber"/>
    <x v="1"/>
    <n v="1976"/>
    <n v="41"/>
    <s v="Young "/>
    <x v="1"/>
  </r>
  <r>
    <n v="5229439"/>
    <d v="2017-06-03T00:00:00"/>
    <d v="1899-12-30T11:28:10"/>
    <s v="Sat"/>
    <d v="2017-06-03T11:32:34"/>
    <n v="264"/>
    <s v="Grand St &amp; Elizabeth St"/>
    <s v="St James Pl &amp; Oliver St"/>
    <s v="Subscriber"/>
    <x v="0"/>
    <n v="1986"/>
    <n v="31"/>
    <s v="Young "/>
    <x v="1"/>
  </r>
  <r>
    <n v="6124133"/>
    <d v="2017-06-19T00:00:00"/>
    <d v="1899-12-30T02:16:03"/>
    <s v="Mon"/>
    <d v="2017-06-19T14:26:29"/>
    <n v="626"/>
    <s v="Mercer St &amp; Bleecker St"/>
    <s v="E 2 St &amp; Avenue C"/>
    <s v="Subscriber"/>
    <x v="1"/>
    <n v="1978"/>
    <n v="39"/>
    <s v="Young "/>
    <x v="1"/>
  </r>
  <r>
    <n v="2986961"/>
    <d v="2017-04-18T00:00:00"/>
    <d v="1899-12-30T09:52:33"/>
    <s v="Tue"/>
    <d v="2017-04-18T09:56:49"/>
    <n v="255"/>
    <s v="Rivington St &amp; Chrystie St"/>
    <s v="W Broadway &amp; Spring St"/>
    <s v="Subscriber"/>
    <x v="0"/>
    <n v="1990"/>
    <n v="27"/>
    <s v="Adolescent"/>
    <x v="0"/>
  </r>
  <r>
    <n v="484619"/>
    <d v="2017-01-22T00:00:00"/>
    <d v="1899-12-30T12:59:25"/>
    <s v="Sun"/>
    <d v="2017-01-22T13:17:49"/>
    <n v="1104"/>
    <s v="Central Park W &amp; W 96 St"/>
    <s v="Central Park West &amp; W 76 St"/>
    <s v="Customer"/>
    <x v="2"/>
    <m/>
    <n v="2017"/>
    <s v="Old "/>
    <x v="2"/>
  </r>
  <r>
    <n v="6513933"/>
    <d v="2017-06-26T00:00:00"/>
    <d v="1899-12-30T10:08:20"/>
    <s v="Mon"/>
    <d v="2017-06-26T10:11:50"/>
    <n v="210"/>
    <s v="W 18 St &amp; 6 Ave"/>
    <s v="W 25 St &amp; 6 Ave"/>
    <s v="Subscriber"/>
    <x v="0"/>
    <n v="1986"/>
    <n v="31"/>
    <s v="Young "/>
    <x v="1"/>
  </r>
  <r>
    <n v="4066898"/>
    <d v="2017-05-11T00:00:00"/>
    <d v="1899-12-30T12:02:07"/>
    <s v="Thu"/>
    <d v="2017-05-11T00:09:30"/>
    <n v="443"/>
    <s v="Bayard St &amp; Baxter St"/>
    <s v="Duane St &amp; Greenwich St"/>
    <s v="Subscriber"/>
    <x v="0"/>
    <n v="1990"/>
    <n v="27"/>
    <s v="Adolescent"/>
    <x v="0"/>
  </r>
  <r>
    <n v="5910105"/>
    <d v="2017-06-15T00:00:00"/>
    <d v="1899-12-30T09:44:31"/>
    <s v="Thu"/>
    <d v="2017-06-15T09:57:30"/>
    <n v="778"/>
    <s v="Lafayette St &amp; E 8 St"/>
    <s v="W 37 St &amp; Broadway"/>
    <s v="Subscriber"/>
    <x v="0"/>
    <n v="1983"/>
    <n v="34"/>
    <s v="Young "/>
    <x v="1"/>
  </r>
  <r>
    <n v="525383"/>
    <d v="2017-01-24T00:00:00"/>
    <d v="1899-12-30T10:36:13"/>
    <s v="Tue"/>
    <d v="2017-01-24T22:51:49"/>
    <n v="935"/>
    <s v="W 100 St &amp; Manhattan Ave"/>
    <s v="W 100 St &amp; Manhattan Ave"/>
    <s v="Subscriber"/>
    <x v="1"/>
    <n v="1971"/>
    <n v="46"/>
    <s v="Young "/>
    <x v="1"/>
  </r>
  <r>
    <n v="4476647"/>
    <d v="2017-05-19T00:00:00"/>
    <d v="1899-12-30T06:45:39"/>
    <s v="Fri"/>
    <d v="2017-05-19T06:57:13"/>
    <n v="693"/>
    <s v="9 Ave &amp; W 22 St"/>
    <s v="E 27 St &amp; 1 Ave"/>
    <s v="Subscriber"/>
    <x v="2"/>
    <m/>
    <n v="2017"/>
    <s v="Old "/>
    <x v="2"/>
  </r>
  <r>
    <n v="6202918"/>
    <d v="2017-06-21T00:00:00"/>
    <d v="1899-12-30T12:51:14"/>
    <s v="Wed"/>
    <d v="2017-06-21T00:59:12"/>
    <n v="478"/>
    <s v="Graham Ave &amp; Withers St"/>
    <s v="Leonard St &amp; Boerum St"/>
    <s v="Subscriber"/>
    <x v="0"/>
    <n v="1981"/>
    <n v="36"/>
    <s v="Young "/>
    <x v="1"/>
  </r>
  <r>
    <n v="2700762"/>
    <d v="2017-04-12T00:00:00"/>
    <d v="1899-12-30T04:58:18"/>
    <s v="Wed"/>
    <d v="2017-04-12T17:08:47"/>
    <n v="629"/>
    <s v="W 26 St &amp; 10 Ave"/>
    <s v="W 46 St &amp; 11 Ave"/>
    <s v="Customer"/>
    <x v="2"/>
    <m/>
    <n v="2017"/>
    <s v="Old "/>
    <x v="2"/>
  </r>
  <r>
    <n v="2521692"/>
    <d v="2017-04-09T00:00:00"/>
    <d v="1899-12-30T06:42:24"/>
    <s v="Sun"/>
    <d v="2017-04-09T06:48:37"/>
    <n v="373"/>
    <s v="Catherine St &amp; Monroe St"/>
    <s v="Stanton St &amp; Chrystie St"/>
    <s v="Subscriber"/>
    <x v="0"/>
    <n v="1988"/>
    <n v="29"/>
    <s v="Adolescent"/>
    <x v="0"/>
  </r>
  <r>
    <n v="5032247"/>
    <d v="2017-05-31T00:00:00"/>
    <d v="1899-12-30T08:40:19"/>
    <s v="Wed"/>
    <d v="2017-05-31T09:04:06"/>
    <n v="1427"/>
    <s v="E 5 St &amp; Avenue C"/>
    <s v="South End Ave &amp; Liberty St"/>
    <s v="Subscriber"/>
    <x v="1"/>
    <n v="1981"/>
    <n v="36"/>
    <s v="Young "/>
    <x v="1"/>
  </r>
  <r>
    <n v="5644424"/>
    <d v="2017-06-10T00:00:00"/>
    <d v="1899-12-30T05:07:27"/>
    <s v="Sat"/>
    <d v="2017-06-10T17:54:20"/>
    <n v="2812"/>
    <s v="W 46 St &amp; 11 Ave"/>
    <s v="Central Park W &amp; W 96 St"/>
    <s v="Customer"/>
    <x v="2"/>
    <m/>
    <n v="2017"/>
    <s v="Old "/>
    <x v="2"/>
  </r>
  <r>
    <n v="2653382"/>
    <d v="2017-04-11T00:00:00"/>
    <d v="1899-12-30T05:41:17"/>
    <s v="Tue"/>
    <d v="2017-04-11T17:55:11"/>
    <n v="833"/>
    <s v="W 43 St &amp; 6 Ave"/>
    <s v="Central Park West &amp; W 68 St"/>
    <s v="Customer"/>
    <x v="2"/>
    <m/>
    <n v="2017"/>
    <s v="Old "/>
    <x v="2"/>
  </r>
  <r>
    <n v="5709658"/>
    <d v="2017-06-11T00:00:00"/>
    <d v="1899-12-30T08:41:12"/>
    <s v="Sun"/>
    <d v="2017-06-11T20:47:06"/>
    <n v="354"/>
    <s v="Graham Ave &amp; Conselyea St"/>
    <s v="Bedford Ave &amp; Nassau Ave"/>
    <s v="Subscriber"/>
    <x v="0"/>
    <n v="1985"/>
    <n v="32"/>
    <s v="Young "/>
    <x v="1"/>
  </r>
  <r>
    <n v="6424275"/>
    <d v="2017-06-24T00:00:00"/>
    <d v="1899-12-30T05:09:41"/>
    <s v="Sat"/>
    <d v="2017-06-24T17:24:46"/>
    <n v="905"/>
    <s v="W 92 St &amp; Broadway"/>
    <s v="Broadway &amp; W 60 St"/>
    <s v="Subscriber"/>
    <x v="0"/>
    <n v="1982"/>
    <n v="35"/>
    <s v="Young "/>
    <x v="1"/>
  </r>
  <r>
    <n v="4072316"/>
    <d v="2017-05-11T00:00:00"/>
    <d v="1899-12-30T07:51:03"/>
    <s v="Thu"/>
    <d v="2017-05-11T08:08:35"/>
    <n v="1052"/>
    <s v="E 75 St &amp; 3 Ave"/>
    <s v="Broadway &amp; W 41 St"/>
    <s v="Subscriber"/>
    <x v="0"/>
    <n v="1994"/>
    <n v="23"/>
    <s v="Adolescent"/>
    <x v="0"/>
  </r>
  <r>
    <n v="3134923"/>
    <d v="2017-04-21T00:00:00"/>
    <d v="1899-12-30T03:09:21"/>
    <s v="Fri"/>
    <d v="2017-04-21T15:16:16"/>
    <n v="414"/>
    <s v="W 27 St &amp; 7 Ave"/>
    <s v="W 26 St &amp; 10 Ave"/>
    <s v="Subscriber"/>
    <x v="0"/>
    <n v="1962"/>
    <n v="55"/>
    <s v="Old "/>
    <x v="2"/>
  </r>
  <r>
    <n v="5912605"/>
    <d v="2017-06-15T00:00:00"/>
    <d v="1899-12-30T10:38:42"/>
    <s v="Thu"/>
    <d v="2017-06-15T10:45:04"/>
    <n v="382"/>
    <s v="E 25 St &amp; 2 Ave"/>
    <s v="5 Ave &amp; E 29 St"/>
    <s v="Subscriber"/>
    <x v="0"/>
    <n v="1983"/>
    <n v="34"/>
    <s v="Young "/>
    <x v="1"/>
  </r>
  <r>
    <n v="3429349"/>
    <d v="2017-04-28T00:00:00"/>
    <d v="1899-12-30T03:16:55"/>
    <s v="Fri"/>
    <d v="2017-04-28T15:19:43"/>
    <n v="167"/>
    <s v="West St &amp; Chambers St"/>
    <s v="Warren St &amp; Church St"/>
    <s v="Subscriber"/>
    <x v="0"/>
    <n v="1975"/>
    <n v="42"/>
    <s v="Young "/>
    <x v="1"/>
  </r>
  <r>
    <n v="2335375"/>
    <d v="2017-04-03T00:00:00"/>
    <d v="1899-12-30T04:44:05"/>
    <s v="Mon"/>
    <d v="2017-04-03T17:01:22"/>
    <n v="1036"/>
    <s v="E 39 St &amp; 3 Ave"/>
    <s v="E 85 St &amp; 3 Ave"/>
    <s v="Subscriber"/>
    <x v="0"/>
    <n v="1961"/>
    <n v="56"/>
    <s v="Old "/>
    <x v="2"/>
  </r>
  <r>
    <n v="5212058"/>
    <d v="2017-06-02T00:00:00"/>
    <d v="1899-12-30T08:05:05"/>
    <s v="Fri"/>
    <d v="2017-06-02T20:10:53"/>
    <n v="347"/>
    <s v="W 67 St &amp; Broadway"/>
    <s v="W 54 St &amp; 9 Ave"/>
    <s v="Subscriber"/>
    <x v="1"/>
    <n v="1972"/>
    <n v="45"/>
    <s v="Young "/>
    <x v="1"/>
  </r>
  <r>
    <n v="6632689"/>
    <d v="2017-06-28T00:00:00"/>
    <d v="1899-12-30T08:00:44"/>
    <s v="Wed"/>
    <d v="2017-06-28T08:05:29"/>
    <n v="285"/>
    <s v="Central Park West &amp; W 85 St"/>
    <s v="Riverside Dr &amp; W 82 St"/>
    <s v="Subscriber"/>
    <x v="1"/>
    <n v="1952"/>
    <n v="65"/>
    <s v="Old "/>
    <x v="2"/>
  </r>
  <r>
    <n v="6577293"/>
    <d v="2017-06-27T00:00:00"/>
    <d v="1899-12-30T10:07:34"/>
    <s v="Tue"/>
    <d v="2017-06-27T10:11:34"/>
    <n v="240"/>
    <s v="E 40 St &amp; 5 Ave"/>
    <s v="Broadway &amp; W 36 St"/>
    <s v="Subscriber"/>
    <x v="0"/>
    <n v="1986"/>
    <n v="31"/>
    <s v="Young "/>
    <x v="1"/>
  </r>
  <r>
    <n v="789042"/>
    <d v="2017-02-02T00:00:00"/>
    <d v="1899-12-30T06:30:51"/>
    <s v="Thu"/>
    <d v="2017-02-02T18:38:52"/>
    <n v="480"/>
    <s v="E 39 St &amp; 3 Ave"/>
    <s v="Broadway &amp; W 36 St"/>
    <s v="Subscriber"/>
    <x v="1"/>
    <n v="1988"/>
    <n v="29"/>
    <s v="Adolescent"/>
    <x v="0"/>
  </r>
  <r>
    <n v="533071"/>
    <d v="2017-01-25T00:00:00"/>
    <d v="1899-12-30T08:54:16"/>
    <s v="Wed"/>
    <d v="2017-01-25T09:03:40"/>
    <n v="563"/>
    <s v="1 Ave &amp; E 18 St"/>
    <s v="8 Ave &amp; W 16 St"/>
    <s v="Subscriber"/>
    <x v="0"/>
    <n v="1988"/>
    <n v="29"/>
    <s v="Adolescent"/>
    <x v="0"/>
  </r>
  <r>
    <n v="1161267"/>
    <d v="2017-02-19T00:00:00"/>
    <d v="1899-12-30T12:05:44"/>
    <s v="Sun"/>
    <d v="2017-02-19T12:19:13"/>
    <n v="809"/>
    <s v="E 11 St &amp; 1 Ave"/>
    <s v="Great Jones St"/>
    <s v="Subscriber"/>
    <x v="1"/>
    <n v="1987"/>
    <n v="30"/>
    <s v="Adolescent"/>
    <x v="0"/>
  </r>
  <r>
    <n v="1460540"/>
    <d v="2017-02-27T00:00:00"/>
    <d v="1899-12-30T04:24:58"/>
    <s v="Mon"/>
    <d v="2017-02-27T16:33:00"/>
    <n v="482"/>
    <s v="W 43 St &amp; 10 Ave"/>
    <s v="8 Ave &amp; W 52 St"/>
    <s v="Subscriber"/>
    <x v="1"/>
    <n v="1985"/>
    <n v="32"/>
    <s v="Young "/>
    <x v="1"/>
  </r>
  <r>
    <n v="413501"/>
    <d v="2017-01-19T00:00:00"/>
    <d v="1899-12-30T06:05:19"/>
    <s v="Thu"/>
    <d v="2017-01-19T18:19:23"/>
    <n v="843"/>
    <s v="Division St &amp; Bowery"/>
    <s v="Broadway &amp; E 14 St"/>
    <s v="Subscriber"/>
    <x v="0"/>
    <n v="1998"/>
    <n v="19"/>
    <s v="Adolescent"/>
    <x v="0"/>
  </r>
  <r>
    <n v="1774470"/>
    <d v="2017-03-09T00:00:00"/>
    <d v="1899-12-30T09:20:42"/>
    <s v="Thu"/>
    <d v="2017-03-09T09:38:33"/>
    <n v="1071"/>
    <s v="William St &amp; Pine St"/>
    <s v="W 14 St &amp; The High Line"/>
    <s v="Subscriber"/>
    <x v="0"/>
    <n v="1994"/>
    <n v="23"/>
    <s v="Adolescent"/>
    <x v="0"/>
  </r>
  <r>
    <n v="4245289"/>
    <d v="2017-05-15T00:00:00"/>
    <d v="1899-12-30T12:54:45"/>
    <s v="Mon"/>
    <d v="2017-05-15T12:58:52"/>
    <n v="247"/>
    <s v="Court St &amp; State St"/>
    <s v="Henry St &amp; Degraw St"/>
    <s v="Subscriber"/>
    <x v="0"/>
    <n v="1981"/>
    <n v="36"/>
    <s v="Young "/>
    <x v="1"/>
  </r>
  <r>
    <n v="6636090"/>
    <d v="2017-06-28T00:00:00"/>
    <d v="1899-12-30T08:35:17"/>
    <s v="Wed"/>
    <d v="2017-06-28T08:39:01"/>
    <n v="224"/>
    <s v="Broadway &amp; W 41 St"/>
    <s v="Pershing Square North"/>
    <s v="Subscriber"/>
    <x v="0"/>
    <n v="1991"/>
    <n v="26"/>
    <s v="Adolescent"/>
    <x v="0"/>
  </r>
  <r>
    <n v="4347329"/>
    <d v="2017-05-17T00:00:00"/>
    <d v="1899-12-30T06:54:15"/>
    <s v="Wed"/>
    <d v="2017-05-17T06:59:59"/>
    <n v="344"/>
    <s v="2 Ave &amp; E 96 St"/>
    <s v="Madison Ave &amp; E 99 St"/>
    <s v="Subscriber"/>
    <x v="0"/>
    <n v="1985"/>
    <n v="32"/>
    <s v="Young "/>
    <x v="1"/>
  </r>
  <r>
    <n v="1723451"/>
    <d v="2017-03-08T00:00:00"/>
    <d v="1899-12-30T08:03:08"/>
    <s v="Wed"/>
    <d v="2017-03-08T08:12:10"/>
    <n v="542"/>
    <s v="W 92 St &amp; Broadway"/>
    <s v="Cathedral Pkwy &amp; Broadway"/>
    <s v="Subscriber"/>
    <x v="0"/>
    <n v="1950"/>
    <n v="67"/>
    <s v="Old "/>
    <x v="2"/>
  </r>
  <r>
    <n v="5370049"/>
    <d v="2017-06-05T00:00:00"/>
    <d v="1899-12-30T10:27:19"/>
    <s v="Mon"/>
    <d v="2017-06-05T22:44:07"/>
    <n v="1007"/>
    <s v="Broadway &amp; Berry St"/>
    <s v="Lafayette Ave &amp; Fort Greene Pl"/>
    <s v="Subscriber"/>
    <x v="0"/>
    <n v="1984"/>
    <n v="33"/>
    <s v="Young "/>
    <x v="1"/>
  </r>
  <r>
    <n v="5990561"/>
    <d v="2017-06-16T00:00:00"/>
    <d v="1899-12-30T04:00:44"/>
    <s v="Fri"/>
    <d v="2017-06-16T16:28:06"/>
    <n v="1641"/>
    <s v="Broadway &amp; W 49 St"/>
    <s v="Murray St &amp; West St"/>
    <s v="Subscriber"/>
    <x v="0"/>
    <n v="1971"/>
    <n v="46"/>
    <s v="Young "/>
    <x v="1"/>
  </r>
  <r>
    <n v="945491"/>
    <d v="2017-02-08T00:00:00"/>
    <d v="1899-12-30T04:16:01"/>
    <s v="Wed"/>
    <d v="2017-02-08T16:21:48"/>
    <n v="346"/>
    <s v="South End Ave &amp; Liberty St"/>
    <s v="Bus Slip &amp; State St"/>
    <s v="Subscriber"/>
    <x v="1"/>
    <n v="1966"/>
    <n v="51"/>
    <s v="Old "/>
    <x v="2"/>
  </r>
  <r>
    <n v="4605460"/>
    <d v="2017-05-21T00:00:00"/>
    <d v="1899-12-30T01:49:52"/>
    <s v="Sun"/>
    <d v="2017-05-21T14:00:06"/>
    <n v="613"/>
    <s v="Allen St &amp; Rivington St"/>
    <s v="E 23 St &amp; 1 Ave"/>
    <s v="Subscriber"/>
    <x v="0"/>
    <n v="1971"/>
    <n v="46"/>
    <s v="Young "/>
    <x v="1"/>
  </r>
  <r>
    <n v="1257792"/>
    <d v="2017-02-22T00:00:00"/>
    <d v="1899-12-30T07:32:34"/>
    <s v="Wed"/>
    <d v="2017-02-22T07:37:03"/>
    <n v="268"/>
    <s v="E 35 St &amp; 3 Ave"/>
    <s v="E 47 St &amp; 2 Ave"/>
    <s v="Subscriber"/>
    <x v="0"/>
    <n v="1991"/>
    <n v="26"/>
    <s v="Adolescent"/>
    <x v="0"/>
  </r>
  <r>
    <n v="6471975"/>
    <d v="2017-06-25T00:00:00"/>
    <d v="1899-12-30T03:29:09"/>
    <s v="Sun"/>
    <d v="2017-06-25T15:45:38"/>
    <n v="989"/>
    <s v="LaGuardia Pl &amp; W 3 St"/>
    <s v="Suffolk St &amp; Stanton St"/>
    <s v="Subscriber"/>
    <x v="1"/>
    <n v="1971"/>
    <n v="46"/>
    <s v="Young "/>
    <x v="1"/>
  </r>
  <r>
    <n v="5546689"/>
    <d v="2017-06-09T00:00:00"/>
    <d v="1899-12-30T08:07:37"/>
    <s v="Fri"/>
    <d v="2017-06-09T08:12:19"/>
    <n v="282"/>
    <s v="Pier 40 - Hudson River Park"/>
    <s v="Carmine St &amp; 6 Ave"/>
    <s v="Subscriber"/>
    <x v="0"/>
    <n v="1991"/>
    <n v="26"/>
    <s v="Adolescent"/>
    <x v="0"/>
  </r>
  <r>
    <n v="2567163"/>
    <d v="2017-04-10T00:00:00"/>
    <d v="1899-12-30T07:24:43"/>
    <s v="Mon"/>
    <d v="2017-04-10T07:30:32"/>
    <n v="349"/>
    <s v="Pershing Square North"/>
    <s v="2 Ave &amp; E 31 St"/>
    <s v="Subscriber"/>
    <x v="0"/>
    <n v="1975"/>
    <n v="42"/>
    <s v="Young "/>
    <x v="1"/>
  </r>
  <r>
    <n v="5400568"/>
    <d v="2017-06-06T00:00:00"/>
    <d v="1899-12-30T06:14:34"/>
    <s v="Tue"/>
    <d v="2017-06-06T18:29:28"/>
    <n v="893"/>
    <s v="W 20 St &amp; 11 Ave"/>
    <s v="W 4 St &amp; 7 Ave S"/>
    <s v="Subscriber"/>
    <x v="1"/>
    <n v="1970"/>
    <n v="47"/>
    <s v="Young "/>
    <x v="1"/>
  </r>
  <r>
    <n v="6437691"/>
    <d v="2017-06-24T00:00:00"/>
    <d v="1899-12-30T08:49:04"/>
    <s v="Sat"/>
    <d v="2017-06-24T21:01:39"/>
    <n v="755"/>
    <s v="West St &amp; Chambers St"/>
    <s v="Greenwich Ave &amp; 8 Ave"/>
    <s v="Subscriber"/>
    <x v="0"/>
    <n v="1981"/>
    <n v="36"/>
    <s v="Young "/>
    <x v="1"/>
  </r>
  <r>
    <n v="594062"/>
    <d v="2017-01-26T00:00:00"/>
    <d v="1899-12-30T09:36:30"/>
    <s v="Thu"/>
    <d v="2017-01-26T21:39:51"/>
    <n v="201"/>
    <s v="E 76 St &amp; 3 Ave"/>
    <s v="E 80 St &amp; 2 Ave"/>
    <s v="Subscriber"/>
    <x v="0"/>
    <n v="1988"/>
    <n v="29"/>
    <s v="Adolescent"/>
    <x v="0"/>
  </r>
  <r>
    <n v="3419616"/>
    <d v="2017-04-28T00:00:00"/>
    <d v="1899-12-30T12:22:54"/>
    <s v="Fri"/>
    <d v="2017-04-28T12:34:30"/>
    <n v="695"/>
    <s v="William St &amp; Pine St"/>
    <s v="Murray St &amp; West St"/>
    <s v="Subscriber"/>
    <x v="0"/>
    <n v="1990"/>
    <n v="27"/>
    <s v="Adolescent"/>
    <x v="0"/>
  </r>
  <r>
    <n v="4432667"/>
    <d v="2017-05-18T00:00:00"/>
    <d v="1899-12-30T12:10:59"/>
    <s v="Thu"/>
    <d v="2017-05-18T12:18:40"/>
    <n v="461"/>
    <s v="W 43 St &amp; 6 Ave"/>
    <s v="W 43 St &amp; 10 Ave"/>
    <s v="Subscriber"/>
    <x v="0"/>
    <n v="1947"/>
    <n v="70"/>
    <s v="Old "/>
    <x v="2"/>
  </r>
  <r>
    <n v="2783819"/>
    <d v="2017-04-14T00:00:00"/>
    <d v="1899-12-30T09:11:27"/>
    <s v="Fri"/>
    <d v="2017-04-14T09:15:10"/>
    <n v="223"/>
    <s v="Columbus Ave &amp; W 72 St"/>
    <s v="W 63 St &amp; Broadway"/>
    <s v="Subscriber"/>
    <x v="0"/>
    <n v="1974"/>
    <n v="43"/>
    <s v="Young "/>
    <x v="1"/>
  </r>
  <r>
    <n v="6726492"/>
    <d v="2017-06-29T00:00:00"/>
    <d v="1899-12-30T03:48:19"/>
    <s v="Thu"/>
    <d v="2017-06-29T16:01:37"/>
    <n v="797"/>
    <s v="Duane St &amp; Greenwich St"/>
    <s v="South End Ave &amp; Liberty St"/>
    <s v="Customer"/>
    <x v="2"/>
    <m/>
    <n v="2017"/>
    <s v="Old "/>
    <x v="2"/>
  </r>
  <r>
    <n v="2315732"/>
    <d v="2017-04-03T00:00:00"/>
    <d v="1899-12-30T08:22:19"/>
    <s v="Mon"/>
    <d v="2017-04-03T08:26:42"/>
    <n v="262"/>
    <s v="Avenue D &amp; E 12 St"/>
    <s v="E 20 St &amp; FDR Drive"/>
    <s v="Subscriber"/>
    <x v="0"/>
    <n v="1985"/>
    <n v="32"/>
    <s v="Young "/>
    <x v="1"/>
  </r>
  <r>
    <n v="5689895"/>
    <d v="2017-06-11T00:00:00"/>
    <d v="1899-12-30T03:21:39"/>
    <s v="Sun"/>
    <d v="2017-06-11T15:28:44"/>
    <n v="424"/>
    <s v="1 Ave &amp; E 44 St"/>
    <s v="E 55 St &amp; 2 Ave"/>
    <s v="Subscriber"/>
    <x v="1"/>
    <n v="1956"/>
    <n v="61"/>
    <s v="Old "/>
    <x v="2"/>
  </r>
  <r>
    <n v="5506007"/>
    <d v="2017-06-08T00:00:00"/>
    <d v="1899-12-30T02:28:40"/>
    <s v="Thu"/>
    <d v="2017-06-08T14:38:52"/>
    <n v="612"/>
    <s v="5 Ave &amp; E 88 St"/>
    <s v="Central Park North &amp; Adam Clayton Powell Blvd"/>
    <s v="Customer"/>
    <x v="2"/>
    <m/>
    <n v="2017"/>
    <s v="Old "/>
    <x v="2"/>
  </r>
  <r>
    <n v="2394909"/>
    <d v="2017-04-05T00:00:00"/>
    <d v="1899-12-30T09:33:29"/>
    <s v="Wed"/>
    <d v="2017-04-05T09:51:41"/>
    <n v="1091"/>
    <s v="West St &amp; Chambers St"/>
    <s v="W 21 St &amp; 6 Ave"/>
    <s v="Subscriber"/>
    <x v="0"/>
    <n v="1951"/>
    <n v="66"/>
    <s v="Old "/>
    <x v="2"/>
  </r>
  <r>
    <n v="6131499"/>
    <d v="2017-06-19T00:00:00"/>
    <d v="1899-12-30T04:49:42"/>
    <s v="Mon"/>
    <d v="2017-06-19T16:59:27"/>
    <n v="584"/>
    <s v="Emerson Pl &amp; Myrtle Ave"/>
    <s v="Myrtle Ave &amp; Lewis Ave"/>
    <s v="Subscriber"/>
    <x v="0"/>
    <n v="1962"/>
    <n v="55"/>
    <s v="Old "/>
    <x v="2"/>
  </r>
  <r>
    <n v="273552"/>
    <d v="2017-01-13T00:00:00"/>
    <d v="1899-12-30T05:34:12"/>
    <s v="Fri"/>
    <d v="2017-01-13T17:39:03"/>
    <n v="290"/>
    <s v="Broadway &amp; W 60 St"/>
    <s v="Columbus Ave &amp; W 72 St"/>
    <s v="Subscriber"/>
    <x v="0"/>
    <n v="1972"/>
    <n v="45"/>
    <s v="Young "/>
    <x v="1"/>
  </r>
  <r>
    <n v="5532513"/>
    <d v="2017-06-08T00:00:00"/>
    <d v="1899-12-30T08:01:47"/>
    <s v="Thu"/>
    <d v="2017-06-08T20:04:25"/>
    <n v="157"/>
    <s v="Albany Ave &amp; Fulton St"/>
    <s v="Lewis Ave &amp; Decatur St"/>
    <s v="Subscriber"/>
    <x v="0"/>
    <n v="1988"/>
    <n v="29"/>
    <s v="Adolescent"/>
    <x v="0"/>
  </r>
  <r>
    <n v="2452997"/>
    <d v="2017-04-07T00:00:00"/>
    <d v="1899-12-30T08:03:30"/>
    <s v="Fri"/>
    <d v="2017-04-07T08:19:45"/>
    <n v="975"/>
    <s v="Cooper Square &amp; E 7 St"/>
    <s v="Vesey Pl &amp; River Terrace"/>
    <s v="Subscriber"/>
    <x v="0"/>
    <n v="1960"/>
    <n v="57"/>
    <s v="Old "/>
    <x v="2"/>
  </r>
  <r>
    <n v="5797031"/>
    <d v="2017-06-13T00:00:00"/>
    <d v="1899-12-30T01:07:27"/>
    <s v="Tue"/>
    <d v="2017-06-13T13:12:29"/>
    <n v="302"/>
    <s v="W 55 St &amp; 6 Ave"/>
    <s v="E 48 St &amp; 5 Ave"/>
    <s v="Subscriber"/>
    <x v="0"/>
    <n v="1942"/>
    <n v="75"/>
    <s v="Old "/>
    <x v="2"/>
  </r>
  <r>
    <n v="4165560"/>
    <d v="2017-05-12T00:00:00"/>
    <d v="1899-12-30T05:45:29"/>
    <s v="Fri"/>
    <d v="2017-05-12T18:04:14"/>
    <n v="1124"/>
    <s v="Little West St &amp; 1 Pl"/>
    <s v="W 24 St &amp; 7 Ave"/>
    <s v="Subscriber"/>
    <x v="0"/>
    <n v="1993"/>
    <n v="24"/>
    <s v="Adolescent"/>
    <x v="0"/>
  </r>
  <r>
    <n v="246721"/>
    <d v="2017-01-12T00:00:00"/>
    <d v="1899-12-30T10:20:03"/>
    <s v="Thu"/>
    <d v="2017-01-12T22:26:40"/>
    <n v="396"/>
    <s v="Pike St &amp; E Broadway"/>
    <s v="Peck Slip &amp; Front St"/>
    <s v="Subscriber"/>
    <x v="0"/>
    <n v="1971"/>
    <n v="46"/>
    <s v="Young "/>
    <x v="1"/>
  </r>
  <r>
    <n v="2618484"/>
    <d v="2017-04-11T00:00:00"/>
    <d v="1899-12-30T07:32:14"/>
    <s v="Tue"/>
    <d v="2017-04-11T08:00:17"/>
    <n v="1682"/>
    <s v="Broadway &amp; Roebling St"/>
    <s v="E 47 St &amp; 2 Ave"/>
    <s v="Subscriber"/>
    <x v="0"/>
    <n v="1986"/>
    <n v="31"/>
    <s v="Young "/>
    <x v="1"/>
  </r>
  <r>
    <n v="588189"/>
    <d v="2017-01-26T00:00:00"/>
    <d v="1899-12-30T06:32:26"/>
    <s v="Thu"/>
    <d v="2017-01-26T18:38:52"/>
    <n v="385"/>
    <s v="Hanson Pl &amp; Ashland Pl"/>
    <s v="Washington Park"/>
    <s v="Subscriber"/>
    <x v="0"/>
    <n v="1981"/>
    <n v="36"/>
    <s v="Young "/>
    <x v="1"/>
  </r>
  <r>
    <n v="4412004"/>
    <d v="2017-05-18T00:00:00"/>
    <d v="1899-12-30T06:15:08"/>
    <s v="Thu"/>
    <d v="2017-05-18T06:43:56"/>
    <n v="1727"/>
    <s v="W 74 St &amp; Columbus Ave"/>
    <s v="West St &amp; Chambers St"/>
    <s v="Subscriber"/>
    <x v="0"/>
    <n v="1992"/>
    <n v="25"/>
    <s v="Adolescent"/>
    <x v="0"/>
  </r>
  <r>
    <n v="1277230"/>
    <d v="2017-02-22T00:00:00"/>
    <d v="1899-12-30T04:47:07"/>
    <s v="Wed"/>
    <d v="2017-02-22T16:55:32"/>
    <n v="505"/>
    <s v="E 5 St &amp; Avenue C"/>
    <s v="Washington Pl &amp; 6 Ave"/>
    <s v="Subscriber"/>
    <x v="0"/>
    <n v="1983"/>
    <n v="34"/>
    <s v="Young "/>
    <x v="1"/>
  </r>
  <r>
    <n v="3989900"/>
    <d v="2017-05-09T00:00:00"/>
    <d v="1899-12-30T05:38:17"/>
    <s v="Tue"/>
    <d v="2017-05-09T17:48:35"/>
    <n v="618"/>
    <s v="S Portland Ave &amp; Hanson Pl"/>
    <s v="Carroll St &amp; 6 Ave"/>
    <s v="Subscriber"/>
    <x v="2"/>
    <m/>
    <n v="2017"/>
    <s v="Old "/>
    <x v="2"/>
  </r>
  <r>
    <n v="6373271"/>
    <d v="2017-06-23T00:00:00"/>
    <d v="1899-12-30T04:54:54"/>
    <s v="Fri"/>
    <d v="2017-06-23T17:17:07"/>
    <n v="1333"/>
    <s v="Broadway &amp; W 60 St"/>
    <s v="E 20 St &amp; Park Ave"/>
    <s v="Subscriber"/>
    <x v="0"/>
    <n v="1981"/>
    <n v="36"/>
    <s v="Young "/>
    <x v="1"/>
  </r>
  <r>
    <n v="5570249"/>
    <d v="2017-06-09T00:00:00"/>
    <d v="1899-12-30T02:27:56"/>
    <s v="Fri"/>
    <d v="2017-06-09T14:32:49"/>
    <n v="293"/>
    <s v="Boerum St &amp; Broadway"/>
    <s v="Hope St &amp; Union Ave"/>
    <s v="Subscriber"/>
    <x v="0"/>
    <n v="1982"/>
    <n v="35"/>
    <s v="Young "/>
    <x v="1"/>
  </r>
  <r>
    <n v="6395164"/>
    <d v="2017-06-24T00:00:00"/>
    <d v="1899-12-30T10:04:34"/>
    <s v="Sat"/>
    <d v="2017-06-24T10:15:57"/>
    <n v="683"/>
    <s v="Bushwick Ave &amp; Powers St"/>
    <s v="Norman Ave &amp; Leonard St - 2"/>
    <s v="Subscriber"/>
    <x v="1"/>
    <n v="1981"/>
    <n v="36"/>
    <s v="Young "/>
    <x v="1"/>
  </r>
  <r>
    <n v="1835694"/>
    <d v="2017-03-11T00:00:00"/>
    <d v="1899-12-30T03:31:28"/>
    <s v="Sat"/>
    <d v="2017-03-11T15:37:17"/>
    <n v="349"/>
    <s v="W 16 St &amp; The High Line"/>
    <s v="W 22 St &amp; 8 Ave"/>
    <s v="Subscriber"/>
    <x v="1"/>
    <n v="1962"/>
    <n v="55"/>
    <s v="Old "/>
    <x v="2"/>
  </r>
  <r>
    <n v="4027948"/>
    <d v="2017-05-10T00:00:00"/>
    <d v="1899-12-30T11:30:19"/>
    <s v="Wed"/>
    <d v="2017-05-10T11:42:13"/>
    <n v="714"/>
    <s v="Greenwich Ave &amp; Charles St"/>
    <s v="W Broadway &amp; Spring St"/>
    <s v="Subscriber"/>
    <x v="1"/>
    <n v="1998"/>
    <n v="19"/>
    <s v="Adolescent"/>
    <x v="0"/>
  </r>
  <r>
    <n v="154707"/>
    <d v="2017-01-10T00:00:00"/>
    <d v="1899-12-30T07:50:34"/>
    <s v="Tue"/>
    <d v="2017-01-10T07:53:43"/>
    <n v="189"/>
    <s v="DeKalb Ave &amp; S Portland Ave"/>
    <s v="Fulton St &amp; Rockwell Pl"/>
    <s v="Subscriber"/>
    <x v="0"/>
    <n v="1985"/>
    <n v="32"/>
    <s v="Young "/>
    <x v="1"/>
  </r>
  <r>
    <n v="2547596"/>
    <d v="2017-04-09T00:00:00"/>
    <d v="1899-12-30T04:09:06"/>
    <s v="Sun"/>
    <d v="2017-04-09T16:21:51"/>
    <n v="765"/>
    <s v="E 10 St &amp; Avenue A"/>
    <s v="Division St &amp; Bowery"/>
    <s v="Subscriber"/>
    <x v="0"/>
    <n v="1995"/>
    <n v="22"/>
    <s v="Adolescent"/>
    <x v="0"/>
  </r>
  <r>
    <n v="5545571"/>
    <d v="2017-06-09T00:00:00"/>
    <d v="1899-12-30T07:54:11"/>
    <s v="Fri"/>
    <d v="2017-06-09T07:58:49"/>
    <n v="278"/>
    <s v="Adelphi St &amp; Myrtle Ave"/>
    <s v="Fulton St &amp; Rockwell Pl"/>
    <s v="Subscriber"/>
    <x v="0"/>
    <n v="1981"/>
    <n v="36"/>
    <s v="Young "/>
    <x v="1"/>
  </r>
  <r>
    <n v="2554297"/>
    <d v="2017-04-09T00:00:00"/>
    <d v="1899-12-30T05:46:21"/>
    <s v="Sun"/>
    <d v="2017-04-09T17:52:12"/>
    <n v="350"/>
    <s v="E 11 St &amp; Broadway"/>
    <s v="E 10 St &amp; Avenue A"/>
    <s v="Subscriber"/>
    <x v="1"/>
    <n v="1982"/>
    <n v="35"/>
    <s v="Young "/>
    <x v="1"/>
  </r>
  <r>
    <n v="1224012"/>
    <d v="2017-02-21T00:00:00"/>
    <d v="1899-12-30T07:10:35"/>
    <s v="Tue"/>
    <d v="2017-02-21T07:21:36"/>
    <n v="661"/>
    <s v="E 84 St &amp; Park Ave"/>
    <s v="1 Ave &amp; E 62 St"/>
    <s v="Subscriber"/>
    <x v="0"/>
    <n v="1953"/>
    <n v="64"/>
    <s v="Old "/>
    <x v="2"/>
  </r>
  <r>
    <n v="1767693"/>
    <d v="2017-03-09T00:00:00"/>
    <d v="1899-12-30T07:54:14"/>
    <s v="Thu"/>
    <d v="2017-03-09T07:59:37"/>
    <n v="323"/>
    <s v="W 42 St &amp; Dyer Ave"/>
    <s v="8 Ave &amp; W 33 St"/>
    <s v="Subscriber"/>
    <x v="0"/>
    <n v="1991"/>
    <n v="26"/>
    <s v="Adolescent"/>
    <x v="0"/>
  </r>
  <r>
    <n v="3899420"/>
    <d v="2017-05-07T00:00:00"/>
    <d v="1899-12-30T10:07:53"/>
    <s v="Sun"/>
    <d v="2017-05-07T22:16:27"/>
    <n v="514"/>
    <s v="Jay St &amp; Tech Pl"/>
    <s v="Henry St &amp; Degraw St"/>
    <s v="Subscriber"/>
    <x v="0"/>
    <n v="1980"/>
    <n v="37"/>
    <s v="Young "/>
    <x v="1"/>
  </r>
  <r>
    <n v="2267204"/>
    <d v="2017-04-01T00:00:00"/>
    <d v="1899-12-30T08:14:08"/>
    <s v="Sat"/>
    <d v="2017-04-01T20:24:58"/>
    <n v="649"/>
    <s v="Central Park West &amp; W 68 St"/>
    <s v="Amsterdam Ave &amp; W 82 St"/>
    <s v="Subscriber"/>
    <x v="0"/>
    <n v="1950"/>
    <n v="67"/>
    <s v="Old "/>
    <x v="2"/>
  </r>
  <r>
    <n v="1203329"/>
    <d v="2017-02-20T00:00:00"/>
    <d v="1899-12-30T01:44:32"/>
    <s v="Mon"/>
    <d v="2017-02-20T14:01:17"/>
    <n v="1004"/>
    <s v="11 Ave &amp; W 59 St"/>
    <s v="W 34 St &amp; 11 Ave"/>
    <s v="Customer"/>
    <x v="2"/>
    <m/>
    <n v="2017"/>
    <s v="Old "/>
    <x v="2"/>
  </r>
  <r>
    <n v="1940925"/>
    <d v="2017-03-21T00:00:00"/>
    <d v="1899-12-30T09:32:28"/>
    <s v="Tue"/>
    <d v="2017-03-21T09:41:32"/>
    <n v="544"/>
    <s v="E 23 St &amp; 1 Ave"/>
    <s v="E 33 St &amp; 5 Ave"/>
    <s v="Subscriber"/>
    <x v="0"/>
    <n v="1989"/>
    <n v="28"/>
    <s v="Adolescent"/>
    <x v="0"/>
  </r>
  <r>
    <n v="3994748"/>
    <d v="2017-05-09T00:00:00"/>
    <d v="1899-12-30T06:21:27"/>
    <s v="Tue"/>
    <d v="2017-05-09T18:31:04"/>
    <n v="577"/>
    <s v="Vernon Blvd &amp; 50 Ave"/>
    <s v="Norman Ave &amp; Leonard St - 2"/>
    <s v="Subscriber"/>
    <x v="0"/>
    <n v="1969"/>
    <n v="48"/>
    <s v="Young "/>
    <x v="1"/>
  </r>
  <r>
    <n v="6045473"/>
    <d v="2017-06-17T00:00:00"/>
    <d v="1899-12-30T08:22:12"/>
    <s v="Sat"/>
    <d v="2017-06-17T20:25:10"/>
    <n v="177"/>
    <s v="University Pl &amp; E 8 St"/>
    <s v="Sullivan St &amp; Washington Sq"/>
    <s v="Subscriber"/>
    <x v="0"/>
    <n v="1995"/>
    <n v="22"/>
    <s v="Adolescent"/>
    <x v="0"/>
  </r>
  <r>
    <n v="1030616"/>
    <d v="2017-02-14T00:00:00"/>
    <d v="1899-12-30T08:39:56"/>
    <s v="Tue"/>
    <d v="2017-02-14T21:04:11"/>
    <n v="1455"/>
    <s v="9 Ave &amp; W 45 St"/>
    <s v="W 107 St &amp; Columbus Ave"/>
    <s v="Subscriber"/>
    <x v="0"/>
    <n v="1992"/>
    <n v="25"/>
    <s v="Adolescent"/>
    <x v="0"/>
  </r>
  <r>
    <n v="5882643"/>
    <d v="2017-06-14T00:00:00"/>
    <d v="1899-12-30T07:25:14"/>
    <s v="Wed"/>
    <d v="2017-06-14T19:41:42"/>
    <n v="988"/>
    <s v="E 81 St &amp; York Ave"/>
    <s v="Amsterdam Ave &amp; W 73 St"/>
    <s v="Subscriber"/>
    <x v="0"/>
    <n v="1981"/>
    <n v="36"/>
    <s v="Young "/>
    <x v="1"/>
  </r>
  <r>
    <n v="3095107"/>
    <d v="2017-04-20T00:00:00"/>
    <d v="1899-12-30T04:36:35"/>
    <s v="Thu"/>
    <d v="2017-04-20T16:47:45"/>
    <n v="669"/>
    <s v="E 65 St &amp; 2 Ave"/>
    <s v="Central Park West &amp; W 76 St"/>
    <s v="Subscriber"/>
    <x v="0"/>
    <n v="1988"/>
    <n v="29"/>
    <s v="Adolescent"/>
    <x v="0"/>
  </r>
  <r>
    <n v="5836197"/>
    <d v="2017-06-14T00:00:00"/>
    <d v="1899-12-30T07:05:27"/>
    <s v="Wed"/>
    <d v="2017-06-14T07:11:07"/>
    <n v="340"/>
    <s v="Broadway &amp; W 51 St"/>
    <s v="E 51 St &amp; Lexington Ave"/>
    <s v="Subscriber"/>
    <x v="0"/>
    <n v="1968"/>
    <n v="49"/>
    <s v="Young "/>
    <x v="1"/>
  </r>
  <r>
    <n v="5847078"/>
    <d v="2017-06-14T00:00:00"/>
    <d v="1899-12-30T10:27:11"/>
    <s v="Wed"/>
    <d v="2017-06-14T10:40:38"/>
    <n v="807"/>
    <s v="Broadway &amp; W 32 St"/>
    <s v="E 33 St &amp; 2 Ave"/>
    <s v="Subscriber"/>
    <x v="0"/>
    <n v="1987"/>
    <n v="30"/>
    <s v="Adolescent"/>
    <x v="0"/>
  </r>
  <r>
    <n v="510876"/>
    <d v="2017-01-23T00:00:00"/>
    <d v="1899-12-30T04:41:55"/>
    <s v="Mon"/>
    <d v="2017-01-23T16:48:08"/>
    <n v="372"/>
    <s v="University Pl &amp; E 14 St"/>
    <s v="Washington Pl &amp; Broadway"/>
    <s v="Subscriber"/>
    <x v="1"/>
    <n v="1988"/>
    <n v="29"/>
    <s v="Adolescent"/>
    <x v="0"/>
  </r>
  <r>
    <n v="1432757"/>
    <d v="2017-02-26T00:00:00"/>
    <d v="1899-12-30T04:27:27"/>
    <s v="Sun"/>
    <d v="2017-02-26T16:33:06"/>
    <n v="338"/>
    <s v="MacDougal St &amp; Washington Sq"/>
    <s v="W 18 St &amp; 6 Ave"/>
    <s v="Subscriber"/>
    <x v="0"/>
    <n v="1965"/>
    <n v="52"/>
    <s v="Old "/>
    <x v="2"/>
  </r>
  <r>
    <n v="6788542"/>
    <d v="2017-06-30T00:00:00"/>
    <d v="1899-12-30T03:06:14"/>
    <s v="Fri"/>
    <d v="2017-06-30T15:31:48"/>
    <n v="1534"/>
    <s v="W 49 St &amp; 8 Ave"/>
    <s v="E 10 St &amp; Avenue A"/>
    <s v="Subscriber"/>
    <x v="0"/>
    <n v="1993"/>
    <n v="24"/>
    <s v="Adolescent"/>
    <x v="0"/>
  </r>
  <r>
    <n v="6027395"/>
    <d v="2017-06-17T00:00:00"/>
    <d v="1899-12-30T12:00:49"/>
    <s v="Sat"/>
    <d v="2017-06-17T12:06:21"/>
    <n v="332"/>
    <s v="W 20 St &amp; 11 Ave"/>
    <s v="9 Ave &amp; W 28 St"/>
    <s v="Subscriber"/>
    <x v="0"/>
    <n v="1990"/>
    <n v="27"/>
    <s v="Adolescent"/>
    <x v="0"/>
  </r>
  <r>
    <n v="3327599"/>
    <d v="2017-04-26T00:00:00"/>
    <d v="1899-12-30T04:52:22"/>
    <s v="Wed"/>
    <d v="2017-04-26T17:09:04"/>
    <n v="1001"/>
    <s v="W 17 St &amp; 8 Ave"/>
    <s v="Pershing Square North"/>
    <s v="Subscriber"/>
    <x v="0"/>
    <n v="1960"/>
    <n v="57"/>
    <s v="Old "/>
    <x v="2"/>
  </r>
  <r>
    <n v="4648323"/>
    <d v="2017-05-22T00:00:00"/>
    <d v="1899-12-30T09:42:11"/>
    <s v="Mon"/>
    <d v="2017-05-22T09:51:01"/>
    <n v="529"/>
    <s v="Duane St &amp; Greenwich St"/>
    <s v="Forsyth St &amp; Canal St"/>
    <s v="Subscriber"/>
    <x v="1"/>
    <n v="1990"/>
    <n v="27"/>
    <s v="Adolescent"/>
    <x v="0"/>
  </r>
  <r>
    <n v="4793031"/>
    <d v="2017-05-25T00:00:00"/>
    <d v="1899-12-30T05:13:13"/>
    <s v="Thu"/>
    <d v="2017-05-25T17:28:23"/>
    <n v="909"/>
    <s v="Greenwich St &amp; W Houston St"/>
    <s v="W 38 St &amp; 8 Ave"/>
    <s v="Subscriber"/>
    <x v="0"/>
    <n v="1973"/>
    <n v="44"/>
    <s v="Young "/>
    <x v="1"/>
  </r>
  <r>
    <n v="1603846"/>
    <d v="2017-03-03T00:00:00"/>
    <d v="1899-12-30T09:38:15"/>
    <s v="Fri"/>
    <d v="2017-03-03T09:39:58"/>
    <n v="103"/>
    <s v="Front St &amp; Washington St"/>
    <s v="Cadman Plaza E &amp; Red Cross Pl"/>
    <s v="Subscriber"/>
    <x v="0"/>
    <n v="1976"/>
    <n v="41"/>
    <s v="Young "/>
    <x v="1"/>
  </r>
  <r>
    <n v="6355219"/>
    <d v="2017-06-23T00:00:00"/>
    <d v="1899-12-30T11:20:23"/>
    <s v="Fri"/>
    <d v="2017-06-23T11:34:11"/>
    <n v="827"/>
    <s v="45 Rd &amp; 11 St"/>
    <s v="Center Blvd &amp; Borden Ave"/>
    <s v="Customer"/>
    <x v="0"/>
    <n v="1995"/>
    <n v="22"/>
    <s v="Adolescent"/>
    <x v="0"/>
  </r>
  <r>
    <n v="4089351"/>
    <d v="2017-05-11T00:00:00"/>
    <d v="1899-12-30T12:46:00"/>
    <s v="Thu"/>
    <d v="2017-05-11T13:00:54"/>
    <n v="894"/>
    <s v="E 6 St &amp; Avenue D"/>
    <s v="Forsyth St &amp; Broome St"/>
    <s v="Subscriber"/>
    <x v="0"/>
    <n v="1967"/>
    <n v="50"/>
    <s v="Young "/>
    <x v="1"/>
  </r>
  <r>
    <n v="4155251"/>
    <d v="2017-05-12T00:00:00"/>
    <d v="1899-12-30T03:35:44"/>
    <s v="Fri"/>
    <d v="2017-05-12T16:19:40"/>
    <n v="2635"/>
    <s v="Brooklyn Bridge Park - Pier 2"/>
    <s v="E 17 St &amp; Broadway"/>
    <s v="Customer"/>
    <x v="2"/>
    <m/>
    <n v="2017"/>
    <s v="Old "/>
    <x v="2"/>
  </r>
  <r>
    <n v="1799886"/>
    <d v="2017-03-09T00:00:00"/>
    <d v="1899-12-30T06:40:57"/>
    <s v="Thu"/>
    <d v="2017-03-09T19:12:51"/>
    <n v="1913"/>
    <s v="Water - Whitehall Plaza"/>
    <s v="Hanson Pl &amp; Ashland Pl"/>
    <s v="Subscriber"/>
    <x v="0"/>
    <n v="1987"/>
    <n v="30"/>
    <s v="Adolescent"/>
    <x v="0"/>
  </r>
  <r>
    <n v="1898321"/>
    <d v="2017-03-19T00:00:00"/>
    <d v="1899-12-30T02:47:06"/>
    <s v="Sun"/>
    <d v="2017-03-19T14:57:06"/>
    <n v="599"/>
    <s v="Central Park S &amp; 6 Ave"/>
    <s v="W 70 St &amp; Amsterdam Ave"/>
    <s v="Subscriber"/>
    <x v="0"/>
    <n v="1985"/>
    <n v="32"/>
    <s v="Young "/>
    <x v="1"/>
  </r>
  <r>
    <n v="2579023"/>
    <d v="2017-04-10T00:00:00"/>
    <d v="1899-12-30T11:18:57"/>
    <s v="Mon"/>
    <d v="2017-04-10T11:23:42"/>
    <n v="285"/>
    <s v="W 43 St &amp; 6 Ave"/>
    <s v="9 Ave &amp; W 45 St"/>
    <s v="Subscriber"/>
    <x v="0"/>
    <n v="1992"/>
    <n v="25"/>
    <s v="Adolescent"/>
    <x v="0"/>
  </r>
  <r>
    <n v="797851"/>
    <d v="2017-02-03T00:00:00"/>
    <d v="1899-12-30T06:55:05"/>
    <s v="Fri"/>
    <d v="2017-02-03T07:01:47"/>
    <n v="402"/>
    <s v="5 Ave &amp; 3 St"/>
    <s v="Dean St &amp; 4 Ave"/>
    <s v="Subscriber"/>
    <x v="0"/>
    <n v="1972"/>
    <n v="45"/>
    <s v="Young "/>
    <x v="1"/>
  </r>
  <r>
    <n v="1745464"/>
    <d v="2017-03-08T00:00:00"/>
    <d v="1899-12-30T04:49:22"/>
    <s v="Wed"/>
    <d v="2017-03-08T17:04:21"/>
    <n v="898"/>
    <s v="E 55 St &amp; Lexington Ave"/>
    <s v="E 39 St &amp; 2 Ave"/>
    <s v="Subscriber"/>
    <x v="0"/>
    <n v="1981"/>
    <n v="36"/>
    <s v="Young "/>
    <x v="1"/>
  </r>
  <r>
    <n v="799092"/>
    <d v="2017-02-03T00:00:00"/>
    <d v="1899-12-30T07:41:10"/>
    <s v="Fri"/>
    <d v="2017-02-03T08:07:22"/>
    <n v="1572"/>
    <s v="W 11 St &amp; 6 Ave"/>
    <s v="1 Ave &amp; E 68 St"/>
    <s v="Subscriber"/>
    <x v="1"/>
    <n v="1978"/>
    <n v="39"/>
    <s v="Young "/>
    <x v="1"/>
  </r>
  <r>
    <n v="3932991"/>
    <d v="2017-05-08T00:00:00"/>
    <d v="1899-12-30T05:26:00"/>
    <s v="Mon"/>
    <d v="2017-05-08T17:32:55"/>
    <n v="415"/>
    <s v="W 17 St &amp; 8 Ave"/>
    <s v="W 27 St &amp; 7 Ave"/>
    <s v="Subscriber"/>
    <x v="1"/>
    <n v="1986"/>
    <n v="31"/>
    <s v="Young "/>
    <x v="1"/>
  </r>
  <r>
    <n v="4611157"/>
    <d v="2017-05-21T00:00:00"/>
    <d v="1899-12-30T02:56:27"/>
    <s v="Sun"/>
    <d v="2017-05-21T15:06:21"/>
    <n v="594"/>
    <s v="Lafayette St &amp; E 8 St"/>
    <s v="E 17 St &amp; Broadway"/>
    <s v="Customer"/>
    <x v="2"/>
    <m/>
    <n v="2017"/>
    <s v="Old "/>
    <x v="2"/>
  </r>
  <r>
    <n v="2929750"/>
    <d v="2017-04-17T00:00:00"/>
    <d v="1899-12-30T09:10:11"/>
    <s v="Mon"/>
    <d v="2017-04-17T09:14:41"/>
    <n v="270"/>
    <s v="9 Ave &amp; W 18 St"/>
    <s v="E 16 St &amp; 5 Ave"/>
    <s v="Subscriber"/>
    <x v="0"/>
    <n v="1988"/>
    <n v="29"/>
    <s v="Adolescent"/>
    <x v="0"/>
  </r>
  <r>
    <n v="5126608"/>
    <d v="2017-06-01T00:00:00"/>
    <d v="1899-12-30T05:18:23"/>
    <s v="Thu"/>
    <d v="2017-06-01T17:25:46"/>
    <n v="442"/>
    <s v="W 44 St &amp; 5 Ave"/>
    <s v="W 38 St &amp; 8 Ave"/>
    <s v="Subscriber"/>
    <x v="0"/>
    <n v="1975"/>
    <n v="42"/>
    <s v="Young "/>
    <x v="1"/>
  </r>
  <r>
    <n v="5553365"/>
    <d v="2017-06-09T00:00:00"/>
    <d v="1899-12-30T09:15:32"/>
    <s v="Fri"/>
    <d v="2017-06-09T09:23:45"/>
    <n v="493"/>
    <s v="E 102 St &amp; 1 Ave"/>
    <s v="E 81 St &amp; York Ave"/>
    <s v="Subscriber"/>
    <x v="0"/>
    <n v="1992"/>
    <n v="25"/>
    <s v="Adolescent"/>
    <x v="0"/>
  </r>
  <r>
    <n v="3962988"/>
    <d v="2017-05-09T00:00:00"/>
    <d v="1899-12-30T08:51:13"/>
    <s v="Tue"/>
    <d v="2017-05-09T08:59:43"/>
    <n v="509"/>
    <s v="Christopher St &amp; Greenwich St"/>
    <s v="W 27 St &amp; 7 Ave"/>
    <s v="Subscriber"/>
    <x v="1"/>
    <n v="1993"/>
    <n v="24"/>
    <s v="Adolescent"/>
    <x v="0"/>
  </r>
  <r>
    <n v="6376222"/>
    <d v="2017-06-23T00:00:00"/>
    <d v="1899-12-30T05:25:48"/>
    <s v="Fri"/>
    <d v="2017-06-23T17:31:33"/>
    <n v="345"/>
    <s v="Meserole Ave &amp; Manhattan Ave"/>
    <s v="Berry St &amp; N 8 St"/>
    <s v="Subscriber"/>
    <x v="0"/>
    <n v="1982"/>
    <n v="35"/>
    <s v="Young "/>
    <x v="1"/>
  </r>
  <r>
    <n v="3694433"/>
    <d v="2017-05-03T00:00:00"/>
    <d v="1899-12-30T09:39:51"/>
    <s v="Wed"/>
    <d v="2017-05-03T10:05:30"/>
    <n v="1539"/>
    <s v="Monroe St &amp; Classon Ave"/>
    <s v="Grand St &amp; Elizabeth St"/>
    <s v="Subscriber"/>
    <x v="0"/>
    <n v="1987"/>
    <n v="30"/>
    <s v="Adolescent"/>
    <x v="0"/>
  </r>
  <r>
    <n v="3163527"/>
    <d v="2017-04-22T00:00:00"/>
    <d v="1899-12-30T10:53:24"/>
    <s v="Sat"/>
    <d v="2017-04-22T10:59:05"/>
    <n v="341"/>
    <s v="Eckford St &amp; Engert Ave"/>
    <s v="N 8 St &amp; Driggs Ave"/>
    <s v="Subscriber"/>
    <x v="0"/>
    <n v="1959"/>
    <n v="58"/>
    <s v="Old "/>
    <x v="2"/>
  </r>
  <r>
    <n v="5368899"/>
    <d v="2017-06-05T00:00:00"/>
    <d v="1899-12-30T09:37:48"/>
    <s v="Mon"/>
    <d v="2017-06-05T21:44:50"/>
    <n v="422"/>
    <s v="University Pl &amp; E 8 St"/>
    <s v="E 11 St &amp; 1 Ave"/>
    <s v="Subscriber"/>
    <x v="1"/>
    <n v="1988"/>
    <n v="29"/>
    <s v="Adolescent"/>
    <x v="0"/>
  </r>
  <r>
    <n v="272434"/>
    <d v="2017-01-13T00:00:00"/>
    <d v="1899-12-30T05:13:10"/>
    <s v="Fri"/>
    <d v="2017-01-13T17:21:06"/>
    <n v="476"/>
    <s v="Pershing Square North"/>
    <s v="E 58 St &amp; 3 Ave"/>
    <s v="Subscriber"/>
    <x v="0"/>
    <n v="1988"/>
    <n v="29"/>
    <s v="Adolescent"/>
    <x v="0"/>
  </r>
  <r>
    <n v="3575288"/>
    <d v="2017-05-01T00:00:00"/>
    <d v="1899-12-30T10:20:13"/>
    <s v="Mon"/>
    <d v="2017-05-01T10:53:51"/>
    <n v="2017"/>
    <s v="Broadway &amp; W 51 St"/>
    <s v="W 13 St &amp; 5 Ave"/>
    <s v="Customer"/>
    <x v="2"/>
    <m/>
    <n v="2017"/>
    <s v="Old "/>
    <x v="2"/>
  </r>
  <r>
    <n v="2320669"/>
    <d v="2017-04-03T00:00:00"/>
    <d v="1899-12-30T09:32:10"/>
    <s v="Mon"/>
    <d v="2017-04-03T09:36:31"/>
    <n v="260"/>
    <s v="W 13 St &amp; Hudson St"/>
    <s v="W 20 St &amp; 7 Ave"/>
    <s v="Subscriber"/>
    <x v="0"/>
    <n v="1975"/>
    <n v="42"/>
    <s v="Young "/>
    <x v="1"/>
  </r>
  <r>
    <n v="4370534"/>
    <d v="2017-05-17T00:00:00"/>
    <d v="1899-12-30T01:14:11"/>
    <s v="Wed"/>
    <d v="2017-05-17T13:21:37"/>
    <n v="445"/>
    <s v="Cadman Plaza E &amp; Tillary St"/>
    <s v="Hicks St &amp; Montague St"/>
    <s v="Subscriber"/>
    <x v="0"/>
    <n v="1973"/>
    <n v="44"/>
    <s v="Young "/>
    <x v="1"/>
  </r>
  <r>
    <n v="2647378"/>
    <d v="2017-04-11T00:00:00"/>
    <d v="1899-12-30T04:34:35"/>
    <s v="Tue"/>
    <d v="2017-04-11T16:51:38"/>
    <n v="1022"/>
    <s v="9 Ave &amp; W 45 St"/>
    <s v="W 53 St &amp; 10 Ave"/>
    <s v="Subscriber"/>
    <x v="0"/>
    <n v="1975"/>
    <n v="42"/>
    <s v="Young "/>
    <x v="1"/>
  </r>
  <r>
    <n v="1964284"/>
    <d v="2017-03-21T00:00:00"/>
    <d v="1899-12-30T07:53:08"/>
    <s v="Tue"/>
    <d v="2017-03-21T20:00:42"/>
    <n v="454"/>
    <s v="MacDougal St &amp; Prince St"/>
    <s v="W 21 St &amp; 6 Ave"/>
    <s v="Subscriber"/>
    <x v="0"/>
    <n v="1963"/>
    <n v="54"/>
    <s v="Old "/>
    <x v="2"/>
  </r>
  <r>
    <n v="120263"/>
    <d v="2017-01-06T00:00:00"/>
    <d v="1899-12-30T06:13:13"/>
    <s v="Fri"/>
    <d v="2017-01-06T18:23:24"/>
    <n v="610"/>
    <s v="W 38 St &amp; 8 Ave"/>
    <s v="W 20 St &amp; 11 Ave"/>
    <s v="Subscriber"/>
    <x v="0"/>
    <n v="1979"/>
    <n v="38"/>
    <s v="Young "/>
    <x v="1"/>
  </r>
  <r>
    <n v="485112"/>
    <d v="2017-01-22T00:00:00"/>
    <d v="1899-12-30T01:13:44"/>
    <s v="Sun"/>
    <d v="2017-01-22T13:18:14"/>
    <n v="269"/>
    <s v="Graham Ave &amp; Grand St"/>
    <s v="Metropolitan Ave &amp; Meeker Ave"/>
    <s v="Subscriber"/>
    <x v="1"/>
    <n v="1981"/>
    <n v="36"/>
    <s v="Young "/>
    <x v="1"/>
  </r>
  <r>
    <n v="5575264"/>
    <d v="2017-06-09T00:00:00"/>
    <d v="1899-12-30T03:41:15"/>
    <s v="Fri"/>
    <d v="2017-06-09T15:47:27"/>
    <n v="371"/>
    <s v="E 16 St &amp; 5 Ave"/>
    <s v="6 Ave &amp; W 33 St"/>
    <s v="Subscriber"/>
    <x v="0"/>
    <n v="1966"/>
    <n v="51"/>
    <s v="Old "/>
    <x v="2"/>
  </r>
  <r>
    <n v="4774471"/>
    <d v="2017-05-24T00:00:00"/>
    <d v="1899-12-30T07:22:15"/>
    <s v="Wed"/>
    <d v="2017-05-24T19:49:41"/>
    <n v="1646"/>
    <s v="W 27 St &amp; 7 Ave"/>
    <s v="W 95 St &amp; Broadway"/>
    <s v="Subscriber"/>
    <x v="0"/>
    <n v="1965"/>
    <n v="52"/>
    <s v="Old "/>
    <x v="2"/>
  </r>
  <r>
    <n v="4589251"/>
    <d v="2017-05-21T00:00:00"/>
    <d v="1899-12-30T09:50:01"/>
    <s v="Sun"/>
    <d v="2017-05-21T10:17:23"/>
    <n v="1641"/>
    <s v="Barclay St &amp; Church St"/>
    <s v="Barclay St &amp; Church St"/>
    <s v="Subscriber"/>
    <x v="1"/>
    <n v="1978"/>
    <n v="39"/>
    <s v="Young "/>
    <x v="1"/>
  </r>
  <r>
    <n v="6536890"/>
    <d v="2017-06-26T00:00:00"/>
    <d v="1899-12-30T05:31:12"/>
    <s v="Mon"/>
    <d v="2017-06-26T17:57:03"/>
    <n v="1551"/>
    <s v="W 41 St &amp; 8 Ave"/>
    <s v="21 St &amp; Queens Plaza North"/>
    <s v="Subscriber"/>
    <x v="0"/>
    <n v="1994"/>
    <n v="23"/>
    <s v="Adolescent"/>
    <x v="0"/>
  </r>
  <r>
    <n v="3694987"/>
    <d v="2017-05-03T00:00:00"/>
    <d v="1899-12-30T09:49:56"/>
    <s v="Wed"/>
    <d v="2017-05-03T09:55:38"/>
    <n v="342"/>
    <s v="W 25 St &amp; 6 Ave"/>
    <s v="W 13 St &amp; 6 Ave"/>
    <s v="Subscriber"/>
    <x v="0"/>
    <n v="1990"/>
    <n v="27"/>
    <s v="Adolescent"/>
    <x v="0"/>
  </r>
  <r>
    <n v="6297900"/>
    <d v="2017-06-22T00:00:00"/>
    <d v="1899-12-30T01:54:22"/>
    <s v="Thu"/>
    <d v="2017-06-22T14:13:58"/>
    <n v="1176"/>
    <s v="York St &amp; Jay St"/>
    <s v="Barclay St &amp; Church St"/>
    <s v="Subscriber"/>
    <x v="0"/>
    <n v="1971"/>
    <n v="46"/>
    <s v="Young "/>
    <x v="1"/>
  </r>
  <r>
    <n v="6276441"/>
    <d v="2017-06-22T00:00:00"/>
    <d v="1899-12-30T07:55:18"/>
    <s v="Thu"/>
    <d v="2017-06-22T08:32:44"/>
    <n v="2245"/>
    <s v="West End Ave &amp; W 107 St"/>
    <s v="University Pl &amp; E 14 St"/>
    <s v="Subscriber"/>
    <x v="0"/>
    <n v="1990"/>
    <n v="27"/>
    <s v="Adolescent"/>
    <x v="0"/>
  </r>
  <r>
    <n v="4228605"/>
    <d v="2017-05-15T00:00:00"/>
    <d v="1899-12-30T07:24:45"/>
    <s v="Mon"/>
    <d v="2017-05-15T07:42:25"/>
    <n v="1060"/>
    <s v="W 42 St &amp; 8 Ave"/>
    <s v="E 72 St &amp; York Ave"/>
    <s v="Subscriber"/>
    <x v="0"/>
    <n v="1960"/>
    <n v="57"/>
    <s v="Old "/>
    <x v="2"/>
  </r>
  <r>
    <n v="6054536"/>
    <d v="2017-06-18T00:00:00"/>
    <d v="1899-12-30T09:25:15"/>
    <s v="Sun"/>
    <d v="2017-06-18T09:27:46"/>
    <n v="151"/>
    <s v="Rivington St &amp; Chrystie St"/>
    <s v="Mott St &amp; Prince St"/>
    <s v="Subscriber"/>
    <x v="0"/>
    <n v="1981"/>
    <n v="36"/>
    <s v="Young "/>
    <x v="1"/>
  </r>
  <r>
    <n v="4064209"/>
    <d v="2017-05-10T00:00:00"/>
    <d v="1899-12-30T09:33:58"/>
    <s v="Wed"/>
    <d v="2017-05-10T21:39:36"/>
    <n v="337"/>
    <s v="W 41 St &amp; 8 Ave"/>
    <s v="W 37 St &amp; 5 Ave"/>
    <s v="Subscriber"/>
    <x v="1"/>
    <n v="1970"/>
    <n v="47"/>
    <s v="Young "/>
    <x v="1"/>
  </r>
  <r>
    <n v="2880543"/>
    <d v="2017-04-16T00:00:00"/>
    <d v="1899-12-30T11:35:35"/>
    <s v="Sun"/>
    <d v="2017-04-16T12:03:59"/>
    <n v="1703"/>
    <s v="Graham Ave &amp; Herbert St"/>
    <s v="E 25 St &amp; 1 Ave"/>
    <s v="Subscriber"/>
    <x v="0"/>
    <n v="1993"/>
    <n v="24"/>
    <s v="Adolescent"/>
    <x v="0"/>
  </r>
  <r>
    <n v="1500135"/>
    <d v="2017-02-28T00:00:00"/>
    <d v="1899-12-30T03:53:45"/>
    <s v="Tue"/>
    <d v="2017-02-28T16:02:48"/>
    <n v="543"/>
    <s v="8 Ave &amp; W 31 St"/>
    <s v="Broadway &amp; W 55 St"/>
    <s v="Subscriber"/>
    <x v="0"/>
    <n v="1992"/>
    <n v="25"/>
    <s v="Adolescent"/>
    <x v="0"/>
  </r>
  <r>
    <n v="2006709"/>
    <d v="2017-03-23T00:00:00"/>
    <d v="1899-12-30T12:45:47"/>
    <s v="Thu"/>
    <d v="2017-03-23T13:08:11"/>
    <n v="1344"/>
    <s v="31 St &amp; Thomson Ave"/>
    <s v="1 Ave &amp; E 78 St"/>
    <s v="Subscriber"/>
    <x v="0"/>
    <n v="1984"/>
    <n v="33"/>
    <s v="Young "/>
    <x v="1"/>
  </r>
  <r>
    <n v="629185"/>
    <d v="2017-01-28T00:00:00"/>
    <d v="1899-12-30T07:37:24"/>
    <s v="Sat"/>
    <d v="2017-01-28T07:39:02"/>
    <n v="97"/>
    <s v="2 Ave &amp; E 31 St"/>
    <s v="E 31 St &amp; 3 Ave"/>
    <s v="Subscriber"/>
    <x v="1"/>
    <n v="1982"/>
    <n v="35"/>
    <s v="Young "/>
    <x v="1"/>
  </r>
  <r>
    <n v="192292"/>
    <d v="2017-01-11T00:00:00"/>
    <d v="1899-12-30T02:58:16"/>
    <s v="Wed"/>
    <d v="2017-01-11T15:04:28"/>
    <n v="371"/>
    <s v="W 34 St &amp; 11 Ave"/>
    <s v="W 33 St &amp; 7 Ave"/>
    <s v="Subscriber"/>
    <x v="0"/>
    <n v="1967"/>
    <n v="50"/>
    <s v="Young "/>
    <x v="1"/>
  </r>
  <r>
    <n v="898044"/>
    <d v="2017-02-06T00:00:00"/>
    <d v="1899-12-30T10:20:31"/>
    <s v="Mon"/>
    <d v="2017-02-06T22:25:44"/>
    <n v="312"/>
    <s v="Cooper Square &amp; E 7 St"/>
    <s v="E 19 St &amp; 3 Ave"/>
    <s v="Subscriber"/>
    <x v="1"/>
    <n v="1989"/>
    <n v="28"/>
    <s v="Adolescent"/>
    <x v="0"/>
  </r>
  <r>
    <n v="4264483"/>
    <d v="2017-05-15T00:00:00"/>
    <d v="1899-12-30T06:14:09"/>
    <s v="Mon"/>
    <d v="2017-05-15T18:26:50"/>
    <n v="761"/>
    <s v="Tompkins Ave &amp; Hopkins St"/>
    <s v="Nassau Ave &amp; Newell St"/>
    <s v="Subscriber"/>
    <x v="0"/>
    <n v="1981"/>
    <n v="36"/>
    <s v="Young "/>
    <x v="1"/>
  </r>
  <r>
    <n v="5899528"/>
    <d v="2017-06-15T00:00:00"/>
    <d v="1899-12-30T07:43:34"/>
    <s v="Thu"/>
    <d v="2017-06-15T07:52:59"/>
    <n v="564"/>
    <s v="11 Ave &amp; W 27 St"/>
    <s v="8 Ave &amp; W 16 St"/>
    <s v="Subscriber"/>
    <x v="0"/>
    <n v="1950"/>
    <n v="67"/>
    <s v="Old "/>
    <x v="2"/>
  </r>
  <r>
    <n v="6754379"/>
    <d v="2017-06-29T00:00:00"/>
    <d v="1899-12-30T09:50:02"/>
    <s v="Thu"/>
    <d v="2017-06-29T21:56:37"/>
    <n v="395"/>
    <s v="5 Ave &amp; E 78 St"/>
    <s v="E 78 St &amp; 2 Ave"/>
    <s v="Subscriber"/>
    <x v="0"/>
    <n v="1973"/>
    <n v="44"/>
    <s v="Young "/>
    <x v="1"/>
  </r>
  <r>
    <n v="3854712"/>
    <d v="2017-05-06T00:00:00"/>
    <d v="1899-12-30T05:48:04"/>
    <s v="Sat"/>
    <d v="2017-05-06T18:26:45"/>
    <n v="2321"/>
    <s v="Greenwich Ave &amp; 8 Ave"/>
    <s v="W 13 St &amp; Hudson St"/>
    <s v="Subscriber"/>
    <x v="0"/>
    <n v="1985"/>
    <n v="32"/>
    <s v="Young "/>
    <x v="1"/>
  </r>
  <r>
    <n v="3111054"/>
    <d v="2017-04-20T00:00:00"/>
    <d v="1899-12-30T08:11:08"/>
    <s v="Thu"/>
    <d v="2017-04-20T20:14:53"/>
    <n v="225"/>
    <s v="Kent Ave &amp; N 7 St"/>
    <s v="Meserole Ave &amp; Manhattan Ave"/>
    <s v="Subscriber"/>
    <x v="0"/>
    <n v="1991"/>
    <n v="26"/>
    <s v="Adolescent"/>
    <x v="0"/>
  </r>
  <r>
    <n v="1582978"/>
    <d v="2017-03-02T00:00:00"/>
    <d v="1899-12-30T05:20:30"/>
    <s v="Thu"/>
    <d v="2017-03-02T17:30:08"/>
    <n v="578"/>
    <s v="Suffolk St &amp; Stanton St"/>
    <s v="E 15 St &amp; 3 Ave"/>
    <s v="Subscriber"/>
    <x v="0"/>
    <n v="1960"/>
    <n v="57"/>
    <s v="Old "/>
    <x v="2"/>
  </r>
  <r>
    <n v="2867496"/>
    <d v="2017-04-15T00:00:00"/>
    <d v="1899-12-30T08:36:22"/>
    <s v="Sat"/>
    <d v="2017-04-15T21:03:09"/>
    <n v="1607"/>
    <s v="Macon St &amp; Nostrand Ave"/>
    <s v="Richardson St &amp; N Henry St"/>
    <s v="Subscriber"/>
    <x v="0"/>
    <n v="1987"/>
    <n v="30"/>
    <s v="Adolescent"/>
    <x v="0"/>
  </r>
  <r>
    <n v="6330204"/>
    <d v="2017-06-22T00:00:00"/>
    <d v="1899-12-30T08:55:55"/>
    <s v="Thu"/>
    <d v="2017-06-22T21:10:34"/>
    <n v="878"/>
    <s v="FDR Drive &amp; E 35 St"/>
    <s v="E 11 St &amp; 2 Ave"/>
    <s v="Subscriber"/>
    <x v="0"/>
    <n v="1980"/>
    <n v="37"/>
    <s v="Young "/>
    <x v="1"/>
  </r>
  <r>
    <n v="5329838"/>
    <d v="2017-06-05T00:00:00"/>
    <d v="1899-12-30T10:02:59"/>
    <s v="Mon"/>
    <d v="2017-06-05T10:04:53"/>
    <n v="114"/>
    <s v="Pike St &amp; Monroe St"/>
    <s v="Pike St &amp; Monroe St"/>
    <s v="Subscriber"/>
    <x v="0"/>
    <n v="1973"/>
    <n v="44"/>
    <s v="Young "/>
    <x v="1"/>
  </r>
  <r>
    <n v="1817912"/>
    <d v="2017-03-10T00:00:00"/>
    <d v="1899-12-30T04:33:56"/>
    <s v="Fri"/>
    <d v="2017-03-10T16:45:39"/>
    <n v="703"/>
    <s v="E 59 St &amp; Madison Ave"/>
    <s v="W 33 St &amp; 7 Ave"/>
    <s v="Subscriber"/>
    <x v="0"/>
    <n v="1962"/>
    <n v="55"/>
    <s v="Old "/>
    <x v="2"/>
  </r>
  <r>
    <n v="4689916"/>
    <d v="2017-05-23T00:00:00"/>
    <d v="1899-12-30T02:27:04"/>
    <s v="Tue"/>
    <d v="2017-05-23T14:31:07"/>
    <n v="243"/>
    <s v="E 7 St &amp; Avenue A"/>
    <s v="Suffolk St &amp; Stanton St"/>
    <s v="Subscriber"/>
    <x v="0"/>
    <n v="1988"/>
    <n v="29"/>
    <s v="Adolescent"/>
    <x v="0"/>
  </r>
  <r>
    <n v="2886325"/>
    <d v="2017-04-16T00:00:00"/>
    <d v="1899-12-30T01:00:28"/>
    <s v="Sun"/>
    <d v="2017-04-16T13:29:25"/>
    <n v="1737"/>
    <s v="E 32 St &amp; Park Ave"/>
    <s v="Grand Army Plaza &amp; Central Park S"/>
    <s v="Customer"/>
    <x v="2"/>
    <m/>
    <n v="2017"/>
    <s v="Old "/>
    <x v="2"/>
  </r>
  <r>
    <n v="5476047"/>
    <d v="2017-06-07T00:00:00"/>
    <d v="1899-12-30T10:52:56"/>
    <s v="Wed"/>
    <d v="2017-06-07T23:20:59"/>
    <n v="1682"/>
    <s v="Maiden Ln &amp; Pearl St"/>
    <s v="W 52 St &amp; 6 Ave"/>
    <s v="Subscriber"/>
    <x v="0"/>
    <n v="1980"/>
    <n v="37"/>
    <s v="Young "/>
    <x v="1"/>
  </r>
  <r>
    <n v="6020712"/>
    <d v="2017-06-17T00:00:00"/>
    <d v="1899-12-30T09:45:01"/>
    <s v="Sat"/>
    <d v="2017-06-17T09:50:05"/>
    <n v="304"/>
    <s v="3 Ave &amp; E 62 St"/>
    <s v="E 72 St &amp; York Ave"/>
    <s v="Subscriber"/>
    <x v="0"/>
    <n v="1970"/>
    <n v="47"/>
    <s v="Young "/>
    <x v="1"/>
  </r>
  <r>
    <n v="2628269"/>
    <d v="2017-04-11T00:00:00"/>
    <d v="1899-12-30T09:41:26"/>
    <s v="Tue"/>
    <d v="2017-04-11T10:08:43"/>
    <n v="1637"/>
    <s v="Central Park West &amp; W 68 St"/>
    <s v="9 Ave &amp; W 18 St"/>
    <s v="Subscriber"/>
    <x v="0"/>
    <n v="1975"/>
    <n v="42"/>
    <s v="Young "/>
    <x v="1"/>
  </r>
  <r>
    <n v="1730516"/>
    <d v="2017-03-08T00:00:00"/>
    <d v="1899-12-30T09:52:03"/>
    <s v="Wed"/>
    <d v="2017-03-08T09:58:27"/>
    <n v="383"/>
    <s v="W 37 St &amp; 5 Ave"/>
    <s v="W 41 St &amp; 8 Ave"/>
    <s v="Subscriber"/>
    <x v="0"/>
    <n v="1972"/>
    <n v="45"/>
    <s v="Young "/>
    <x v="1"/>
  </r>
  <r>
    <n v="2466078"/>
    <d v="2017-04-07T00:00:00"/>
    <d v="1899-12-30T02:01:29"/>
    <s v="Fri"/>
    <d v="2017-04-07T14:21:05"/>
    <n v="1175"/>
    <s v="Bank St &amp; Hudson St"/>
    <s v="Division St &amp; Bowery"/>
    <s v="Subscriber"/>
    <x v="1"/>
    <n v="1985"/>
    <n v="32"/>
    <s v="Young "/>
    <x v="1"/>
  </r>
  <r>
    <n v="1240459"/>
    <d v="2017-02-21T00:00:00"/>
    <d v="1899-12-30T04:02:58"/>
    <s v="Tue"/>
    <d v="2017-02-21T16:06:24"/>
    <n v="205"/>
    <s v="W 84 St &amp; Columbus Ave"/>
    <s v="W 74 St &amp; Columbus Ave"/>
    <s v="Subscriber"/>
    <x v="0"/>
    <n v="1977"/>
    <n v="40"/>
    <s v="Young "/>
    <x v="1"/>
  </r>
  <r>
    <n v="906359"/>
    <d v="2017-02-07T00:00:00"/>
    <d v="1899-12-30T12:24:02"/>
    <s v="Tue"/>
    <d v="2017-02-07T12:31:52"/>
    <n v="470"/>
    <s v="Pershing Square South"/>
    <s v="W 31 St &amp; 7 Ave"/>
    <s v="Subscriber"/>
    <x v="0"/>
    <n v="1988"/>
    <n v="29"/>
    <s v="Adolescent"/>
    <x v="0"/>
  </r>
  <r>
    <n v="3624425"/>
    <d v="2017-05-02T00:00:00"/>
    <d v="1899-12-30T08:12:30"/>
    <s v="Tue"/>
    <d v="2017-05-02T08:19:43"/>
    <n v="433"/>
    <s v="W 43 St &amp; 6 Ave"/>
    <s v="Grand Army Plaza &amp; Central Park S"/>
    <s v="Subscriber"/>
    <x v="0"/>
    <n v="1975"/>
    <n v="42"/>
    <s v="Young "/>
    <x v="1"/>
  </r>
  <r>
    <n v="4756004"/>
    <d v="2017-05-24T00:00:00"/>
    <d v="1899-12-30T04:13:21"/>
    <s v="Wed"/>
    <d v="2017-05-24T16:33:45"/>
    <n v="1224"/>
    <s v="Broadway &amp; W 58 St"/>
    <s v="Greenwich Ave &amp; 8 Ave"/>
    <s v="Subscriber"/>
    <x v="1"/>
    <n v="1983"/>
    <n v="34"/>
    <s v="Young "/>
    <x v="1"/>
  </r>
  <r>
    <n v="5082496"/>
    <d v="2017-05-31T00:00:00"/>
    <d v="1899-12-30T10:03:40"/>
    <s v="Wed"/>
    <d v="2017-05-31T22:30:03"/>
    <n v="1583"/>
    <s v="E 39 St &amp; 2 Ave"/>
    <s v="LaGuardia Pl &amp; W 3 St"/>
    <s v="Subscriber"/>
    <x v="0"/>
    <n v="1994"/>
    <n v="23"/>
    <s v="Adolescent"/>
    <x v="0"/>
  </r>
  <r>
    <n v="2479281"/>
    <d v="2017-04-07T00:00:00"/>
    <d v="1899-12-30T06:53:45"/>
    <s v="Fri"/>
    <d v="2017-04-07T19:03:53"/>
    <n v="608"/>
    <s v="E 23 St &amp; 1 Ave"/>
    <s v="6 Ave &amp; W 33 St"/>
    <s v="Subscriber"/>
    <x v="0"/>
    <n v="1970"/>
    <n v="47"/>
    <s v="Young "/>
    <x v="1"/>
  </r>
  <r>
    <n v="6092448"/>
    <d v="2017-06-18T00:00:00"/>
    <d v="1899-12-30T07:54:06"/>
    <s v="Sun"/>
    <d v="2017-06-18T20:00:17"/>
    <n v="370"/>
    <s v="Vernon Blvd &amp; 50 Ave"/>
    <s v="Center Blvd &amp; Borden Ave"/>
    <s v="Subscriber"/>
    <x v="0"/>
    <n v="1981"/>
    <n v="36"/>
    <s v="Young "/>
    <x v="1"/>
  </r>
  <r>
    <n v="4520344"/>
    <d v="2017-05-19T00:00:00"/>
    <d v="1899-12-30T06:09:59"/>
    <s v="Fri"/>
    <d v="2017-05-19T18:13:41"/>
    <n v="222"/>
    <s v="Carroll St &amp; Smith St"/>
    <s v="Bergen St &amp; Smith St"/>
    <s v="Subscriber"/>
    <x v="0"/>
    <n v="1972"/>
    <n v="45"/>
    <s v="Young "/>
    <x v="1"/>
  </r>
  <r>
    <n v="3908912"/>
    <d v="2017-05-08T00:00:00"/>
    <d v="1899-12-30T08:39:26"/>
    <s v="Mon"/>
    <d v="2017-05-08T09:03:10"/>
    <n v="1423"/>
    <s v="Pershing Square South"/>
    <s v="Norfolk St &amp; Broome St"/>
    <s v="Subscriber"/>
    <x v="0"/>
    <n v="1983"/>
    <n v="34"/>
    <s v="Young "/>
    <x v="1"/>
  </r>
  <r>
    <n v="6336122"/>
    <d v="2017-06-23T00:00:00"/>
    <d v="1899-12-30T12:08:24"/>
    <s v="Fri"/>
    <d v="2017-06-23T00:14:59"/>
    <n v="394"/>
    <s v="W 37 St &amp; 5 Ave"/>
    <s v="E 31 St &amp; 3 Ave"/>
    <s v="Customer"/>
    <x v="2"/>
    <m/>
    <n v="2017"/>
    <s v="Old "/>
    <x v="2"/>
  </r>
  <r>
    <n v="6049194"/>
    <d v="2017-06-17T00:00:00"/>
    <d v="1899-12-30T11:10:27"/>
    <s v="Sat"/>
    <d v="2017-06-17T23:15:00"/>
    <n v="273"/>
    <s v="W 27 St &amp; 7 Ave"/>
    <s v="Broadway &amp; E 22 St"/>
    <s v="Subscriber"/>
    <x v="0"/>
    <n v="1987"/>
    <n v="30"/>
    <s v="Adolescent"/>
    <x v="0"/>
  </r>
  <r>
    <n v="504718"/>
    <d v="2017-01-23T00:00:00"/>
    <d v="1899-12-30T09:44:56"/>
    <s v="Mon"/>
    <d v="2017-01-23T09:51:49"/>
    <n v="412"/>
    <s v="Harrison St &amp; Hudson St"/>
    <s v="Barrow St &amp; Hudson St"/>
    <s v="Subscriber"/>
    <x v="2"/>
    <m/>
    <n v="2017"/>
    <s v="Old "/>
    <x v="2"/>
  </r>
  <r>
    <n v="3095701"/>
    <d v="2017-04-20T00:00:00"/>
    <d v="1899-12-30T04:46:27"/>
    <s v="Thu"/>
    <d v="2017-04-20T17:09:17"/>
    <n v="1370"/>
    <s v="Central Park W &amp; W 96 St"/>
    <s v="Central Park S &amp; 6 Ave"/>
    <s v="Customer"/>
    <x v="2"/>
    <m/>
    <n v="2017"/>
    <s v="Old "/>
    <x v="2"/>
  </r>
  <r>
    <n v="818106"/>
    <d v="2017-02-03T00:00:00"/>
    <d v="1899-12-30T05:33:07"/>
    <s v="Fri"/>
    <d v="2017-02-03T17:45:55"/>
    <n v="767"/>
    <s v="2 Ave &amp; E 31 St"/>
    <s v="1 Ave &amp; E 68 St"/>
    <s v="Subscriber"/>
    <x v="0"/>
    <n v="1982"/>
    <n v="35"/>
    <s v="Young "/>
    <x v="1"/>
  </r>
  <r>
    <n v="389640"/>
    <d v="2017-01-19T00:00:00"/>
    <d v="1899-12-30T07:42:08"/>
    <s v="Thu"/>
    <d v="2017-01-19T07:53:42"/>
    <n v="693"/>
    <s v="E 10 St &amp; Avenue A"/>
    <s v="E 32 St &amp; Park Ave"/>
    <s v="Subscriber"/>
    <x v="0"/>
    <n v="1970"/>
    <n v="47"/>
    <s v="Young "/>
    <x v="1"/>
  </r>
  <r>
    <n v="6012712"/>
    <d v="2017-06-16T00:00:00"/>
    <d v="1899-12-30T10:00:11"/>
    <s v="Fri"/>
    <d v="2017-06-16T22:07:01"/>
    <n v="409"/>
    <s v="11 Ave &amp; W 41 St"/>
    <s v="Broadway &amp; W 36 St"/>
    <s v="Subscriber"/>
    <x v="0"/>
    <n v="1980"/>
    <n v="37"/>
    <s v="Young "/>
    <x v="1"/>
  </r>
  <r>
    <n v="1247078"/>
    <d v="2017-02-21T00:00:00"/>
    <d v="1899-12-30T06:22:56"/>
    <s v="Tue"/>
    <d v="2017-02-21T18:31:17"/>
    <n v="500"/>
    <s v="E 30 St &amp; Park Ave S"/>
    <s v="E 20 St &amp; FDR Drive"/>
    <s v="Subscriber"/>
    <x v="1"/>
    <n v="1990"/>
    <n v="27"/>
    <s v="Adolescent"/>
    <x v="0"/>
  </r>
  <r>
    <n v="4042274"/>
    <d v="2017-05-10T00:00:00"/>
    <d v="1899-12-30T04:43:58"/>
    <s v="Wed"/>
    <d v="2017-05-10T16:49:35"/>
    <n v="336"/>
    <s v="W 22 St &amp; 10 Ave"/>
    <s v="W 18 St &amp; 6 Ave"/>
    <s v="Subscriber"/>
    <x v="0"/>
    <n v="1960"/>
    <n v="57"/>
    <s v="Old "/>
    <x v="2"/>
  </r>
  <r>
    <n v="3064456"/>
    <d v="2017-04-19T00:00:00"/>
    <d v="1899-12-30T06:59:45"/>
    <s v="Wed"/>
    <d v="2017-04-19T19:04:15"/>
    <n v="269"/>
    <s v="E 2 St &amp; Avenue B"/>
    <s v="E 7 St &amp; Avenue A"/>
    <s v="Subscriber"/>
    <x v="1"/>
    <n v="1982"/>
    <n v="35"/>
    <s v="Young "/>
    <x v="1"/>
  </r>
  <r>
    <n v="5189150"/>
    <d v="2017-06-02T00:00:00"/>
    <d v="1899-12-30T03:51:33"/>
    <s v="Fri"/>
    <d v="2017-06-02T15:57:50"/>
    <n v="377"/>
    <s v="E 88 St &amp; 1 Ave"/>
    <s v="E 81 St &amp; 3 Ave"/>
    <s v="Subscriber"/>
    <x v="0"/>
    <n v="2000"/>
    <n v="17"/>
    <s v="Adolescent"/>
    <x v="0"/>
  </r>
  <r>
    <n v="5856833"/>
    <d v="2017-06-14T00:00:00"/>
    <d v="1899-12-30T02:01:20"/>
    <s v="Wed"/>
    <d v="2017-06-14T14:17:43"/>
    <n v="982"/>
    <s v="Wythe Ave &amp; Metropolitan Ave"/>
    <s v="Cleveland Pl &amp; Spring St"/>
    <s v="Subscriber"/>
    <x v="0"/>
    <n v="1973"/>
    <n v="44"/>
    <s v="Young "/>
    <x v="1"/>
  </r>
  <r>
    <n v="5546194"/>
    <d v="2017-06-09T00:00:00"/>
    <d v="1899-12-30T08:02:04"/>
    <s v="Fri"/>
    <d v="2017-06-09T08:05:33"/>
    <n v="208"/>
    <s v="Willoughby Ave &amp; Tompkins Ave"/>
    <s v="Myrtle Ave &amp; Marcy Ave"/>
    <s v="Subscriber"/>
    <x v="0"/>
    <n v="1963"/>
    <n v="54"/>
    <s v="Old "/>
    <x v="2"/>
  </r>
  <r>
    <n v="1127643"/>
    <d v="2017-02-18T00:00:00"/>
    <d v="1899-12-30T11:18:47"/>
    <s v="Sat"/>
    <d v="2017-02-18T11:38:15"/>
    <n v="1167"/>
    <s v="W 106 St &amp; Amsterdam Ave"/>
    <s v="W 76 St &amp; Columbus Ave"/>
    <s v="Customer"/>
    <x v="2"/>
    <m/>
    <n v="2017"/>
    <s v="Old "/>
    <x v="2"/>
  </r>
  <r>
    <n v="4389603"/>
    <d v="2017-05-17T00:00:00"/>
    <d v="1899-12-30T05:56:29"/>
    <s v="Wed"/>
    <d v="2017-05-17T18:06:10"/>
    <n v="580"/>
    <s v="E 19 St &amp; 3 Ave"/>
    <s v="Suffolk St &amp; Stanton St"/>
    <s v="Subscriber"/>
    <x v="0"/>
    <n v="1987"/>
    <n v="30"/>
    <s v="Adolescent"/>
    <x v="0"/>
  </r>
  <r>
    <n v="5753846"/>
    <d v="2017-06-12T00:00:00"/>
    <d v="1899-12-30T06:02:25"/>
    <s v="Mon"/>
    <d v="2017-06-12T18:21:45"/>
    <n v="1159"/>
    <s v="6 Ave &amp; W 33 St"/>
    <s v="Forsyth St &amp; Broome St"/>
    <s v="Subscriber"/>
    <x v="0"/>
    <n v="1953"/>
    <n v="64"/>
    <s v="Old "/>
    <x v="2"/>
  </r>
  <r>
    <n v="1389633"/>
    <d v="2017-02-25T00:00:00"/>
    <d v="1899-12-30T11:02:18"/>
    <s v="Sat"/>
    <d v="2017-02-25T11:47:03"/>
    <n v="2685"/>
    <s v="W 46 St &amp; 11 Ave"/>
    <s v="W 46 St &amp; 11 Ave"/>
    <s v="Subscriber"/>
    <x v="0"/>
    <n v="1992"/>
    <n v="25"/>
    <s v="Adolescent"/>
    <x v="0"/>
  </r>
  <r>
    <n v="1830220"/>
    <d v="2017-03-11T00:00:00"/>
    <d v="1899-12-30T11:15:05"/>
    <s v="Sat"/>
    <d v="2017-03-11T11:20:03"/>
    <n v="298"/>
    <s v="Catherine St &amp; Monroe St"/>
    <s v="South St &amp; Gouverneur Ln"/>
    <s v="Subscriber"/>
    <x v="0"/>
    <n v="1981"/>
    <n v="36"/>
    <s v="Young "/>
    <x v="1"/>
  </r>
  <r>
    <n v="128154"/>
    <d v="2017-01-07T00:00:00"/>
    <d v="1899-12-30T10:29:39"/>
    <s v="Sat"/>
    <d v="2017-01-07T10:39:28"/>
    <n v="588"/>
    <s v="E 6 St &amp; Avenue D"/>
    <s v="E 7 St &amp; Avenue A"/>
    <s v="Subscriber"/>
    <x v="0"/>
    <n v="1975"/>
    <n v="42"/>
    <s v="Young "/>
    <x v="1"/>
  </r>
  <r>
    <n v="1966663"/>
    <d v="2017-03-21T00:00:00"/>
    <d v="1899-12-30T09:23:02"/>
    <s v="Tue"/>
    <d v="2017-03-21T21:28:04"/>
    <n v="302"/>
    <s v="Canal St &amp; Rutgers St"/>
    <s v="Cherry St"/>
    <s v="Subscriber"/>
    <x v="0"/>
    <n v="1975"/>
    <n v="42"/>
    <s v="Young "/>
    <x v="1"/>
  </r>
  <r>
    <n v="1896633"/>
    <d v="2017-03-19T00:00:00"/>
    <d v="1899-12-30T12:55:25"/>
    <s v="Sun"/>
    <d v="2017-03-19T13:07:05"/>
    <n v="700"/>
    <s v="Avenue D &amp; E 8 St"/>
    <s v="Washington Pl &amp; Broadway"/>
    <s v="Subscriber"/>
    <x v="0"/>
    <n v="1983"/>
    <n v="34"/>
    <s v="Young "/>
    <x v="1"/>
  </r>
  <r>
    <n v="3882076"/>
    <d v="2017-05-07T00:00:00"/>
    <d v="1899-12-30T01:30:05"/>
    <s v="Sun"/>
    <d v="2017-05-07T13:35:05"/>
    <n v="299"/>
    <s v="Broadway &amp; Roebling St"/>
    <s v="N 8 St &amp; Driggs Ave"/>
    <s v="Subscriber"/>
    <x v="0"/>
    <n v="1990"/>
    <n v="27"/>
    <s v="Adolescent"/>
    <x v="0"/>
  </r>
  <r>
    <n v="780521"/>
    <d v="2017-02-02T00:00:00"/>
    <d v="1899-12-30T03:25:35"/>
    <s v="Thu"/>
    <d v="2017-02-02T15:37:16"/>
    <n v="700"/>
    <s v="Montague St &amp; Clinton St"/>
    <s v="DeKalb Ave &amp; S Portland Ave"/>
    <s v="Subscriber"/>
    <x v="1"/>
    <n v="1971"/>
    <n v="46"/>
    <s v="Young "/>
    <x v="1"/>
  </r>
  <r>
    <n v="4441252"/>
    <d v="2017-05-18T00:00:00"/>
    <d v="1899-12-30T03:19:50"/>
    <s v="Thu"/>
    <d v="2017-05-18T15:25:02"/>
    <n v="312"/>
    <s v="Fulton St &amp; Washington Ave"/>
    <s v="Hanson Pl &amp; Ashland Pl"/>
    <s v="Subscriber"/>
    <x v="0"/>
    <n v="1951"/>
    <n v="66"/>
    <s v="Old "/>
    <x v="2"/>
  </r>
  <r>
    <n v="4311383"/>
    <d v="2017-05-16T00:00:00"/>
    <d v="1899-12-30T03:19:49"/>
    <s v="Tue"/>
    <d v="2017-05-16T15:35:09"/>
    <n v="920"/>
    <s v="Grand Army Plaza &amp; Central Park S"/>
    <s v="9 Ave &amp; W 45 St"/>
    <s v="Customer"/>
    <x v="2"/>
    <m/>
    <n v="2017"/>
    <s v="Old "/>
    <x v="2"/>
  </r>
  <r>
    <n v="1847360"/>
    <d v="2017-03-12T00:00:00"/>
    <d v="1899-12-30T02:01:25"/>
    <s v="Sun"/>
    <d v="2017-03-12T14:04:16"/>
    <n v="171"/>
    <s v="E 7 St &amp; Avenue A"/>
    <s v="E 5 St &amp; Avenue C"/>
    <s v="Subscriber"/>
    <x v="0"/>
    <n v="1982"/>
    <n v="35"/>
    <s v="Young "/>
    <x v="1"/>
  </r>
  <r>
    <n v="4792831"/>
    <d v="2017-05-25T00:00:00"/>
    <d v="1899-12-30T05:09:09"/>
    <s v="Thu"/>
    <d v="2017-05-25T17:13:42"/>
    <n v="273"/>
    <s v="E 25 St &amp; 2 Ave"/>
    <s v="E 15 St &amp; 3 Ave"/>
    <s v="Subscriber"/>
    <x v="2"/>
    <n v="1984"/>
    <n v="33"/>
    <s v="Young "/>
    <x v="1"/>
  </r>
  <r>
    <n v="5725467"/>
    <d v="2017-06-12T00:00:00"/>
    <d v="1899-12-30T08:50:23"/>
    <s v="Mon"/>
    <d v="2017-06-12T09:03:49"/>
    <n v="806"/>
    <s v="Allen St &amp; Hester St"/>
    <s v="Lexington Ave &amp; E 29 St"/>
    <s v="Subscriber"/>
    <x v="0"/>
    <n v="1990"/>
    <n v="27"/>
    <s v="Adolescent"/>
    <x v="0"/>
  </r>
  <r>
    <n v="5941730"/>
    <d v="2017-06-15T00:00:00"/>
    <d v="1899-12-30T06:19:05"/>
    <s v="Thu"/>
    <d v="2017-06-15T18:38:11"/>
    <n v="1146"/>
    <s v="Lexington Ave &amp; Classon Ave"/>
    <s v="Atlantic Ave &amp; Furman St"/>
    <s v="Subscriber"/>
    <x v="0"/>
    <n v="1988"/>
    <n v="29"/>
    <s v="Adolescent"/>
    <x v="0"/>
  </r>
  <r>
    <n v="1713896"/>
    <d v="2017-03-07T00:00:00"/>
    <d v="1899-12-30T07:18:31"/>
    <s v="Tue"/>
    <d v="2017-03-07T19:23:54"/>
    <n v="322"/>
    <s v="Canal St &amp; Rutgers St"/>
    <s v="Henry St &amp; Grand St"/>
    <s v="Subscriber"/>
    <x v="1"/>
    <n v="1964"/>
    <n v="53"/>
    <s v="Old "/>
    <x v="2"/>
  </r>
  <r>
    <n v="3286226"/>
    <d v="2017-04-24T00:00:00"/>
    <d v="1899-12-30T09:25:40"/>
    <s v="Mon"/>
    <d v="2017-04-24T21:29:28"/>
    <n v="227"/>
    <s v="E 25 St &amp; 1 Ave"/>
    <s v="1 Ave &amp; E 16 St"/>
    <s v="Subscriber"/>
    <x v="0"/>
    <n v="1994"/>
    <n v="23"/>
    <s v="Adolescent"/>
    <x v="0"/>
  </r>
  <r>
    <n v="2417677"/>
    <d v="2017-04-05T00:00:00"/>
    <d v="1899-12-30T05:59:38"/>
    <s v="Wed"/>
    <d v="2017-04-05T18:15:33"/>
    <n v="954"/>
    <s v="W 26 St &amp; 10 Ave"/>
    <s v="9 Ave &amp; W 45 St"/>
    <s v="Subscriber"/>
    <x v="0"/>
    <n v="1969"/>
    <n v="48"/>
    <s v="Young "/>
    <x v="1"/>
  </r>
  <r>
    <n v="2672948"/>
    <d v="2017-04-12T00:00:00"/>
    <d v="1899-12-30T05:41:01"/>
    <s v="Wed"/>
    <d v="2017-04-12T05:50:21"/>
    <n v="560"/>
    <s v="W 47 St &amp; 10 Ave"/>
    <s v="8 Ave &amp; W 33 St"/>
    <s v="Subscriber"/>
    <x v="2"/>
    <m/>
    <n v="2017"/>
    <s v="Old "/>
    <x v="2"/>
  </r>
  <r>
    <n v="4089568"/>
    <d v="2017-05-11T00:00:00"/>
    <d v="1899-12-30T12:50:42"/>
    <s v="Thu"/>
    <d v="2017-05-11T13:28:22"/>
    <n v="2259"/>
    <s v="E 12 St &amp; 3 Ave"/>
    <s v="E 11 St &amp; 2 Ave"/>
    <s v="Subscriber"/>
    <x v="0"/>
    <n v="1997"/>
    <n v="20"/>
    <s v="Adolescent"/>
    <x v="0"/>
  </r>
  <r>
    <n v="3686308"/>
    <d v="2017-05-03T00:00:00"/>
    <d v="1899-12-30T08:11:27"/>
    <s v="Wed"/>
    <d v="2017-05-03T08:22:42"/>
    <n v="674"/>
    <s v="Christopher St &amp; Greenwich St"/>
    <s v="E 12 St &amp; 3 Ave"/>
    <s v="Subscriber"/>
    <x v="1"/>
    <n v="1988"/>
    <n v="29"/>
    <s v="Adolescent"/>
    <x v="0"/>
  </r>
  <r>
    <n v="5057014"/>
    <d v="2017-05-31T00:00:00"/>
    <d v="1899-12-30T04:42:45"/>
    <s v="Wed"/>
    <d v="2017-05-31T16:50:22"/>
    <n v="456"/>
    <s v="W 20 St &amp; 8 Ave"/>
    <s v="W 26 St &amp; 8 Ave"/>
    <s v="Subscriber"/>
    <x v="1"/>
    <n v="1985"/>
    <n v="32"/>
    <s v="Young "/>
    <x v="1"/>
  </r>
  <r>
    <n v="5954601"/>
    <d v="2017-06-15T00:00:00"/>
    <d v="1899-12-30T09:16:55"/>
    <s v="Thu"/>
    <d v="2017-06-15T21:43:19"/>
    <n v="1583"/>
    <s v="2 Ave &amp; E 31 St"/>
    <s v="Cooper Square &amp; E 7 St"/>
    <s v="Customer"/>
    <x v="2"/>
    <m/>
    <n v="2017"/>
    <s v="Old "/>
    <x v="2"/>
  </r>
  <r>
    <n v="4654698"/>
    <d v="2017-05-22T00:00:00"/>
    <d v="1899-12-30T06:29:42"/>
    <s v="Mon"/>
    <d v="2017-05-22T18:37:04"/>
    <n v="441"/>
    <s v="W 52 St &amp; 6 Ave"/>
    <s v="Amsterdam Ave &amp; W 73 St"/>
    <s v="Subscriber"/>
    <x v="0"/>
    <n v="1987"/>
    <n v="30"/>
    <s v="Adolescent"/>
    <x v="0"/>
  </r>
  <r>
    <n v="5276733"/>
    <d v="2017-06-04T00:00:00"/>
    <d v="1899-12-30T02:17:38"/>
    <s v="Sun"/>
    <d v="2017-06-04T02:34:30"/>
    <n v="1011"/>
    <s v="Washington Pl &amp; 6 Ave"/>
    <s v="Suffolk St &amp; Stanton St"/>
    <s v="Subscriber"/>
    <x v="0"/>
    <n v="1988"/>
    <n v="29"/>
    <s v="Adolescent"/>
    <x v="0"/>
  </r>
  <r>
    <n v="6686111"/>
    <d v="2017-06-28T00:00:00"/>
    <d v="1899-12-30T08:26:52"/>
    <s v="Wed"/>
    <d v="2017-06-28T20:51:08"/>
    <n v="1455"/>
    <s v="Duane St &amp; Greenwich St"/>
    <s v="South St &amp; Whitehall St"/>
    <s v="Customer"/>
    <x v="1"/>
    <n v="1990"/>
    <n v="27"/>
    <s v="Adolescent"/>
    <x v="0"/>
  </r>
  <r>
    <n v="25470"/>
    <d v="2017-01-03T00:00:00"/>
    <d v="1899-12-30T06:25:27"/>
    <s v="Tue"/>
    <d v="2017-01-03T06:37:33"/>
    <n v="726"/>
    <s v="8 Ave &amp; W 33 St"/>
    <s v="W 52 St &amp; 5 Ave"/>
    <s v="Subscriber"/>
    <x v="0"/>
    <n v="1976"/>
    <n v="41"/>
    <s v="Young "/>
    <x v="1"/>
  </r>
  <r>
    <n v="174116"/>
    <d v="2017-01-10T00:00:00"/>
    <d v="1899-12-30T08:59:17"/>
    <s v="Tue"/>
    <d v="2017-01-10T21:03:25"/>
    <n v="248"/>
    <s v="Carmine St &amp; 6 Ave"/>
    <s v="W Broadway &amp; Spring St"/>
    <s v="Subscriber"/>
    <x v="0"/>
    <n v="1987"/>
    <n v="30"/>
    <s v="Adolescent"/>
    <x v="0"/>
  </r>
  <r>
    <n v="3702899"/>
    <d v="2017-05-03T00:00:00"/>
    <d v="1899-12-30T01:09:04"/>
    <s v="Wed"/>
    <d v="2017-05-03T13:17:18"/>
    <n v="493"/>
    <s v="Greenwich St &amp; Hubert St"/>
    <s v="Lispenard St &amp; Broadway"/>
    <s v="Subscriber"/>
    <x v="0"/>
    <n v="1965"/>
    <n v="52"/>
    <s v="Old "/>
    <x v="2"/>
  </r>
  <r>
    <n v="1086513"/>
    <d v="2017-02-16T00:00:00"/>
    <d v="1899-12-30T06:05:51"/>
    <s v="Thu"/>
    <d v="2017-02-16T18:11:10"/>
    <n v="319"/>
    <s v="E 48 St &amp; 5 Ave"/>
    <s v="W 41 St &amp; 8 Ave"/>
    <s v="Subscriber"/>
    <x v="0"/>
    <n v="1988"/>
    <n v="29"/>
    <s v="Adolescent"/>
    <x v="0"/>
  </r>
  <r>
    <n v="2161137"/>
    <d v="2017-03-29T00:00:00"/>
    <d v="1899-12-30T08:03:12"/>
    <s v="Wed"/>
    <d v="2017-03-29T08:08:15"/>
    <n v="303"/>
    <s v="Carroll St &amp; Smith St"/>
    <s v="Carroll St &amp; Columbia St"/>
    <s v="Subscriber"/>
    <x v="1"/>
    <n v="1974"/>
    <n v="43"/>
    <s v="Young "/>
    <x v="1"/>
  </r>
  <r>
    <n v="6815929"/>
    <d v="2017-06-30T00:00:00"/>
    <d v="1899-12-30T11:35:17"/>
    <s v="Fri"/>
    <d v="2017-06-30T23:55:18"/>
    <n v="1200"/>
    <s v="9 Ave &amp; W 18 St"/>
    <s v="E 53 St &amp; 3 Ave"/>
    <s v="Subscriber"/>
    <x v="0"/>
    <n v="1990"/>
    <n v="27"/>
    <s v="Adolescent"/>
    <x v="0"/>
  </r>
  <r>
    <n v="870002"/>
    <d v="2017-02-06T00:00:00"/>
    <d v="1899-12-30T08:19:16"/>
    <s v="Mon"/>
    <d v="2017-02-06T08:22:54"/>
    <n v="218"/>
    <s v="Central Park S &amp; 6 Ave"/>
    <s v="E 58 St &amp; 3 Ave"/>
    <s v="Subscriber"/>
    <x v="0"/>
    <n v="1959"/>
    <n v="58"/>
    <s v="Old "/>
    <x v="2"/>
  </r>
  <r>
    <n v="3201773"/>
    <d v="2017-04-23T00:00:00"/>
    <d v="1899-12-30T11:59:36"/>
    <s v="Sun"/>
    <d v="2017-04-23T12:58:41"/>
    <n v="3544"/>
    <s v="Grand Army Plaza &amp; Plaza St West"/>
    <s v="3 St &amp; 7 Ave"/>
    <s v="Customer"/>
    <x v="2"/>
    <m/>
    <n v="2017"/>
    <s v="Old "/>
    <x v="2"/>
  </r>
  <r>
    <n v="936454"/>
    <d v="2017-02-08T00:00:00"/>
    <d v="1899-12-30T11:58:44"/>
    <s v="Wed"/>
    <d v="2017-02-08T12:18:20"/>
    <n v="1175"/>
    <s v="Hancock St &amp; Bedford Ave"/>
    <s v="Grand Army Plaza &amp; Plaza St West"/>
    <s v="Subscriber"/>
    <x v="1"/>
    <n v="1986"/>
    <n v="31"/>
    <s v="Young "/>
    <x v="1"/>
  </r>
  <r>
    <n v="1393687"/>
    <d v="2017-02-25T00:00:00"/>
    <d v="1899-12-30T12:20:50"/>
    <s v="Sat"/>
    <d v="2017-02-25T12:35:04"/>
    <n v="854"/>
    <s v="E 2 St &amp; Avenue B"/>
    <s v="W 17 St &amp; 8 Ave"/>
    <s v="Subscriber"/>
    <x v="0"/>
    <n v="1991"/>
    <n v="26"/>
    <s v="Adolescent"/>
    <x v="0"/>
  </r>
  <r>
    <n v="488749"/>
    <d v="2017-01-22T00:00:00"/>
    <d v="1899-12-30T02:53:39"/>
    <s v="Sun"/>
    <d v="2017-01-22T14:58:54"/>
    <n v="315"/>
    <s v="Amsterdam Ave &amp; W 82 St"/>
    <s v="W 90 St &amp; Amsterdam Ave"/>
    <s v="Subscriber"/>
    <x v="1"/>
    <n v="1952"/>
    <n v="65"/>
    <s v="Old "/>
    <x v="2"/>
  </r>
  <r>
    <n v="2407604"/>
    <d v="2017-04-05T00:00:00"/>
    <d v="1899-12-30T03:28:06"/>
    <s v="Wed"/>
    <d v="2017-04-05T15:48:18"/>
    <n v="1212"/>
    <s v="E 30 St &amp; Park Ave S"/>
    <s v="E 67 St &amp; Park Ave"/>
    <s v="Subscriber"/>
    <x v="1"/>
    <n v="1962"/>
    <n v="55"/>
    <s v="Old "/>
    <x v="2"/>
  </r>
  <r>
    <n v="109483"/>
    <d v="2017-01-06T00:00:00"/>
    <d v="1899-12-30T11:36:20"/>
    <s v="Fri"/>
    <d v="2017-01-06T11:42:07"/>
    <n v="347"/>
    <s v="Columbia St &amp; Rivington St"/>
    <s v="Madison St &amp; Clinton St"/>
    <s v="Subscriber"/>
    <x v="0"/>
    <n v="1987"/>
    <n v="30"/>
    <s v="Adolescent"/>
    <x v="0"/>
  </r>
  <r>
    <n v="530394"/>
    <d v="2017-01-25T00:00:00"/>
    <d v="1899-12-30T08:14:42"/>
    <s v="Wed"/>
    <d v="2017-01-25T08:21:36"/>
    <n v="414"/>
    <s v="West Thames St"/>
    <s v="West St &amp; Chambers St"/>
    <s v="Subscriber"/>
    <x v="1"/>
    <n v="1989"/>
    <n v="28"/>
    <s v="Adolescent"/>
    <x v="0"/>
  </r>
  <r>
    <n v="12991"/>
    <d v="2017-01-01T00:00:00"/>
    <d v="1899-12-30T06:24:30"/>
    <s v="Sun"/>
    <d v="2017-01-01T18:54:49"/>
    <n v="1819"/>
    <s v="1 Ave &amp; E 78 St"/>
    <s v="W 14 St &amp; The High Line"/>
    <s v="Subscriber"/>
    <x v="0"/>
    <n v="1987"/>
    <n v="30"/>
    <s v="Adolescent"/>
    <x v="0"/>
  </r>
  <r>
    <n v="1588764"/>
    <d v="2017-03-02T00:00:00"/>
    <d v="1899-12-30T06:57:03"/>
    <s v="Thu"/>
    <d v="2017-03-02T18:59:43"/>
    <n v="160"/>
    <s v="W 16 St &amp; The High Line"/>
    <s v="W 13 St &amp; Hudson St"/>
    <s v="Subscriber"/>
    <x v="0"/>
    <n v="1983"/>
    <n v="34"/>
    <s v="Young "/>
    <x v="1"/>
  </r>
  <r>
    <n v="6104010"/>
    <d v="2017-06-19T00:00:00"/>
    <d v="1899-12-30T07:36:20"/>
    <s v="Mon"/>
    <d v="2017-06-19T07:44:35"/>
    <n v="495"/>
    <s v="47 Ave &amp; 31 St"/>
    <s v="46 Ave &amp; 5 St"/>
    <s v="Subscriber"/>
    <x v="0"/>
    <n v="1995"/>
    <n v="22"/>
    <s v="Adolescent"/>
    <x v="0"/>
  </r>
  <r>
    <n v="411823"/>
    <d v="2017-01-19T00:00:00"/>
    <d v="1899-12-30T05:38:07"/>
    <s v="Thu"/>
    <d v="2017-01-19T17:49:05"/>
    <n v="658"/>
    <s v="E 47 St &amp; 2 Ave"/>
    <s v="Broadway &amp; W 39 St"/>
    <s v="Subscriber"/>
    <x v="0"/>
    <n v="1983"/>
    <n v="34"/>
    <s v="Young "/>
    <x v="1"/>
  </r>
  <r>
    <n v="3691640"/>
    <d v="2017-05-03T00:00:00"/>
    <d v="1899-12-30T09:01:43"/>
    <s v="Wed"/>
    <d v="2017-05-03T09:29:07"/>
    <n v="1643"/>
    <s v="Bushwick Ave &amp; Powers St"/>
    <s v="York St &amp; Jay St"/>
    <s v="Subscriber"/>
    <x v="1"/>
    <n v="1985"/>
    <n v="32"/>
    <s v="Young "/>
    <x v="1"/>
  </r>
  <r>
    <n v="3212131"/>
    <d v="2017-04-23T00:00:00"/>
    <d v="1899-12-30T02:12:02"/>
    <s v="Sun"/>
    <d v="2017-04-23T14:14:54"/>
    <n v="171"/>
    <s v="E 2 St &amp; Avenue B"/>
    <s v="E 9 St &amp; Avenue C"/>
    <s v="Subscriber"/>
    <x v="1"/>
    <n v="1969"/>
    <n v="48"/>
    <s v="Young "/>
    <x v="1"/>
  </r>
  <r>
    <n v="5110759"/>
    <d v="2017-06-01T00:00:00"/>
    <d v="1899-12-30T01:05:15"/>
    <s v="Thu"/>
    <d v="2017-06-01T13:11:51"/>
    <n v="395"/>
    <s v="E 6 St &amp; Avenue B"/>
    <s v="Henry St &amp; Grand St"/>
    <s v="Subscriber"/>
    <x v="0"/>
    <n v="1963"/>
    <n v="54"/>
    <s v="Old "/>
    <x v="2"/>
  </r>
  <r>
    <n v="1658303"/>
    <d v="2017-03-06T00:00:00"/>
    <d v="1899-12-30T06:40:37"/>
    <s v="Mon"/>
    <d v="2017-03-06T06:54:20"/>
    <n v="823"/>
    <s v="W 13 St &amp; 6 Ave"/>
    <s v="E 14 St &amp; Avenue B"/>
    <s v="Subscriber"/>
    <x v="0"/>
    <n v="1962"/>
    <n v="55"/>
    <s v="Old "/>
    <x v="2"/>
  </r>
  <r>
    <n v="3231332"/>
    <d v="2017-04-23T00:00:00"/>
    <d v="1899-12-30T06:25:59"/>
    <s v="Sun"/>
    <d v="2017-04-23T18:43:45"/>
    <n v="1066"/>
    <s v="Central Park S &amp; 6 Ave"/>
    <s v="5 Ave &amp; E 78 St"/>
    <s v="Customer"/>
    <x v="2"/>
    <m/>
    <n v="2017"/>
    <s v="Old "/>
    <x v="2"/>
  </r>
  <r>
    <n v="5178025"/>
    <d v="2017-06-02T00:00:00"/>
    <d v="1899-12-30T01:02:16"/>
    <s v="Fri"/>
    <d v="2017-06-02T13:11:42"/>
    <n v="565"/>
    <s v="Amsterdam Ave &amp; W 79 St"/>
    <s v="W 95 St &amp; Broadway"/>
    <s v="Subscriber"/>
    <x v="1"/>
    <n v="1955"/>
    <n v="62"/>
    <s v="Old "/>
    <x v="2"/>
  </r>
  <r>
    <n v="6322215"/>
    <d v="2017-06-22T00:00:00"/>
    <d v="1899-12-30T07:00:49"/>
    <s v="Thu"/>
    <d v="2017-06-22T19:07:00"/>
    <n v="370"/>
    <s v="11 Ave &amp; W 27 St"/>
    <s v="8 Ave &amp; W 31 St"/>
    <s v="Subscriber"/>
    <x v="1"/>
    <n v="1972"/>
    <n v="45"/>
    <s v="Young "/>
    <x v="1"/>
  </r>
  <r>
    <n v="6292420"/>
    <d v="2017-06-22T00:00:00"/>
    <d v="1899-12-30T12:03:25"/>
    <s v="Thu"/>
    <d v="2017-06-22T12:16:03"/>
    <n v="757"/>
    <s v="Great Jones St"/>
    <s v="Division St &amp; Bowery"/>
    <s v="Subscriber"/>
    <x v="1"/>
    <n v="1995"/>
    <n v="22"/>
    <s v="Adolescent"/>
    <x v="0"/>
  </r>
  <r>
    <n v="4893017"/>
    <d v="2017-05-27T00:00:00"/>
    <d v="1899-12-30T06:46:08"/>
    <s v="Sat"/>
    <d v="2017-05-27T18:52:19"/>
    <n v="371"/>
    <s v="8 Ave &amp; W 31 St"/>
    <s v="W 22 St &amp; 8 Ave"/>
    <s v="Subscriber"/>
    <x v="1"/>
    <n v="1964"/>
    <n v="53"/>
    <s v="Old "/>
    <x v="2"/>
  </r>
  <r>
    <n v="1858796"/>
    <d v="2017-03-13T00:00:00"/>
    <d v="1899-12-30T08:23:39"/>
    <s v="Mon"/>
    <d v="2017-03-13T08:30:02"/>
    <n v="383"/>
    <s v="West Thames St"/>
    <s v="Water - Whitehall Plaza"/>
    <s v="Subscriber"/>
    <x v="1"/>
    <n v="1974"/>
    <n v="43"/>
    <s v="Young "/>
    <x v="1"/>
  </r>
  <r>
    <n v="6592160"/>
    <d v="2017-06-27T00:00:00"/>
    <d v="1899-12-30T03:24:49"/>
    <s v="Tue"/>
    <d v="2017-06-27T15:31:18"/>
    <n v="389"/>
    <s v="E 23 St &amp; 1 Ave"/>
    <s v="Broadway &amp; E 22 St"/>
    <s v="Subscriber"/>
    <x v="0"/>
    <n v="1982"/>
    <n v="35"/>
    <s v="Young "/>
    <x v="1"/>
  </r>
  <r>
    <n v="5007909"/>
    <d v="2017-05-30T00:00:00"/>
    <d v="1899-12-30T05:37:01"/>
    <s v="Tue"/>
    <d v="2017-05-30T17:52:26"/>
    <n v="924"/>
    <s v="8 Ave &amp; W 33 St"/>
    <s v="1 Ave &amp; E 16 St"/>
    <s v="Subscriber"/>
    <x v="0"/>
    <n v="1972"/>
    <n v="45"/>
    <s v="Young "/>
    <x v="1"/>
  </r>
  <r>
    <n v="1821647"/>
    <d v="2017-03-10T00:00:00"/>
    <d v="1899-12-30T06:09:13"/>
    <s v="Fri"/>
    <d v="2017-03-10T18:15:15"/>
    <n v="361"/>
    <s v="W 18 St &amp; 6 Ave"/>
    <s v="Washington Pl &amp; Broadway"/>
    <s v="Subscriber"/>
    <x v="1"/>
    <n v="1990"/>
    <n v="27"/>
    <s v="Adolescent"/>
    <x v="0"/>
  </r>
  <r>
    <n v="5001163"/>
    <d v="2017-05-30T00:00:00"/>
    <d v="1899-12-30T03:58:06"/>
    <s v="Tue"/>
    <d v="2017-05-30T16:13:12"/>
    <n v="906"/>
    <s v="1 Ave &amp; E 16 St"/>
    <s v="1 Ave &amp; E 68 St"/>
    <s v="Subscriber"/>
    <x v="0"/>
    <n v="1982"/>
    <n v="35"/>
    <s v="Young "/>
    <x v="1"/>
  </r>
  <r>
    <n v="227375"/>
    <d v="2017-01-12T00:00:00"/>
    <d v="1899-12-30T03:00:42"/>
    <s v="Thu"/>
    <d v="2017-01-12T15:09:34"/>
    <n v="532"/>
    <s v="W 18 St &amp; 6 Ave"/>
    <s v="E 20 St &amp; 2 Ave"/>
    <s v="Subscriber"/>
    <x v="0"/>
    <n v="1989"/>
    <n v="28"/>
    <s v="Adolescent"/>
    <x v="0"/>
  </r>
  <r>
    <n v="511331"/>
    <d v="2017-01-23T00:00:00"/>
    <d v="1899-12-30T05:28:36"/>
    <s v="Mon"/>
    <d v="2017-01-23T17:51:48"/>
    <n v="1391"/>
    <s v="W 38 St &amp; 8 Ave"/>
    <s v="W 27 St &amp; 7 Ave"/>
    <s v="Subscriber"/>
    <x v="0"/>
    <n v="1972"/>
    <n v="45"/>
    <s v="Young "/>
    <x v="1"/>
  </r>
  <r>
    <n v="2095232"/>
    <d v="2017-03-26T00:00:00"/>
    <d v="1899-12-30T12:23:42"/>
    <s v="Sun"/>
    <d v="2017-03-26T12:57:03"/>
    <n v="2001"/>
    <s v="Central Park West &amp; W 72 St"/>
    <s v="E 97 St &amp; Madison Ave"/>
    <s v="Customer"/>
    <x v="2"/>
    <m/>
    <n v="2017"/>
    <s v="Old "/>
    <x v="2"/>
  </r>
  <r>
    <n v="6358884"/>
    <d v="2017-06-23T00:00:00"/>
    <d v="1899-12-30T12:44:33"/>
    <s v="Fri"/>
    <d v="2017-06-23T12:52:11"/>
    <n v="457"/>
    <s v="Greenwich Ave &amp; 8 Ave"/>
    <s v="W 26 St &amp; 10 Ave"/>
    <s v="Subscriber"/>
    <x v="0"/>
    <n v="1971"/>
    <n v="46"/>
    <s v="Young "/>
    <x v="1"/>
  </r>
  <r>
    <n v="4786384"/>
    <d v="2017-05-25T00:00:00"/>
    <d v="1899-12-30T08:00:26"/>
    <s v="Thu"/>
    <d v="2017-05-25T08:09:45"/>
    <n v="559"/>
    <s v="E 20 St &amp; Park Ave"/>
    <s v="Greenwich Ave &amp; 8 Ave"/>
    <s v="Subscriber"/>
    <x v="0"/>
    <n v="1975"/>
    <n v="42"/>
    <s v="Young "/>
    <x v="1"/>
  </r>
  <r>
    <n v="2652860"/>
    <d v="2017-04-11T00:00:00"/>
    <d v="1899-12-30T05:36:51"/>
    <s v="Tue"/>
    <d v="2017-04-11T17:41:29"/>
    <n v="278"/>
    <s v="Central Park S &amp; 6 Ave"/>
    <s v="Central Park West &amp; W 68 St"/>
    <s v="Subscriber"/>
    <x v="0"/>
    <n v="1958"/>
    <n v="59"/>
    <s v="Old "/>
    <x v="2"/>
  </r>
  <r>
    <n v="228975"/>
    <d v="2017-01-12T00:00:00"/>
    <d v="1899-12-30T03:45:28"/>
    <s v="Thu"/>
    <d v="2017-01-12T15:57:05"/>
    <n v="697"/>
    <s v="W 25 St &amp; 6 Ave"/>
    <s v="E 27 St &amp; 1 Ave"/>
    <s v="Subscriber"/>
    <x v="0"/>
    <n v="1986"/>
    <n v="31"/>
    <s v="Young "/>
    <x v="1"/>
  </r>
  <r>
    <n v="1862182"/>
    <d v="2017-03-13T00:00:00"/>
    <d v="1899-12-30T09:37:54"/>
    <s v="Mon"/>
    <d v="2017-03-13T09:55:51"/>
    <n v="1076"/>
    <s v="Bayard St &amp; Baxter St"/>
    <s v="E 33 St &amp; 2 Ave"/>
    <s v="Subscriber"/>
    <x v="2"/>
    <n v="1990"/>
    <n v="27"/>
    <s v="Adolescent"/>
    <x v="0"/>
  </r>
  <r>
    <n v="1432998"/>
    <d v="2017-02-26T00:00:00"/>
    <d v="1899-12-30T04:33:49"/>
    <s v="Sun"/>
    <d v="2017-02-26T17:16:55"/>
    <n v="2585"/>
    <s v="E 7 St &amp; Avenue A"/>
    <s v="Bayard St &amp; Baxter St"/>
    <s v="Subscriber"/>
    <x v="0"/>
    <n v="1952"/>
    <n v="65"/>
    <s v="Old "/>
    <x v="2"/>
  </r>
  <r>
    <n v="93958"/>
    <d v="2017-01-05T00:00:00"/>
    <d v="1899-12-30T05:57:38"/>
    <s v="Thu"/>
    <d v="2017-01-05T18:19:27"/>
    <n v="1309"/>
    <s v="11 Ave &amp; W 27 St"/>
    <s v="E 10 St &amp; Avenue A"/>
    <s v="Subscriber"/>
    <x v="0"/>
    <n v="1986"/>
    <n v="31"/>
    <s v="Young "/>
    <x v="1"/>
  </r>
  <r>
    <n v="2128616"/>
    <d v="2017-03-27T00:00:00"/>
    <d v="1899-12-30T06:54:18"/>
    <s v="Mon"/>
    <d v="2017-03-27T19:11:29"/>
    <n v="1030"/>
    <s v="E 51 St &amp; 1 Ave"/>
    <s v="E 81 St &amp; York Ave"/>
    <s v="Subscriber"/>
    <x v="0"/>
    <n v="1991"/>
    <n v="26"/>
    <s v="Adolescent"/>
    <x v="0"/>
  </r>
  <r>
    <n v="3293818"/>
    <d v="2017-04-25T00:00:00"/>
    <d v="1899-12-30T08:43:19"/>
    <s v="Tue"/>
    <d v="2017-04-25T08:45:58"/>
    <n v="159"/>
    <s v="South St &amp; Gouverneur Ln"/>
    <s v="South St &amp; Whitehall St"/>
    <s v="Subscriber"/>
    <x v="1"/>
    <n v="1975"/>
    <n v="42"/>
    <s v="Young "/>
    <x v="1"/>
  </r>
  <r>
    <n v="729053"/>
    <d v="2017-02-01T00:00:00"/>
    <d v="1899-12-30T07:22:11"/>
    <s v="Wed"/>
    <d v="2017-02-01T07:35:09"/>
    <n v="777"/>
    <s v="Myrtle Ave &amp; Lewis Ave"/>
    <s v="Clinton Ave &amp; Myrtle Ave"/>
    <s v="Subscriber"/>
    <x v="0"/>
    <n v="1992"/>
    <n v="25"/>
    <s v="Adolescent"/>
    <x v="0"/>
  </r>
  <r>
    <n v="2476245"/>
    <d v="2017-04-07T00:00:00"/>
    <d v="1899-12-30T05:59:43"/>
    <s v="Fri"/>
    <d v="2017-04-07T18:15:21"/>
    <n v="938"/>
    <s v="Broadway &amp; W 51 St"/>
    <s v="Central Park W &amp; W 96 St"/>
    <s v="Subscriber"/>
    <x v="0"/>
    <n v="1961"/>
    <n v="56"/>
    <s v="Old "/>
    <x v="2"/>
  </r>
  <r>
    <n v="5904884"/>
    <d v="2017-06-15T00:00:00"/>
    <d v="1899-12-30T08:41:41"/>
    <s v="Thu"/>
    <d v="2017-06-15T09:01:02"/>
    <n v="1161"/>
    <s v="Murray St &amp; West St"/>
    <s v="South End Ave &amp; Liberty St"/>
    <s v="Subscriber"/>
    <x v="0"/>
    <n v="1967"/>
    <n v="50"/>
    <s v="Young "/>
    <x v="1"/>
  </r>
  <r>
    <n v="648040"/>
    <d v="2017-01-28T00:00:00"/>
    <d v="1899-12-30T09:23:26"/>
    <s v="Sat"/>
    <d v="2017-01-28T21:34:02"/>
    <n v="636"/>
    <s v="Spruce St &amp; Nassau St"/>
    <s v="E 11 St &amp; 1 Ave"/>
    <s v="Subscriber"/>
    <x v="0"/>
    <n v="1985"/>
    <n v="32"/>
    <s v="Young "/>
    <x v="1"/>
  </r>
  <r>
    <n v="4341667"/>
    <d v="2017-05-16T00:00:00"/>
    <d v="1899-12-30T09:47:53"/>
    <s v="Tue"/>
    <d v="2017-05-16T21:50:03"/>
    <n v="129"/>
    <s v="W 31 St &amp; 7 Ave"/>
    <s v="8 Ave &amp; W 31 St"/>
    <s v="Subscriber"/>
    <x v="0"/>
    <n v="1969"/>
    <n v="48"/>
    <s v="Young "/>
    <x v="1"/>
  </r>
  <r>
    <n v="1393402"/>
    <d v="2017-02-25T00:00:00"/>
    <d v="1899-12-30T12:15:10"/>
    <s v="Sat"/>
    <d v="2017-02-25T12:19:18"/>
    <n v="248"/>
    <s v="Rivington St &amp; Chrystie St"/>
    <s v="W Broadway &amp; Spring St"/>
    <s v="Subscriber"/>
    <x v="0"/>
    <n v="1995"/>
    <n v="22"/>
    <s v="Adolescent"/>
    <x v="0"/>
  </r>
  <r>
    <n v="6403666"/>
    <d v="2017-06-24T00:00:00"/>
    <d v="1899-12-30T12:33:27"/>
    <s v="Sat"/>
    <d v="2017-06-24T12:58:13"/>
    <n v="1486"/>
    <s v="Bus Slip &amp; State St"/>
    <s v="E 2 St &amp; Avenue C"/>
    <s v="Customer"/>
    <x v="2"/>
    <m/>
    <n v="2017"/>
    <s v="Old "/>
    <x v="2"/>
  </r>
  <r>
    <n v="2083467"/>
    <d v="2017-03-25T00:00:00"/>
    <d v="1899-12-30T06:05:09"/>
    <s v="Sat"/>
    <d v="2017-03-25T18:18:52"/>
    <n v="823"/>
    <s v="Pier 40 - Hudson River Park"/>
    <s v="Hudson St &amp; Reade St"/>
    <s v="Subscriber"/>
    <x v="0"/>
    <n v="1968"/>
    <n v="49"/>
    <s v="Young "/>
    <x v="1"/>
  </r>
  <r>
    <n v="4315230"/>
    <d v="2017-05-16T00:00:00"/>
    <d v="1899-12-30T04:25:37"/>
    <s v="Tue"/>
    <d v="2017-05-16T16:54:10"/>
    <n v="1712"/>
    <s v="Clermont Ave &amp; Lafayette Ave"/>
    <s v="Metropolitan Ave &amp; Bedford Ave"/>
    <s v="Customer"/>
    <x v="2"/>
    <m/>
    <n v="2017"/>
    <s v="Old "/>
    <x v="2"/>
  </r>
  <r>
    <n v="5437205"/>
    <d v="2017-06-07T00:00:00"/>
    <d v="1899-12-30T01:03:57"/>
    <s v="Wed"/>
    <d v="2017-06-07T13:16:31"/>
    <n v="753"/>
    <s v="W 21 St &amp; 6 Ave"/>
    <s v="E 6 St &amp; Avenue B"/>
    <s v="Subscriber"/>
    <x v="0"/>
    <n v="1989"/>
    <n v="28"/>
    <s v="Adolescent"/>
    <x v="0"/>
  </r>
  <r>
    <n v="1260121"/>
    <d v="2017-02-22T00:00:00"/>
    <d v="1899-12-30T08:19:38"/>
    <s v="Wed"/>
    <d v="2017-02-22T08:31:03"/>
    <n v="684"/>
    <s v="E 47 St &amp; Park Ave"/>
    <s v="Broadway &amp; W 58 St"/>
    <s v="Subscriber"/>
    <x v="0"/>
    <n v="1974"/>
    <n v="43"/>
    <s v="Young "/>
    <x v="1"/>
  </r>
  <r>
    <n v="2460556"/>
    <d v="2017-04-07T00:00:00"/>
    <d v="1899-12-30T10:26:04"/>
    <s v="Fri"/>
    <d v="2017-04-07T10:32:52"/>
    <n v="408"/>
    <s v="W 82 St &amp; Central Park West"/>
    <s v="W 88 St &amp; West End Ave"/>
    <s v="Subscriber"/>
    <x v="0"/>
    <n v="1982"/>
    <n v="35"/>
    <s v="Young "/>
    <x v="1"/>
  </r>
  <r>
    <n v="6102262"/>
    <d v="2017-06-19T00:00:00"/>
    <d v="1899-12-30T06:56:28"/>
    <s v="Mon"/>
    <d v="2017-06-19T07:04:39"/>
    <n v="491"/>
    <s v="W 43 St &amp; 10 Ave"/>
    <s v="Pershing Square North"/>
    <s v="Subscriber"/>
    <x v="0"/>
    <n v="1983"/>
    <n v="34"/>
    <s v="Young "/>
    <x v="1"/>
  </r>
  <r>
    <n v="2469770"/>
    <d v="2017-04-07T00:00:00"/>
    <d v="1899-12-30T03:57:21"/>
    <s v="Fri"/>
    <d v="2017-04-07T16:17:14"/>
    <n v="1192"/>
    <s v="Smith St &amp; 9 St"/>
    <s v="Fulton St &amp; Clermont Ave"/>
    <s v="Subscriber"/>
    <x v="1"/>
    <n v="1977"/>
    <n v="40"/>
    <s v="Young "/>
    <x v="1"/>
  </r>
  <r>
    <n v="5621355"/>
    <d v="2017-06-10T00:00:00"/>
    <d v="1899-12-30T12:05:49"/>
    <s v="Sat"/>
    <d v="2017-06-10T12:34:50"/>
    <n v="1740"/>
    <s v="Lexington Ave &amp; E 24 St"/>
    <s v="Broadway &amp; W 41 St"/>
    <s v="Customer"/>
    <x v="2"/>
    <m/>
    <n v="2017"/>
    <s v="Old "/>
    <x v="2"/>
  </r>
  <r>
    <n v="1630084"/>
    <d v="2017-03-04T00:00:00"/>
    <d v="1899-12-30T11:25:42"/>
    <s v="Sat"/>
    <d v="2017-03-04T11:36:58"/>
    <n v="676"/>
    <s v="E 39 St &amp; 3 Ave"/>
    <s v="E 11 St &amp; 1 Ave"/>
    <s v="Subscriber"/>
    <x v="0"/>
    <n v="1991"/>
    <n v="26"/>
    <s v="Adolescent"/>
    <x v="0"/>
  </r>
  <r>
    <n v="4577767"/>
    <d v="2017-05-20T00:00:00"/>
    <d v="1899-12-30T07:44:50"/>
    <s v="Sat"/>
    <d v="2017-05-20T19:53:24"/>
    <n v="514"/>
    <s v="E 16 St &amp; 5 Ave"/>
    <s v="Perry St &amp; Bleecker St"/>
    <s v="Subscriber"/>
    <x v="0"/>
    <n v="1979"/>
    <n v="38"/>
    <s v="Young "/>
    <x v="1"/>
  </r>
  <r>
    <n v="4251955"/>
    <d v="2017-05-15T00:00:00"/>
    <d v="1899-12-30T03:40:49"/>
    <s v="Mon"/>
    <d v="2017-05-15T15:47:11"/>
    <n v="382"/>
    <s v="Bayard St &amp; Baxter St"/>
    <s v="Vesey Pl &amp; River Terrace"/>
    <s v="Subscriber"/>
    <x v="0"/>
    <n v="1988"/>
    <n v="29"/>
    <s v="Adolescent"/>
    <x v="0"/>
  </r>
  <r>
    <n v="5092155"/>
    <d v="2017-06-01T00:00:00"/>
    <d v="1899-12-30T08:07:52"/>
    <s v="Thu"/>
    <d v="2017-06-01T08:21:51"/>
    <n v="839"/>
    <s v="W 13 St &amp; 6 Ave"/>
    <s v="W 52 St &amp; 6 Ave"/>
    <s v="Subscriber"/>
    <x v="0"/>
    <n v="1964"/>
    <n v="53"/>
    <s v="Old "/>
    <x v="2"/>
  </r>
  <r>
    <n v="4582789"/>
    <d v="2017-05-20T00:00:00"/>
    <d v="1899-12-30T10:50:31"/>
    <s v="Sat"/>
    <d v="2017-05-20T22:54:47"/>
    <n v="256"/>
    <s v="Canal St &amp; Rutgers St"/>
    <s v="Allen St &amp; Stanton St"/>
    <s v="Subscriber"/>
    <x v="0"/>
    <n v="1989"/>
    <n v="28"/>
    <s v="Adolescent"/>
    <x v="0"/>
  </r>
  <r>
    <n v="437124"/>
    <d v="2017-01-20T00:00:00"/>
    <d v="1899-12-30T12:33:52"/>
    <s v="Fri"/>
    <d v="2017-01-20T12:35:35"/>
    <n v="102"/>
    <s v="Madison St &amp; Clinton St"/>
    <s v="Madison St &amp; Montgomery St"/>
    <s v="Subscriber"/>
    <x v="0"/>
    <n v="1994"/>
    <n v="23"/>
    <s v="Adolescent"/>
    <x v="0"/>
  </r>
  <r>
    <n v="4386654"/>
    <d v="2017-05-17T00:00:00"/>
    <d v="1899-12-30T05:31:53"/>
    <s v="Wed"/>
    <d v="2017-05-17T17:37:54"/>
    <n v="361"/>
    <s v="E 9 St &amp; Avenue C"/>
    <s v="Cooper Square &amp; E 7 St"/>
    <s v="Subscriber"/>
    <x v="0"/>
    <n v="1985"/>
    <n v="32"/>
    <s v="Young "/>
    <x v="1"/>
  </r>
  <r>
    <n v="4848206"/>
    <d v="2017-05-26T00:00:00"/>
    <d v="1899-12-30T07:27:30"/>
    <s v="Fri"/>
    <d v="2017-05-26T19:32:06"/>
    <n v="276"/>
    <s v="Brooklyn Bridge Park - Pier 2"/>
    <s v="Atlantic Ave &amp; Furman St"/>
    <s v="Subscriber"/>
    <x v="0"/>
    <n v="1990"/>
    <n v="27"/>
    <s v="Adolescent"/>
    <x v="0"/>
  </r>
  <r>
    <n v="6355814"/>
    <d v="2017-06-23T00:00:00"/>
    <d v="1899-12-30T11:36:02"/>
    <s v="Fri"/>
    <d v="2017-06-23T11:54:26"/>
    <n v="1104"/>
    <s v="11 Ave &amp; W 27 St"/>
    <s v="E 16 St &amp; 5 Ave"/>
    <s v="Subscriber"/>
    <x v="0"/>
    <n v="1985"/>
    <n v="32"/>
    <s v="Young "/>
    <x v="1"/>
  </r>
  <r>
    <n v="5590129"/>
    <d v="2017-06-09T00:00:00"/>
    <d v="1899-12-30T06:12:13"/>
    <s v="Fri"/>
    <d v="2017-06-09T18:19:58"/>
    <n v="465"/>
    <s v="Riverside Dr &amp; W 72 St"/>
    <s v="Riverside Dr &amp; W 89 St"/>
    <s v="Subscriber"/>
    <x v="1"/>
    <n v="1999"/>
    <n v="18"/>
    <s v="Adolescent"/>
    <x v="0"/>
  </r>
  <r>
    <n v="4036294"/>
    <d v="2017-05-10T00:00:00"/>
    <d v="1899-12-30T02:46:44"/>
    <s v="Wed"/>
    <d v="2017-05-10T14:52:53"/>
    <n v="368"/>
    <s v="Allen St &amp; Rivington St"/>
    <s v="Cooper Square &amp; E 7 St"/>
    <s v="Subscriber"/>
    <x v="1"/>
    <n v="1987"/>
    <n v="30"/>
    <s v="Adolescent"/>
    <x v="0"/>
  </r>
  <r>
    <n v="6281515"/>
    <d v="2017-06-22T00:00:00"/>
    <d v="1899-12-30T08:46:55"/>
    <s v="Thu"/>
    <d v="2017-06-22T08:56:26"/>
    <n v="571"/>
    <s v="Smith St &amp; 9 St"/>
    <s v="Reed St &amp; Van Brunt St"/>
    <s v="Subscriber"/>
    <x v="0"/>
    <n v="1968"/>
    <n v="49"/>
    <s v="Young "/>
    <x v="1"/>
  </r>
  <r>
    <n v="5000284"/>
    <d v="2017-05-30T00:00:00"/>
    <d v="1899-12-30T03:37:33"/>
    <s v="Tue"/>
    <d v="2017-05-30T16:15:36"/>
    <n v="2282"/>
    <s v="Central Park S &amp; 6 Ave"/>
    <s v="Canal St &amp; Rutgers St"/>
    <s v="Subscriber"/>
    <x v="0"/>
    <n v="1975"/>
    <n v="42"/>
    <s v="Young "/>
    <x v="1"/>
  </r>
  <r>
    <n v="3723871"/>
    <d v="2017-05-03T00:00:00"/>
    <d v="1899-12-30T06:21:35"/>
    <s v="Wed"/>
    <d v="2017-05-03T18:30:23"/>
    <n v="528"/>
    <s v="E 47 St &amp; Park Ave"/>
    <s v="Broadway &amp; W 32 St"/>
    <s v="Subscriber"/>
    <x v="0"/>
    <n v="1978"/>
    <n v="39"/>
    <s v="Young "/>
    <x v="1"/>
  </r>
  <r>
    <n v="5658418"/>
    <d v="2017-06-10T00:00:00"/>
    <d v="1899-12-30T09:02:45"/>
    <s v="Sat"/>
    <d v="2017-06-10T21:28:57"/>
    <n v="1571"/>
    <s v="2 Ave &amp; E 96 St"/>
    <s v="E 25 St &amp; 2 Ave"/>
    <s v="Subscriber"/>
    <x v="0"/>
    <n v="1962"/>
    <n v="55"/>
    <s v="Old "/>
    <x v="2"/>
  </r>
  <r>
    <n v="6538158"/>
    <d v="2017-06-26T00:00:00"/>
    <d v="1899-12-30T05:40:59"/>
    <s v="Mon"/>
    <d v="2017-06-26T17:56:57"/>
    <n v="958"/>
    <s v="Broadway &amp; W 51 St"/>
    <s v="W 33 St &amp; 7 Ave"/>
    <s v="Customer"/>
    <x v="2"/>
    <m/>
    <n v="2017"/>
    <s v="Old "/>
    <x v="2"/>
  </r>
  <r>
    <n v="6603188"/>
    <d v="2017-06-27T00:00:00"/>
    <d v="1899-12-30T05:42:21"/>
    <s v="Tue"/>
    <d v="2017-06-27T17:51:09"/>
    <n v="528"/>
    <s v="E 47 St &amp; 2 Ave"/>
    <s v="1 Ave &amp; E 68 St"/>
    <s v="Subscriber"/>
    <x v="0"/>
    <n v="1992"/>
    <n v="25"/>
    <s v="Adolescent"/>
    <x v="0"/>
  </r>
  <r>
    <n v="3332077"/>
    <d v="2017-04-26T00:00:00"/>
    <d v="1899-12-30T05:51:47"/>
    <s v="Wed"/>
    <d v="2017-04-26T17:58:44"/>
    <n v="417"/>
    <s v="W 44 St &amp; 5 Ave"/>
    <s v="Broadway &amp; W 49 St"/>
    <s v="Subscriber"/>
    <x v="1"/>
    <n v="1960"/>
    <n v="57"/>
    <s v="Old "/>
    <x v="2"/>
  </r>
  <r>
    <n v="6579097"/>
    <d v="2017-06-27T00:00:00"/>
    <d v="1899-12-30T10:51:32"/>
    <s v="Tue"/>
    <d v="2017-06-27T11:14:40"/>
    <n v="1387"/>
    <s v="Metropolitan Ave &amp; Bedford Ave"/>
    <s v="E 7 St &amp; Avenue A"/>
    <s v="Subscriber"/>
    <x v="0"/>
    <n v="1976"/>
    <n v="41"/>
    <s v="Young "/>
    <x v="1"/>
  </r>
  <r>
    <n v="4347914"/>
    <d v="2017-05-17T00:00:00"/>
    <d v="1899-12-30T07:08:02"/>
    <s v="Wed"/>
    <d v="2017-05-17T07:10:55"/>
    <n v="173"/>
    <s v="Leonard St &amp; Church St"/>
    <s v="Reade St &amp; Broadway"/>
    <s v="Subscriber"/>
    <x v="0"/>
    <n v="1991"/>
    <n v="26"/>
    <s v="Adolescent"/>
    <x v="0"/>
  </r>
  <r>
    <n v="6248195"/>
    <d v="2017-06-21T00:00:00"/>
    <d v="1899-12-30T05:59:35"/>
    <s v="Wed"/>
    <d v="2017-06-21T18:11:39"/>
    <n v="724"/>
    <s v="N 8 St &amp; Driggs Ave"/>
    <s v="Franklin St &amp; Dupont St"/>
    <s v="Subscriber"/>
    <x v="0"/>
    <n v="1983"/>
    <n v="34"/>
    <s v="Young "/>
    <x v="1"/>
  </r>
  <r>
    <n v="238151"/>
    <d v="2017-01-12T00:00:00"/>
    <d v="1899-12-30T06:26:10"/>
    <s v="Thu"/>
    <d v="2017-01-12T18:38:03"/>
    <n v="713"/>
    <s v="E 48 St &amp; 3 Ave"/>
    <s v="W 39 St &amp; 9 Ave"/>
    <s v="Subscriber"/>
    <x v="0"/>
    <n v="1956"/>
    <n v="61"/>
    <s v="Old "/>
    <x v="2"/>
  </r>
  <r>
    <n v="6190901"/>
    <d v="2017-06-20T00:00:00"/>
    <d v="1899-12-30T07:27:58"/>
    <s v="Tue"/>
    <d v="2017-06-20T19:30:50"/>
    <n v="171"/>
    <s v="Putnam Ave &amp; Throop Ave"/>
    <s v="Marcus Garvey Blvd &amp; Macon St"/>
    <s v="Subscriber"/>
    <x v="0"/>
    <n v="1961"/>
    <n v="56"/>
    <s v="Old "/>
    <x v="2"/>
  </r>
  <r>
    <n v="6645191"/>
    <d v="2017-06-28T00:00:00"/>
    <d v="1899-12-30T10:42:39"/>
    <s v="Wed"/>
    <d v="2017-06-28T10:52:06"/>
    <n v="566"/>
    <s v="Greenwich Ave &amp; 8 Ave"/>
    <s v="W 38 St &amp; 8 Ave"/>
    <s v="Subscriber"/>
    <x v="1"/>
    <n v="1984"/>
    <n v="33"/>
    <s v="Young "/>
    <x v="1"/>
  </r>
  <r>
    <n v="6116823"/>
    <d v="2017-06-19T00:00:00"/>
    <d v="1899-12-30T11:07:38"/>
    <s v="Mon"/>
    <d v="2017-06-19T11:22:41"/>
    <n v="903"/>
    <s v="W 49 St &amp; 8 Ave"/>
    <s v="W 22 St &amp; 10 Ave"/>
    <s v="Subscriber"/>
    <x v="0"/>
    <n v="1985"/>
    <n v="32"/>
    <s v="Young "/>
    <x v="1"/>
  </r>
  <r>
    <n v="937987"/>
    <d v="2017-02-08T00:00:00"/>
    <d v="1899-12-30T12:47:19"/>
    <s v="Wed"/>
    <d v="2017-02-08T12:54:39"/>
    <n v="439"/>
    <s v="Great Jones St"/>
    <s v="MacDougal St &amp; Prince St"/>
    <s v="Subscriber"/>
    <x v="1"/>
    <n v="1966"/>
    <n v="51"/>
    <s v="Old "/>
    <x v="2"/>
  </r>
  <r>
    <n v="5411923"/>
    <d v="2017-06-06T00:00:00"/>
    <d v="1899-12-30T11:04:13"/>
    <s v="Tue"/>
    <d v="2017-06-06T23:16:05"/>
    <n v="712"/>
    <s v="W 13 St &amp; 5 Ave"/>
    <s v="E 7 St &amp; Avenue A"/>
    <s v="Subscriber"/>
    <x v="0"/>
    <n v="1987"/>
    <n v="30"/>
    <s v="Adolescent"/>
    <x v="0"/>
  </r>
  <r>
    <n v="1614911"/>
    <d v="2017-03-03T00:00:00"/>
    <d v="1899-12-30T04:35:15"/>
    <s v="Fri"/>
    <d v="2017-03-03T16:52:04"/>
    <n v="1008"/>
    <s v="1 Ave &amp; E 16 St"/>
    <s v="E 55 St &amp; 2 Ave"/>
    <s v="Subscriber"/>
    <x v="0"/>
    <n v="1974"/>
    <n v="43"/>
    <s v="Young "/>
    <x v="1"/>
  </r>
  <r>
    <n v="5260053"/>
    <d v="2017-06-03T00:00:00"/>
    <d v="1899-12-30T05:54:44"/>
    <s v="Sat"/>
    <d v="2017-06-03T18:22:39"/>
    <n v="1674"/>
    <s v="West End Ave &amp; W 94 St"/>
    <s v="W 20 St &amp; 11 Ave"/>
    <s v="Subscriber"/>
    <x v="0"/>
    <n v="1992"/>
    <n v="25"/>
    <s v="Adolescent"/>
    <x v="0"/>
  </r>
  <r>
    <n v="350707"/>
    <d v="2017-01-17T00:00:00"/>
    <d v="1899-12-30T04:38:53"/>
    <s v="Tue"/>
    <d v="2017-01-17T16:43:01"/>
    <n v="247"/>
    <s v="5 Ave &amp; E 63 St"/>
    <s v="E 53 St &amp; Madison Ave"/>
    <s v="Subscriber"/>
    <x v="1"/>
    <n v="1975"/>
    <n v="42"/>
    <s v="Young "/>
    <x v="1"/>
  </r>
  <r>
    <n v="1526858"/>
    <d v="2017-03-01T00:00:00"/>
    <d v="1899-12-30T08:46:16"/>
    <s v="Wed"/>
    <d v="2017-03-01T08:58:38"/>
    <n v="741"/>
    <s v="W 17 St &amp; 8 Ave"/>
    <s v="Broadway &amp; W 55 St"/>
    <s v="Subscriber"/>
    <x v="0"/>
    <n v="1987"/>
    <n v="30"/>
    <s v="Adolescent"/>
    <x v="0"/>
  </r>
  <r>
    <n v="1818265"/>
    <d v="2017-03-10T00:00:00"/>
    <d v="1899-12-30T04:45:42"/>
    <s v="Fri"/>
    <d v="2017-03-10T16:58:38"/>
    <n v="776"/>
    <s v="2 Ave &amp; E 31 St"/>
    <s v="E 20 St &amp; FDR Drive"/>
    <s v="Subscriber"/>
    <x v="0"/>
    <n v="1981"/>
    <n v="36"/>
    <s v="Young "/>
    <x v="1"/>
  </r>
  <r>
    <n v="5729780"/>
    <d v="2017-06-12T00:00:00"/>
    <d v="1899-12-30T09:55:01"/>
    <s v="Mon"/>
    <d v="2017-06-12T10:13:23"/>
    <n v="1101"/>
    <s v="E 14 St &amp; Avenue B"/>
    <s v="6 Ave &amp; Canal St"/>
    <s v="Subscriber"/>
    <x v="1"/>
    <n v="1981"/>
    <n v="36"/>
    <s v="Young "/>
    <x v="1"/>
  </r>
  <r>
    <n v="1391893"/>
    <d v="2017-02-25T00:00:00"/>
    <d v="1899-12-30T11:48:12"/>
    <s v="Sat"/>
    <d v="2017-02-25T12:00:53"/>
    <n v="760"/>
    <s v="Rivington St &amp; Ridge St"/>
    <s v="Lispenard St &amp; Broadway"/>
    <s v="Subscriber"/>
    <x v="0"/>
    <n v="1987"/>
    <n v="30"/>
    <s v="Adolescent"/>
    <x v="0"/>
  </r>
  <r>
    <n v="6789894"/>
    <d v="2017-06-30T00:00:00"/>
    <d v="1899-12-30T03:27:04"/>
    <s v="Fri"/>
    <d v="2017-06-30T15:50:13"/>
    <n v="1388"/>
    <s v="E 85 St &amp; 3 Ave"/>
    <s v="Central Park West &amp; W 100 St"/>
    <s v="Customer"/>
    <x v="2"/>
    <m/>
    <n v="2017"/>
    <s v="Old "/>
    <x v="2"/>
  </r>
  <r>
    <n v="2378391"/>
    <d v="2017-04-04T00:00:00"/>
    <d v="1899-12-30T07:41:34"/>
    <s v="Tue"/>
    <d v="2017-04-04T20:17:52"/>
    <n v="2178"/>
    <s v="E 32 St &amp; Park Ave"/>
    <s v="Cathedral Pkwy &amp; Broadway"/>
    <s v="Subscriber"/>
    <x v="0"/>
    <n v="1962"/>
    <n v="55"/>
    <s v="Old "/>
    <x v="2"/>
  </r>
  <r>
    <n v="146803"/>
    <d v="2017-01-09T00:00:00"/>
    <d v="1899-12-30T05:15:35"/>
    <s v="Mon"/>
    <d v="2017-01-09T17:24:44"/>
    <n v="548"/>
    <s v="E 33 St &amp; 2 Ave"/>
    <s v="W 33 St &amp; 7 Ave"/>
    <s v="Subscriber"/>
    <x v="0"/>
    <n v="1974"/>
    <n v="43"/>
    <s v="Young "/>
    <x v="1"/>
  </r>
  <r>
    <n v="3184895"/>
    <d v="2017-04-22T00:00:00"/>
    <d v="1899-12-30T07:29:22"/>
    <s v="Sat"/>
    <d v="2017-04-22T19:39:54"/>
    <n v="631"/>
    <s v="Watts St &amp; Greenwich St"/>
    <s v="Murray St &amp; West St"/>
    <s v="Subscriber"/>
    <x v="0"/>
    <n v="1968"/>
    <n v="49"/>
    <s v="Young "/>
    <x v="1"/>
  </r>
  <r>
    <n v="5619352"/>
    <d v="2017-06-10T00:00:00"/>
    <d v="1899-12-30T11:38:21"/>
    <s v="Sat"/>
    <d v="2017-06-10T11:49:56"/>
    <n v="694"/>
    <s v="West St &amp; Chambers St"/>
    <s v="Washington St &amp; Gansevoort St"/>
    <s v="Subscriber"/>
    <x v="1"/>
    <n v="1968"/>
    <n v="49"/>
    <s v="Young "/>
    <x v="1"/>
  </r>
  <r>
    <n v="1831535"/>
    <d v="2017-03-11T00:00:00"/>
    <d v="1899-12-30T12:15:31"/>
    <s v="Sat"/>
    <d v="2017-03-11T12:24:44"/>
    <n v="552"/>
    <s v="Norfolk St &amp; Broome St"/>
    <s v="Bialystoker Pl &amp; Delancey St"/>
    <s v="Subscriber"/>
    <x v="0"/>
    <n v="1992"/>
    <n v="25"/>
    <s v="Adolescent"/>
    <x v="0"/>
  </r>
  <r>
    <n v="5111514"/>
    <d v="2017-06-01T00:00:00"/>
    <d v="1899-12-30T01:20:32"/>
    <s v="Thu"/>
    <d v="2017-06-01T13:22:38"/>
    <n v="125"/>
    <s v="E 32 St &amp; Park Ave"/>
    <s v="Lexington Ave &amp; E 29 St"/>
    <s v="Subscriber"/>
    <x v="0"/>
    <n v="1987"/>
    <n v="30"/>
    <s v="Adolescent"/>
    <x v="0"/>
  </r>
  <r>
    <n v="5797505"/>
    <d v="2017-06-13T00:00:00"/>
    <d v="1899-12-30T01:19:01"/>
    <s v="Tue"/>
    <d v="2017-06-13T13:26:25"/>
    <n v="444"/>
    <s v="Pershing Square South"/>
    <s v="Broadway &amp; W 36 St"/>
    <s v="Subscriber"/>
    <x v="0"/>
    <n v="1978"/>
    <n v="39"/>
    <s v="Young "/>
    <x v="1"/>
  </r>
  <r>
    <n v="2010334"/>
    <d v="2017-03-23T00:00:00"/>
    <d v="1899-12-30T03:29:41"/>
    <s v="Thu"/>
    <d v="2017-03-23T15:44:54"/>
    <n v="912"/>
    <s v="W 104 St &amp; Amsterdam Ave"/>
    <s v="Amsterdam Ave &amp; W 73 St"/>
    <s v="Subscriber"/>
    <x v="0"/>
    <n v="1978"/>
    <n v="39"/>
    <s v="Young "/>
    <x v="1"/>
  </r>
  <r>
    <n v="3447958"/>
    <d v="2017-04-28T00:00:00"/>
    <d v="1899-12-30T06:39:51"/>
    <s v="Fri"/>
    <d v="2017-04-28T18:49:10"/>
    <n v="559"/>
    <s v="Suffolk St &amp; Stanton St"/>
    <s v="Forsyth St &amp; Canal St"/>
    <s v="Subscriber"/>
    <x v="0"/>
    <n v="1990"/>
    <n v="27"/>
    <s v="Adolescent"/>
    <x v="0"/>
  </r>
  <r>
    <n v="2854090"/>
    <d v="2017-04-15T00:00:00"/>
    <d v="1899-12-30T03:56:05"/>
    <s v="Sat"/>
    <d v="2017-04-15T16:03:58"/>
    <n v="472"/>
    <s v="E 66 St &amp; Madison Ave"/>
    <s v="W 52 St &amp; 5 Ave"/>
    <s v="Subscriber"/>
    <x v="0"/>
    <n v="1966"/>
    <n v="51"/>
    <s v="Old "/>
    <x v="2"/>
  </r>
  <r>
    <n v="3795615"/>
    <d v="2017-05-05T00:00:00"/>
    <d v="1899-12-30T12:14:46"/>
    <s v="Fri"/>
    <d v="2017-05-05T00:38:49"/>
    <n v="1443"/>
    <s v="Richardson St &amp; N Henry St"/>
    <s v="Putnam Ave &amp; Nostrand Ave"/>
    <s v="Subscriber"/>
    <x v="1"/>
    <n v="1983"/>
    <n v="34"/>
    <s v="Young 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1FD1D-ADE8-484A-86C9-D3ED48673C8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A3:B5" firstHeaderRow="1" firstDataRow="1" firstDataCol="1"/>
  <pivotFields count="16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2">
    <i>
      <x/>
    </i>
    <i>
      <x v="1"/>
    </i>
  </rowItems>
  <colItems count="1">
    <i/>
  </colItems>
  <dataFields count="1">
    <dataField name="Count of Gender" fld="9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5C194-95FF-4BDF-B66D-461BD87D281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A3:B9" firstHeaderRow="1" firstDataRow="1" firstDataCol="1"/>
  <pivotFields count="16">
    <pivotField showAll="0"/>
    <pivotField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5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Start Dat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11A9A-BB40-4EB9-9FD3-C9AC1BA4D7B3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A3:B5" firstHeaderRow="1" firstDataRow="1" firstDataCol="1"/>
  <pivotFields count="16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164" showAll="0"/>
    <pivotField showAll="0"/>
    <pivotField showAll="0"/>
    <pivotField showAll="0"/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Count of User Type" fld="8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DFB6B-E5A3-4970-BC23-CB0DFEF31952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A3:B6" firstHeaderRow="1" firstDataRow="1" firstDataCol="1"/>
  <pivotFields count="16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3">
    <i>
      <x v="2"/>
    </i>
    <i>
      <x/>
    </i>
    <i>
      <x v="1"/>
    </i>
  </rowItems>
  <colItems count="1">
    <i/>
  </colItems>
  <dataFields count="1">
    <dataField name="Count of User Type" fld="8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52A1F-E821-4746-95BE-EBF543123E1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A3:B5" firstHeaderRow="1" firstDataRow="1" firstDataCol="1"/>
  <pivotFields count="16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164" showAll="0"/>
    <pivotField dataField="1"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Average of Trip Duration" fld="5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759DC-9DCC-4409-A1C4-29D64A4ADB1F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A3:B6" firstHeaderRow="1" firstDataRow="1" firstDataCol="1"/>
  <pivotFields count="14">
    <pivotField showAll="0"/>
    <pivotField numFmtId="14" showAll="0"/>
    <pivotField numFmtId="164" showAll="0"/>
    <pivotField showAll="0"/>
    <pivotField numFmtId="164" showAll="0"/>
    <pivotField showAll="0"/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3"/>
  </rowFields>
  <rowItems count="3">
    <i>
      <x/>
    </i>
    <i>
      <x v="1"/>
    </i>
    <i>
      <x v="2"/>
    </i>
  </rowItems>
  <colItems count="1">
    <i/>
  </colItems>
  <dataFields count="1">
    <dataField name="Count of User Type" fld="8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D2A18-15BD-4260-8521-B99EFC6AE2A3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A3:B13" firstHeaderRow="1" firstDataRow="1" firstDataCol="1"/>
  <pivotFields count="16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164" showAll="0"/>
    <pivotField showAll="0"/>
    <pivotField axis="axisRow" showAll="0" measureFilter="1" sortType="descending">
      <items count="327">
        <item x="71"/>
        <item x="230"/>
        <item x="4"/>
        <item x="141"/>
        <item x="13"/>
        <item x="305"/>
        <item x="148"/>
        <item x="2"/>
        <item x="283"/>
        <item x="79"/>
        <item x="259"/>
        <item x="107"/>
        <item x="236"/>
        <item x="174"/>
        <item x="146"/>
        <item x="281"/>
        <item x="264"/>
        <item x="306"/>
        <item x="267"/>
        <item x="323"/>
        <item x="195"/>
        <item x="172"/>
        <item x="155"/>
        <item x="106"/>
        <item x="161"/>
        <item x="43"/>
        <item x="177"/>
        <item x="167"/>
        <item x="33"/>
        <item x="270"/>
        <item x="136"/>
        <item x="261"/>
        <item x="77"/>
        <item x="243"/>
        <item x="31"/>
        <item x="61"/>
        <item x="23"/>
        <item x="308"/>
        <item x="304"/>
        <item x="56"/>
        <item x="296"/>
        <item x="287"/>
        <item x="10"/>
        <item x="192"/>
        <item x="74"/>
        <item x="3"/>
        <item x="36"/>
        <item x="78"/>
        <item x="149"/>
        <item x="122"/>
        <item x="250"/>
        <item x="85"/>
        <item x="194"/>
        <item x="237"/>
        <item x="215"/>
        <item x="39"/>
        <item x="76"/>
        <item x="93"/>
        <item x="34"/>
        <item x="262"/>
        <item x="47"/>
        <item x="235"/>
        <item x="238"/>
        <item x="67"/>
        <item x="42"/>
        <item x="81"/>
        <item x="170"/>
        <item x="183"/>
        <item x="98"/>
        <item x="251"/>
        <item x="276"/>
        <item x="216"/>
        <item x="295"/>
        <item x="40"/>
        <item x="118"/>
        <item x="35"/>
        <item x="222"/>
        <item x="8"/>
        <item x="218"/>
        <item x="89"/>
        <item x="258"/>
        <item x="309"/>
        <item x="17"/>
        <item x="138"/>
        <item x="70"/>
        <item x="117"/>
        <item x="96"/>
        <item x="112"/>
        <item x="312"/>
        <item x="48"/>
        <item x="145"/>
        <item x="94"/>
        <item x="91"/>
        <item x="196"/>
        <item x="116"/>
        <item x="50"/>
        <item x="180"/>
        <item x="184"/>
        <item x="92"/>
        <item x="234"/>
        <item x="22"/>
        <item x="205"/>
        <item x="254"/>
        <item x="232"/>
        <item x="152"/>
        <item x="37"/>
        <item x="68"/>
        <item x="12"/>
        <item x="200"/>
        <item x="272"/>
        <item x="231"/>
        <item x="255"/>
        <item x="165"/>
        <item x="199"/>
        <item x="324"/>
        <item x="65"/>
        <item x="73"/>
        <item x="15"/>
        <item x="294"/>
        <item x="206"/>
        <item x="197"/>
        <item x="16"/>
        <item x="310"/>
        <item x="176"/>
        <item x="88"/>
        <item x="182"/>
        <item x="21"/>
        <item x="210"/>
        <item x="9"/>
        <item x="147"/>
        <item x="97"/>
        <item x="113"/>
        <item x="75"/>
        <item x="203"/>
        <item x="239"/>
        <item x="53"/>
        <item x="51"/>
        <item x="135"/>
        <item x="229"/>
        <item x="49"/>
        <item x="307"/>
        <item x="164"/>
        <item x="320"/>
        <item x="301"/>
        <item x="223"/>
        <item x="110"/>
        <item x="45"/>
        <item x="153"/>
        <item x="32"/>
        <item x="268"/>
        <item x="158"/>
        <item x="62"/>
        <item x="99"/>
        <item x="265"/>
        <item x="144"/>
        <item x="126"/>
        <item x="120"/>
        <item x="154"/>
        <item x="19"/>
        <item x="226"/>
        <item x="241"/>
        <item x="189"/>
        <item x="256"/>
        <item x="55"/>
        <item x="290"/>
        <item x="7"/>
        <item x="316"/>
        <item x="105"/>
        <item x="275"/>
        <item x="242"/>
        <item x="124"/>
        <item x="82"/>
        <item x="6"/>
        <item x="11"/>
        <item x="66"/>
        <item x="157"/>
        <item x="41"/>
        <item x="163"/>
        <item x="298"/>
        <item x="225"/>
        <item x="277"/>
        <item x="280"/>
        <item x="220"/>
        <item x="133"/>
        <item x="302"/>
        <item x="28"/>
        <item x="26"/>
        <item x="101"/>
        <item x="253"/>
        <item x="168"/>
        <item x="57"/>
        <item x="303"/>
        <item x="247"/>
        <item x="288"/>
        <item x="109"/>
        <item x="204"/>
        <item x="173"/>
        <item x="185"/>
        <item x="257"/>
        <item x="191"/>
        <item x="102"/>
        <item x="83"/>
        <item x="240"/>
        <item x="318"/>
        <item x="69"/>
        <item x="299"/>
        <item x="214"/>
        <item x="1"/>
        <item x="211"/>
        <item x="245"/>
        <item x="175"/>
        <item x="123"/>
        <item x="284"/>
        <item x="315"/>
        <item x="130"/>
        <item x="187"/>
        <item x="273"/>
        <item x="317"/>
        <item x="274"/>
        <item x="297"/>
        <item x="86"/>
        <item x="202"/>
        <item x="127"/>
        <item x="201"/>
        <item x="14"/>
        <item x="132"/>
        <item x="319"/>
        <item x="131"/>
        <item x="24"/>
        <item x="30"/>
        <item x="38"/>
        <item x="143"/>
        <item x="63"/>
        <item x="59"/>
        <item x="246"/>
        <item x="285"/>
        <item x="128"/>
        <item x="321"/>
        <item x="72"/>
        <item x="213"/>
        <item x="178"/>
        <item x="198"/>
        <item x="217"/>
        <item x="104"/>
        <item x="166"/>
        <item x="249"/>
        <item x="103"/>
        <item x="314"/>
        <item x="162"/>
        <item x="111"/>
        <item x="311"/>
        <item x="64"/>
        <item x="5"/>
        <item x="0"/>
        <item x="188"/>
        <item x="282"/>
        <item x="169"/>
        <item x="20"/>
        <item x="80"/>
        <item x="260"/>
        <item x="52"/>
        <item x="219"/>
        <item x="325"/>
        <item x="293"/>
        <item x="269"/>
        <item x="121"/>
        <item x="190"/>
        <item x="95"/>
        <item x="142"/>
        <item x="252"/>
        <item x="263"/>
        <item x="207"/>
        <item x="29"/>
        <item x="186"/>
        <item x="313"/>
        <item x="289"/>
        <item x="18"/>
        <item x="137"/>
        <item x="278"/>
        <item x="221"/>
        <item x="25"/>
        <item x="227"/>
        <item x="171"/>
        <item x="119"/>
        <item x="151"/>
        <item x="286"/>
        <item x="129"/>
        <item x="160"/>
        <item x="140"/>
        <item x="125"/>
        <item x="90"/>
        <item x="27"/>
        <item x="46"/>
        <item x="271"/>
        <item x="84"/>
        <item x="224"/>
        <item x="300"/>
        <item x="115"/>
        <item x="181"/>
        <item x="212"/>
        <item x="150"/>
        <item x="244"/>
        <item x="108"/>
        <item x="228"/>
        <item x="248"/>
        <item x="58"/>
        <item x="179"/>
        <item x="60"/>
        <item x="44"/>
        <item x="159"/>
        <item x="87"/>
        <item x="100"/>
        <item x="134"/>
        <item x="156"/>
        <item x="54"/>
        <item x="266"/>
        <item x="209"/>
        <item x="279"/>
        <item x="322"/>
        <item x="114"/>
        <item x="139"/>
        <item x="233"/>
        <item x="292"/>
        <item x="208"/>
        <item x="291"/>
        <item x="1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10">
    <i>
      <x v="77"/>
    </i>
    <i>
      <x v="319"/>
    </i>
    <i>
      <x v="201"/>
    </i>
    <i>
      <x v="292"/>
    </i>
    <i>
      <x v="11"/>
    </i>
    <i>
      <x v="46"/>
    </i>
    <i>
      <x v="272"/>
    </i>
    <i>
      <x v="106"/>
    </i>
    <i>
      <x v="231"/>
    </i>
    <i>
      <x v="131"/>
    </i>
  </rowItems>
  <colItems count="1">
    <i/>
  </colItems>
  <dataFields count="1">
    <dataField name="Count of Start Time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F61A1-082B-4DB5-989D-BB856258382C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A3:B13" firstHeaderRow="1" firstDataRow="1" firstDataCol="1"/>
  <pivotFields count="16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numFmtId="164" showAll="0"/>
    <pivotField showAll="0"/>
    <pivotField axis="axisRow" showAll="0" measureFilter="1" sortType="descending">
      <items count="327">
        <item x="71"/>
        <item x="230"/>
        <item x="4"/>
        <item x="141"/>
        <item x="13"/>
        <item x="305"/>
        <item x="148"/>
        <item x="2"/>
        <item x="283"/>
        <item x="79"/>
        <item x="259"/>
        <item x="107"/>
        <item x="236"/>
        <item x="174"/>
        <item x="146"/>
        <item x="281"/>
        <item x="264"/>
        <item x="306"/>
        <item x="267"/>
        <item x="323"/>
        <item x="195"/>
        <item x="172"/>
        <item x="155"/>
        <item x="106"/>
        <item x="161"/>
        <item x="43"/>
        <item x="177"/>
        <item x="167"/>
        <item x="33"/>
        <item x="270"/>
        <item x="136"/>
        <item x="261"/>
        <item x="77"/>
        <item x="243"/>
        <item x="31"/>
        <item x="61"/>
        <item x="23"/>
        <item x="308"/>
        <item x="304"/>
        <item x="56"/>
        <item x="296"/>
        <item x="287"/>
        <item x="10"/>
        <item x="192"/>
        <item x="74"/>
        <item x="3"/>
        <item x="36"/>
        <item x="78"/>
        <item x="149"/>
        <item x="122"/>
        <item x="250"/>
        <item x="85"/>
        <item x="194"/>
        <item x="237"/>
        <item x="215"/>
        <item x="39"/>
        <item x="76"/>
        <item x="93"/>
        <item x="34"/>
        <item x="262"/>
        <item x="47"/>
        <item x="235"/>
        <item x="238"/>
        <item x="67"/>
        <item x="42"/>
        <item x="81"/>
        <item x="170"/>
        <item x="183"/>
        <item x="98"/>
        <item x="251"/>
        <item x="276"/>
        <item x="216"/>
        <item x="295"/>
        <item x="40"/>
        <item x="118"/>
        <item x="35"/>
        <item x="222"/>
        <item x="8"/>
        <item x="218"/>
        <item x="89"/>
        <item x="258"/>
        <item x="309"/>
        <item x="17"/>
        <item x="138"/>
        <item x="70"/>
        <item x="117"/>
        <item x="96"/>
        <item x="112"/>
        <item x="312"/>
        <item x="48"/>
        <item x="145"/>
        <item x="94"/>
        <item x="91"/>
        <item x="196"/>
        <item x="116"/>
        <item x="50"/>
        <item x="180"/>
        <item x="184"/>
        <item x="92"/>
        <item x="234"/>
        <item x="22"/>
        <item x="205"/>
        <item x="254"/>
        <item x="232"/>
        <item x="152"/>
        <item x="37"/>
        <item x="68"/>
        <item x="12"/>
        <item x="200"/>
        <item x="272"/>
        <item x="231"/>
        <item x="255"/>
        <item x="165"/>
        <item x="199"/>
        <item x="324"/>
        <item x="65"/>
        <item x="73"/>
        <item x="15"/>
        <item x="294"/>
        <item x="206"/>
        <item x="197"/>
        <item x="16"/>
        <item x="310"/>
        <item x="176"/>
        <item x="88"/>
        <item x="182"/>
        <item x="21"/>
        <item x="210"/>
        <item x="9"/>
        <item x="147"/>
        <item x="97"/>
        <item x="113"/>
        <item x="75"/>
        <item x="203"/>
        <item x="239"/>
        <item x="53"/>
        <item x="51"/>
        <item x="135"/>
        <item x="229"/>
        <item x="49"/>
        <item x="307"/>
        <item x="164"/>
        <item x="320"/>
        <item x="301"/>
        <item x="223"/>
        <item x="110"/>
        <item x="45"/>
        <item x="153"/>
        <item x="32"/>
        <item x="268"/>
        <item x="158"/>
        <item x="62"/>
        <item x="99"/>
        <item x="265"/>
        <item x="144"/>
        <item x="126"/>
        <item x="120"/>
        <item x="154"/>
        <item x="19"/>
        <item x="226"/>
        <item x="241"/>
        <item x="189"/>
        <item x="256"/>
        <item x="55"/>
        <item x="290"/>
        <item x="7"/>
        <item x="316"/>
        <item x="105"/>
        <item x="275"/>
        <item x="242"/>
        <item x="124"/>
        <item x="82"/>
        <item x="6"/>
        <item x="11"/>
        <item x="66"/>
        <item x="157"/>
        <item x="41"/>
        <item x="163"/>
        <item x="298"/>
        <item x="225"/>
        <item x="277"/>
        <item x="280"/>
        <item x="220"/>
        <item x="133"/>
        <item x="302"/>
        <item x="28"/>
        <item x="26"/>
        <item x="101"/>
        <item x="253"/>
        <item x="168"/>
        <item x="57"/>
        <item x="303"/>
        <item x="247"/>
        <item x="288"/>
        <item x="109"/>
        <item x="204"/>
        <item x="173"/>
        <item x="185"/>
        <item x="257"/>
        <item x="191"/>
        <item x="102"/>
        <item x="83"/>
        <item x="240"/>
        <item x="318"/>
        <item x="69"/>
        <item x="299"/>
        <item x="214"/>
        <item x="1"/>
        <item x="211"/>
        <item x="245"/>
        <item x="175"/>
        <item x="123"/>
        <item x="284"/>
        <item x="315"/>
        <item x="130"/>
        <item x="187"/>
        <item x="273"/>
        <item x="317"/>
        <item x="274"/>
        <item x="297"/>
        <item x="86"/>
        <item x="202"/>
        <item x="127"/>
        <item x="201"/>
        <item x="14"/>
        <item x="132"/>
        <item x="319"/>
        <item x="131"/>
        <item x="24"/>
        <item x="30"/>
        <item x="38"/>
        <item x="143"/>
        <item x="63"/>
        <item x="59"/>
        <item x="246"/>
        <item x="285"/>
        <item x="128"/>
        <item x="321"/>
        <item x="72"/>
        <item x="213"/>
        <item x="178"/>
        <item x="198"/>
        <item x="217"/>
        <item x="104"/>
        <item x="166"/>
        <item x="249"/>
        <item x="103"/>
        <item x="314"/>
        <item x="162"/>
        <item x="111"/>
        <item x="311"/>
        <item x="64"/>
        <item x="5"/>
        <item x="0"/>
        <item x="188"/>
        <item x="282"/>
        <item x="169"/>
        <item x="20"/>
        <item x="80"/>
        <item x="260"/>
        <item x="52"/>
        <item x="219"/>
        <item x="325"/>
        <item x="293"/>
        <item x="269"/>
        <item x="121"/>
        <item x="190"/>
        <item x="95"/>
        <item x="142"/>
        <item x="252"/>
        <item x="263"/>
        <item x="207"/>
        <item x="29"/>
        <item x="186"/>
        <item x="313"/>
        <item x="289"/>
        <item x="18"/>
        <item x="137"/>
        <item x="278"/>
        <item x="221"/>
        <item x="25"/>
        <item x="227"/>
        <item x="171"/>
        <item x="119"/>
        <item x="151"/>
        <item x="286"/>
        <item x="129"/>
        <item x="160"/>
        <item x="140"/>
        <item x="125"/>
        <item x="90"/>
        <item x="27"/>
        <item x="46"/>
        <item x="271"/>
        <item x="84"/>
        <item x="224"/>
        <item x="300"/>
        <item x="115"/>
        <item x="181"/>
        <item x="212"/>
        <item x="150"/>
        <item x="244"/>
        <item x="108"/>
        <item x="228"/>
        <item x="248"/>
        <item x="58"/>
        <item x="179"/>
        <item x="60"/>
        <item x="44"/>
        <item x="159"/>
        <item x="87"/>
        <item x="100"/>
        <item x="134"/>
        <item x="156"/>
        <item x="54"/>
        <item x="266"/>
        <item x="209"/>
        <item x="279"/>
        <item x="322"/>
        <item x="114"/>
        <item x="139"/>
        <item x="233"/>
        <item x="292"/>
        <item x="208"/>
        <item x="291"/>
        <item x="1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10">
    <i>
      <x v="77"/>
    </i>
    <i>
      <x v="319"/>
    </i>
    <i>
      <x v="201"/>
    </i>
    <i>
      <x v="292"/>
    </i>
    <i>
      <x v="11"/>
    </i>
    <i>
      <x v="46"/>
    </i>
    <i>
      <x v="272"/>
    </i>
    <i>
      <x v="106"/>
    </i>
    <i>
      <x v="231"/>
    </i>
    <i>
      <x v="131"/>
    </i>
  </rowItems>
  <colItems count="1">
    <i/>
  </colItems>
  <dataFields count="1">
    <dataField name="Count of End Time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463B6-1AC4-4211-88C2-7C7B94833592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 rowHeaderCaption=" ">
  <location ref="A3:B8" firstHeaderRow="1" firstDataRow="1" firstDataCol="1"/>
  <pivotFields count="16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164" showAll="0"/>
    <pivotField dataField="1" showAll="0">
      <items count="532">
        <item x="165"/>
        <item x="38"/>
        <item x="137"/>
        <item x="20"/>
        <item x="420"/>
        <item x="202"/>
        <item x="507"/>
        <item x="69"/>
        <item x="35"/>
        <item x="430"/>
        <item x="140"/>
        <item x="530"/>
        <item x="305"/>
        <item x="495"/>
        <item x="141"/>
        <item x="87"/>
        <item x="415"/>
        <item x="211"/>
        <item x="88"/>
        <item x="231"/>
        <item x="115"/>
        <item x="311"/>
        <item x="490"/>
        <item x="470"/>
        <item x="331"/>
        <item x="245"/>
        <item x="453"/>
        <item x="514"/>
        <item x="283"/>
        <item x="267"/>
        <item x="380"/>
        <item x="166"/>
        <item x="247"/>
        <item x="372"/>
        <item x="232"/>
        <item x="125"/>
        <item x="185"/>
        <item x="350"/>
        <item x="83"/>
        <item x="21"/>
        <item x="29"/>
        <item x="188"/>
        <item x="447"/>
        <item x="114"/>
        <item x="176"/>
        <item x="28"/>
        <item x="287"/>
        <item x="439"/>
        <item x="353"/>
        <item x="339"/>
        <item x="426"/>
        <item x="457"/>
        <item x="135"/>
        <item x="333"/>
        <item x="431"/>
        <item x="92"/>
        <item x="338"/>
        <item x="464"/>
        <item x="154"/>
        <item x="306"/>
        <item x="308"/>
        <item x="271"/>
        <item x="95"/>
        <item x="194"/>
        <item x="316"/>
        <item x="506"/>
        <item x="405"/>
        <item x="355"/>
        <item x="16"/>
        <item x="173"/>
        <item x="209"/>
        <item x="207"/>
        <item x="409"/>
        <item x="397"/>
        <item x="99"/>
        <item x="113"/>
        <item x="508"/>
        <item x="269"/>
        <item x="346"/>
        <item x="15"/>
        <item x="184"/>
        <item x="360"/>
        <item x="80"/>
        <item x="370"/>
        <item x="30"/>
        <item x="208"/>
        <item x="33"/>
        <item x="452"/>
        <item x="362"/>
        <item x="186"/>
        <item x="168"/>
        <item x="203"/>
        <item x="299"/>
        <item x="42"/>
        <item x="9"/>
        <item x="421"/>
        <item x="43"/>
        <item x="467"/>
        <item x="143"/>
        <item x="11"/>
        <item x="456"/>
        <item x="302"/>
        <item x="51"/>
        <item x="124"/>
        <item x="39"/>
        <item x="4"/>
        <item x="72"/>
        <item x="301"/>
        <item x="387"/>
        <item x="91"/>
        <item x="134"/>
        <item x="444"/>
        <item x="416"/>
        <item x="66"/>
        <item x="384"/>
        <item x="402"/>
        <item x="159"/>
        <item x="340"/>
        <item x="400"/>
        <item x="260"/>
        <item x="201"/>
        <item x="264"/>
        <item x="347"/>
        <item x="374"/>
        <item x="47"/>
        <item x="327"/>
        <item x="220"/>
        <item x="73"/>
        <item x="478"/>
        <item x="105"/>
        <item x="291"/>
        <item x="49"/>
        <item x="438"/>
        <item x="410"/>
        <item x="386"/>
        <item x="323"/>
        <item x="445"/>
        <item x="256"/>
        <item x="85"/>
        <item x="40"/>
        <item x="294"/>
        <item x="228"/>
        <item x="366"/>
        <item x="160"/>
        <item x="476"/>
        <item x="27"/>
        <item x="74"/>
        <item x="424"/>
        <item x="364"/>
        <item x="282"/>
        <item x="241"/>
        <item x="199"/>
        <item x="500"/>
        <item x="443"/>
        <item x="295"/>
        <item x="86"/>
        <item x="330"/>
        <item x="216"/>
        <item x="512"/>
        <item x="54"/>
        <item x="403"/>
        <item x="356"/>
        <item x="243"/>
        <item x="261"/>
        <item x="45"/>
        <item x="214"/>
        <item x="75"/>
        <item x="518"/>
        <item x="25"/>
        <item x="398"/>
        <item x="318"/>
        <item x="96"/>
        <item x="224"/>
        <item x="313"/>
        <item x="239"/>
        <item x="136"/>
        <item x="289"/>
        <item x="407"/>
        <item x="119"/>
        <item x="461"/>
        <item x="483"/>
        <item x="352"/>
        <item x="177"/>
        <item x="238"/>
        <item x="248"/>
        <item x="90"/>
        <item x="161"/>
        <item x="6"/>
        <item x="290"/>
        <item x="335"/>
        <item x="223"/>
        <item x="501"/>
        <item x="399"/>
        <item x="77"/>
        <item x="204"/>
        <item x="225"/>
        <item x="145"/>
        <item x="367"/>
        <item x="157"/>
        <item x="127"/>
        <item x="190"/>
        <item x="14"/>
        <item x="71"/>
        <item x="78"/>
        <item x="17"/>
        <item x="41"/>
        <item x="253"/>
        <item x="389"/>
        <item x="169"/>
        <item x="480"/>
        <item x="341"/>
        <item x="418"/>
        <item x="378"/>
        <item x="307"/>
        <item x="230"/>
        <item x="198"/>
        <item x="529"/>
        <item x="286"/>
        <item x="484"/>
        <item x="89"/>
        <item x="244"/>
        <item x="254"/>
        <item x="423"/>
        <item x="474"/>
        <item x="516"/>
        <item x="128"/>
        <item x="259"/>
        <item x="273"/>
        <item x="181"/>
        <item x="379"/>
        <item x="427"/>
        <item x="449"/>
        <item x="281"/>
        <item x="359"/>
        <item x="153"/>
        <item x="300"/>
        <item x="118"/>
        <item x="210"/>
        <item x="100"/>
        <item x="396"/>
        <item x="312"/>
        <item x="393"/>
        <item x="279"/>
        <item x="46"/>
        <item x="107"/>
        <item x="437"/>
        <item x="408"/>
        <item x="357"/>
        <item x="344"/>
        <item x="221"/>
        <item x="368"/>
        <item x="138"/>
        <item x="315"/>
        <item x="322"/>
        <item x="36"/>
        <item x="527"/>
        <item x="106"/>
        <item x="494"/>
        <item x="376"/>
        <item x="147"/>
        <item x="18"/>
        <item x="375"/>
        <item x="266"/>
        <item x="192"/>
        <item x="383"/>
        <item x="149"/>
        <item x="460"/>
        <item x="504"/>
        <item x="371"/>
        <item x="499"/>
        <item x="258"/>
        <item x="297"/>
        <item x="151"/>
        <item x="1"/>
        <item x="321"/>
        <item x="528"/>
        <item x="351"/>
        <item x="485"/>
        <item x="67"/>
        <item x="3"/>
        <item x="263"/>
        <item x="519"/>
        <item x="288"/>
        <item x="170"/>
        <item x="61"/>
        <item x="515"/>
        <item x="463"/>
        <item x="293"/>
        <item x="268"/>
        <item x="522"/>
        <item x="162"/>
        <item x="191"/>
        <item x="498"/>
        <item x="349"/>
        <item x="475"/>
        <item x="525"/>
        <item x="422"/>
        <item x="373"/>
        <item x="442"/>
        <item x="523"/>
        <item x="491"/>
        <item x="319"/>
        <item x="235"/>
        <item x="0"/>
        <item x="354"/>
        <item x="22"/>
        <item x="454"/>
        <item x="385"/>
        <item x="334"/>
        <item x="48"/>
        <item x="163"/>
        <item x="472"/>
        <item x="390"/>
        <item x="152"/>
        <item x="326"/>
        <item x="126"/>
        <item x="505"/>
        <item x="336"/>
        <item x="155"/>
        <item x="56"/>
        <item x="44"/>
        <item x="250"/>
        <item x="123"/>
        <item x="57"/>
        <item x="429"/>
        <item x="292"/>
        <item x="53"/>
        <item x="156"/>
        <item x="348"/>
        <item x="391"/>
        <item x="394"/>
        <item x="262"/>
        <item x="517"/>
        <item x="328"/>
        <item x="479"/>
        <item x="229"/>
        <item x="117"/>
        <item x="31"/>
        <item x="477"/>
        <item x="215"/>
        <item x="276"/>
        <item x="82"/>
        <item x="320"/>
        <item x="492"/>
        <item x="233"/>
        <item x="277"/>
        <item x="314"/>
        <item x="458"/>
        <item x="104"/>
        <item x="511"/>
        <item x="62"/>
        <item x="361"/>
        <item x="249"/>
        <item x="446"/>
        <item x="382"/>
        <item x="345"/>
        <item x="68"/>
        <item x="5"/>
        <item x="388"/>
        <item x="377"/>
        <item x="342"/>
        <item x="520"/>
        <item x="462"/>
        <item x="182"/>
        <item x="406"/>
        <item x="58"/>
        <item x="489"/>
        <item x="205"/>
        <item x="332"/>
        <item x="19"/>
        <item x="251"/>
        <item x="309"/>
        <item x="329"/>
        <item x="265"/>
        <item x="212"/>
        <item x="414"/>
        <item x="285"/>
        <item x="473"/>
        <item x="213"/>
        <item x="337"/>
        <item x="486"/>
        <item x="189"/>
        <item x="358"/>
        <item x="195"/>
        <item x="524"/>
        <item x="317"/>
        <item x="274"/>
        <item x="298"/>
        <item x="363"/>
        <item x="158"/>
        <item x="10"/>
        <item x="178"/>
        <item x="455"/>
        <item x="310"/>
        <item x="450"/>
        <item x="493"/>
        <item x="76"/>
        <item x="448"/>
        <item x="171"/>
        <item x="13"/>
        <item x="434"/>
        <item x="412"/>
        <item x="167"/>
        <item x="179"/>
        <item x="502"/>
        <item x="465"/>
        <item x="222"/>
        <item x="101"/>
        <item x="468"/>
        <item x="435"/>
        <item x="116"/>
        <item x="52"/>
        <item x="280"/>
        <item x="109"/>
        <item x="187"/>
        <item x="144"/>
        <item x="112"/>
        <item x="110"/>
        <item x="37"/>
        <item x="142"/>
        <item x="183"/>
        <item x="488"/>
        <item x="217"/>
        <item x="218"/>
        <item x="2"/>
        <item x="369"/>
        <item x="70"/>
        <item x="419"/>
        <item x="94"/>
        <item x="55"/>
        <item x="441"/>
        <item x="240"/>
        <item x="236"/>
        <item x="513"/>
        <item x="34"/>
        <item x="481"/>
        <item x="246"/>
        <item x="97"/>
        <item x="440"/>
        <item x="324"/>
        <item x="257"/>
        <item x="111"/>
        <item x="381"/>
        <item x="150"/>
        <item x="130"/>
        <item x="23"/>
        <item x="133"/>
        <item x="255"/>
        <item x="103"/>
        <item x="496"/>
        <item x="98"/>
        <item x="172"/>
        <item x="193"/>
        <item x="303"/>
        <item x="401"/>
        <item x="79"/>
        <item x="284"/>
        <item x="510"/>
        <item x="395"/>
        <item x="93"/>
        <item x="50"/>
        <item x="436"/>
        <item x="164"/>
        <item x="219"/>
        <item x="24"/>
        <item x="428"/>
        <item x="148"/>
        <item x="433"/>
        <item x="343"/>
        <item x="471"/>
        <item x="411"/>
        <item x="521"/>
        <item x="365"/>
        <item x="129"/>
        <item x="417"/>
        <item x="497"/>
        <item x="196"/>
        <item x="65"/>
        <item x="432"/>
        <item x="503"/>
        <item x="26"/>
        <item x="121"/>
        <item x="226"/>
        <item x="197"/>
        <item x="122"/>
        <item x="146"/>
        <item x="175"/>
        <item x="469"/>
        <item x="200"/>
        <item x="304"/>
        <item x="108"/>
        <item x="296"/>
        <item x="132"/>
        <item x="120"/>
        <item x="63"/>
        <item x="272"/>
        <item x="60"/>
        <item x="482"/>
        <item x="59"/>
        <item x="404"/>
        <item x="81"/>
        <item x="278"/>
        <item x="174"/>
        <item x="270"/>
        <item x="64"/>
        <item x="139"/>
        <item x="526"/>
        <item x="180"/>
        <item x="84"/>
        <item x="413"/>
        <item x="459"/>
        <item x="509"/>
        <item x="234"/>
        <item x="12"/>
        <item x="425"/>
        <item x="102"/>
        <item x="227"/>
        <item x="252"/>
        <item x="487"/>
        <item x="392"/>
        <item x="451"/>
        <item x="32"/>
        <item x="325"/>
        <item x="275"/>
        <item x="237"/>
        <item x="466"/>
        <item x="7"/>
        <item x="131"/>
        <item x="242"/>
        <item x="8"/>
        <item x="206"/>
        <item t="default"/>
      </items>
    </pivotField>
    <pivotField axis="axisRow" showAll="0" measureFilter="1" sortType="descending">
      <items count="327">
        <item x="71"/>
        <item x="230"/>
        <item x="4"/>
        <item x="141"/>
        <item x="13"/>
        <item x="305"/>
        <item x="148"/>
        <item x="2"/>
        <item x="283"/>
        <item x="79"/>
        <item x="259"/>
        <item x="107"/>
        <item x="236"/>
        <item x="174"/>
        <item x="146"/>
        <item x="281"/>
        <item x="264"/>
        <item x="306"/>
        <item x="267"/>
        <item x="323"/>
        <item x="195"/>
        <item x="172"/>
        <item x="155"/>
        <item x="106"/>
        <item x="161"/>
        <item x="43"/>
        <item x="177"/>
        <item x="167"/>
        <item x="33"/>
        <item x="270"/>
        <item x="136"/>
        <item x="261"/>
        <item x="77"/>
        <item x="243"/>
        <item x="31"/>
        <item x="61"/>
        <item x="23"/>
        <item x="308"/>
        <item x="304"/>
        <item x="56"/>
        <item x="296"/>
        <item x="287"/>
        <item x="10"/>
        <item x="192"/>
        <item x="74"/>
        <item x="3"/>
        <item x="36"/>
        <item x="78"/>
        <item x="149"/>
        <item x="122"/>
        <item x="250"/>
        <item x="85"/>
        <item x="194"/>
        <item x="237"/>
        <item x="215"/>
        <item x="39"/>
        <item x="76"/>
        <item x="93"/>
        <item x="34"/>
        <item x="262"/>
        <item x="47"/>
        <item x="235"/>
        <item x="238"/>
        <item x="67"/>
        <item x="42"/>
        <item x="81"/>
        <item x="170"/>
        <item x="183"/>
        <item x="98"/>
        <item x="251"/>
        <item x="276"/>
        <item x="216"/>
        <item x="295"/>
        <item x="40"/>
        <item x="118"/>
        <item x="35"/>
        <item x="222"/>
        <item x="8"/>
        <item x="218"/>
        <item x="89"/>
        <item x="258"/>
        <item x="309"/>
        <item x="17"/>
        <item x="138"/>
        <item x="70"/>
        <item x="117"/>
        <item x="96"/>
        <item x="112"/>
        <item x="312"/>
        <item x="48"/>
        <item x="145"/>
        <item x="94"/>
        <item x="91"/>
        <item x="196"/>
        <item x="116"/>
        <item x="50"/>
        <item x="180"/>
        <item x="184"/>
        <item x="92"/>
        <item x="234"/>
        <item x="22"/>
        <item x="205"/>
        <item x="254"/>
        <item x="232"/>
        <item x="152"/>
        <item x="37"/>
        <item x="68"/>
        <item x="12"/>
        <item x="200"/>
        <item x="272"/>
        <item x="231"/>
        <item x="255"/>
        <item x="165"/>
        <item x="199"/>
        <item x="324"/>
        <item x="65"/>
        <item x="73"/>
        <item x="15"/>
        <item x="294"/>
        <item x="206"/>
        <item x="197"/>
        <item x="16"/>
        <item x="310"/>
        <item x="176"/>
        <item x="88"/>
        <item x="182"/>
        <item x="21"/>
        <item x="210"/>
        <item x="9"/>
        <item x="147"/>
        <item x="97"/>
        <item x="113"/>
        <item x="75"/>
        <item x="203"/>
        <item x="239"/>
        <item x="53"/>
        <item x="51"/>
        <item x="135"/>
        <item x="229"/>
        <item x="49"/>
        <item x="307"/>
        <item x="164"/>
        <item x="320"/>
        <item x="301"/>
        <item x="223"/>
        <item x="110"/>
        <item x="45"/>
        <item x="153"/>
        <item x="32"/>
        <item x="268"/>
        <item x="158"/>
        <item x="62"/>
        <item x="99"/>
        <item x="265"/>
        <item x="144"/>
        <item x="126"/>
        <item x="120"/>
        <item x="154"/>
        <item x="19"/>
        <item x="226"/>
        <item x="241"/>
        <item x="189"/>
        <item x="256"/>
        <item x="55"/>
        <item x="290"/>
        <item x="7"/>
        <item x="316"/>
        <item x="105"/>
        <item x="275"/>
        <item x="242"/>
        <item x="124"/>
        <item x="82"/>
        <item x="6"/>
        <item x="11"/>
        <item x="66"/>
        <item x="157"/>
        <item x="41"/>
        <item x="163"/>
        <item x="298"/>
        <item x="225"/>
        <item x="277"/>
        <item x="280"/>
        <item x="220"/>
        <item x="133"/>
        <item x="302"/>
        <item x="28"/>
        <item x="26"/>
        <item x="101"/>
        <item x="253"/>
        <item x="168"/>
        <item x="57"/>
        <item x="303"/>
        <item x="247"/>
        <item x="288"/>
        <item x="109"/>
        <item x="204"/>
        <item x="173"/>
        <item x="185"/>
        <item x="257"/>
        <item x="191"/>
        <item x="102"/>
        <item x="83"/>
        <item x="240"/>
        <item x="318"/>
        <item x="69"/>
        <item x="299"/>
        <item x="214"/>
        <item x="1"/>
        <item x="211"/>
        <item x="245"/>
        <item x="175"/>
        <item x="123"/>
        <item x="284"/>
        <item x="315"/>
        <item x="130"/>
        <item x="187"/>
        <item x="273"/>
        <item x="317"/>
        <item x="274"/>
        <item x="297"/>
        <item x="86"/>
        <item x="202"/>
        <item x="127"/>
        <item x="201"/>
        <item x="14"/>
        <item x="132"/>
        <item x="319"/>
        <item x="131"/>
        <item x="24"/>
        <item x="30"/>
        <item x="38"/>
        <item x="143"/>
        <item x="63"/>
        <item x="59"/>
        <item x="246"/>
        <item x="285"/>
        <item x="128"/>
        <item x="321"/>
        <item x="72"/>
        <item x="213"/>
        <item x="178"/>
        <item x="198"/>
        <item x="217"/>
        <item x="104"/>
        <item x="166"/>
        <item x="249"/>
        <item x="103"/>
        <item x="314"/>
        <item x="162"/>
        <item x="111"/>
        <item x="311"/>
        <item x="64"/>
        <item x="5"/>
        <item x="0"/>
        <item x="188"/>
        <item x="282"/>
        <item x="169"/>
        <item x="20"/>
        <item x="80"/>
        <item x="260"/>
        <item x="52"/>
        <item x="219"/>
        <item x="325"/>
        <item x="293"/>
        <item x="269"/>
        <item x="121"/>
        <item x="190"/>
        <item x="95"/>
        <item x="142"/>
        <item x="252"/>
        <item x="263"/>
        <item x="207"/>
        <item x="29"/>
        <item x="186"/>
        <item x="313"/>
        <item x="289"/>
        <item x="18"/>
        <item x="137"/>
        <item x="278"/>
        <item x="221"/>
        <item x="25"/>
        <item x="227"/>
        <item x="171"/>
        <item x="119"/>
        <item x="151"/>
        <item x="286"/>
        <item x="129"/>
        <item x="160"/>
        <item x="140"/>
        <item x="125"/>
        <item x="90"/>
        <item x="27"/>
        <item x="46"/>
        <item x="271"/>
        <item x="84"/>
        <item x="224"/>
        <item x="300"/>
        <item x="115"/>
        <item x="181"/>
        <item x="212"/>
        <item x="150"/>
        <item x="244"/>
        <item x="108"/>
        <item x="228"/>
        <item x="248"/>
        <item x="58"/>
        <item x="179"/>
        <item x="60"/>
        <item x="44"/>
        <item x="159"/>
        <item x="87"/>
        <item x="100"/>
        <item x="134"/>
        <item x="156"/>
        <item x="54"/>
        <item x="266"/>
        <item x="209"/>
        <item x="279"/>
        <item x="322"/>
        <item x="114"/>
        <item x="139"/>
        <item x="233"/>
        <item x="292"/>
        <item x="208"/>
        <item x="291"/>
        <item x="1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22">
        <item x="293"/>
        <item x="174"/>
        <item x="225"/>
        <item x="20"/>
        <item x="1"/>
        <item x="98"/>
        <item x="159"/>
        <item x="138"/>
        <item x="250"/>
        <item x="95"/>
        <item x="276"/>
        <item x="297"/>
        <item x="121"/>
        <item x="189"/>
        <item x="117"/>
        <item x="210"/>
        <item x="177"/>
        <item x="207"/>
        <item x="304"/>
        <item x="85"/>
        <item x="129"/>
        <item x="142"/>
        <item x="89"/>
        <item x="37"/>
        <item x="77"/>
        <item x="78"/>
        <item x="285"/>
        <item x="91"/>
        <item x="57"/>
        <item x="27"/>
        <item x="94"/>
        <item x="166"/>
        <item x="157"/>
        <item x="264"/>
        <item x="109"/>
        <item x="228"/>
        <item x="188"/>
        <item x="60"/>
        <item x="146"/>
        <item x="211"/>
        <item x="289"/>
        <item x="35"/>
        <item x="76"/>
        <item x="120"/>
        <item x="151"/>
        <item x="270"/>
        <item x="231"/>
        <item x="206"/>
        <item x="5"/>
        <item x="183"/>
        <item x="7"/>
        <item x="30"/>
        <item x="176"/>
        <item x="106"/>
        <item x="314"/>
        <item x="249"/>
        <item x="302"/>
        <item x="245"/>
        <item x="105"/>
        <item x="79"/>
        <item x="153"/>
        <item x="163"/>
        <item x="199"/>
        <item x="244"/>
        <item x="96"/>
        <item x="14"/>
        <item x="118"/>
        <item x="187"/>
        <item x="124"/>
        <item x="45"/>
        <item x="257"/>
        <item x="296"/>
        <item x="144"/>
        <item x="267"/>
        <item x="50"/>
        <item x="8"/>
        <item x="219"/>
        <item x="318"/>
        <item x="126"/>
        <item x="243"/>
        <item x="111"/>
        <item x="237"/>
        <item x="69"/>
        <item x="141"/>
        <item x="74"/>
        <item x="66"/>
        <item x="164"/>
        <item x="175"/>
        <item x="130"/>
        <item x="223"/>
        <item x="156"/>
        <item x="114"/>
        <item x="25"/>
        <item x="12"/>
        <item x="131"/>
        <item x="233"/>
        <item x="178"/>
        <item x="82"/>
        <item x="75"/>
        <item x="170"/>
        <item x="113"/>
        <item x="229"/>
        <item x="239"/>
        <item x="71"/>
        <item x="132"/>
        <item x="272"/>
        <item x="17"/>
        <item x="191"/>
        <item x="65"/>
        <item x="56"/>
        <item x="70"/>
        <item x="34"/>
        <item x="212"/>
        <item x="221"/>
        <item x="80"/>
        <item x="148"/>
        <item x="52"/>
        <item x="258"/>
        <item x="99"/>
        <item x="196"/>
        <item x="278"/>
        <item x="9"/>
        <item x="203"/>
        <item x="202"/>
        <item x="279"/>
        <item x="290"/>
        <item x="122"/>
        <item x="262"/>
        <item x="165"/>
        <item x="137"/>
        <item x="213"/>
        <item x="46"/>
        <item x="152"/>
        <item x="143"/>
        <item x="88"/>
        <item x="13"/>
        <item x="87"/>
        <item x="205"/>
        <item x="83"/>
        <item x="265"/>
        <item x="4"/>
        <item x="317"/>
        <item x="253"/>
        <item x="198"/>
        <item x="232"/>
        <item x="44"/>
        <item x="273"/>
        <item x="112"/>
        <item x="308"/>
        <item x="214"/>
        <item x="300"/>
        <item x="134"/>
        <item x="18"/>
        <item x="192"/>
        <item x="179"/>
        <item x="281"/>
        <item x="251"/>
        <item x="215"/>
        <item x="269"/>
        <item x="127"/>
        <item x="61"/>
        <item x="104"/>
        <item x="303"/>
        <item x="306"/>
        <item x="209"/>
        <item x="220"/>
        <item x="92"/>
        <item x="266"/>
        <item x="136"/>
        <item x="193"/>
        <item x="155"/>
        <item x="115"/>
        <item x="309"/>
        <item x="261"/>
        <item x="226"/>
        <item x="171"/>
        <item x="298"/>
        <item x="271"/>
        <item x="28"/>
        <item x="185"/>
        <item x="72"/>
        <item x="224"/>
        <item x="41"/>
        <item x="40"/>
        <item x="2"/>
        <item x="227"/>
        <item x="208"/>
        <item x="259"/>
        <item x="125"/>
        <item x="307"/>
        <item x="16"/>
        <item x="161"/>
        <item x="6"/>
        <item x="287"/>
        <item x="242"/>
        <item x="234"/>
        <item x="255"/>
        <item x="292"/>
        <item x="11"/>
        <item x="295"/>
        <item x="10"/>
        <item x="64"/>
        <item x="150"/>
        <item x="301"/>
        <item x="311"/>
        <item x="107"/>
        <item x="316"/>
        <item x="218"/>
        <item x="51"/>
        <item x="282"/>
        <item x="140"/>
        <item x="274"/>
        <item x="32"/>
        <item x="103"/>
        <item x="24"/>
        <item x="222"/>
        <item x="133"/>
        <item x="68"/>
        <item x="291"/>
        <item x="100"/>
        <item x="36"/>
        <item x="280"/>
        <item x="288"/>
        <item x="260"/>
        <item x="55"/>
        <item x="184"/>
        <item x="310"/>
        <item x="158"/>
        <item x="38"/>
        <item x="59"/>
        <item x="168"/>
        <item x="284"/>
        <item x="23"/>
        <item x="320"/>
        <item x="169"/>
        <item x="313"/>
        <item x="108"/>
        <item x="283"/>
        <item x="248"/>
        <item x="312"/>
        <item x="31"/>
        <item x="47"/>
        <item x="128"/>
        <item x="73"/>
        <item x="186"/>
        <item x="294"/>
        <item x="54"/>
        <item x="236"/>
        <item x="29"/>
        <item x="62"/>
        <item x="22"/>
        <item x="119"/>
        <item x="182"/>
        <item x="230"/>
        <item x="93"/>
        <item x="241"/>
        <item x="43"/>
        <item x="180"/>
        <item x="49"/>
        <item x="263"/>
        <item x="194"/>
        <item x="197"/>
        <item x="39"/>
        <item x="42"/>
        <item x="63"/>
        <item x="162"/>
        <item x="67"/>
        <item x="15"/>
        <item x="160"/>
        <item x="201"/>
        <item x="217"/>
        <item x="3"/>
        <item x="254"/>
        <item x="97"/>
        <item x="139"/>
        <item x="195"/>
        <item x="238"/>
        <item x="246"/>
        <item x="190"/>
        <item x="268"/>
        <item x="147"/>
        <item x="172"/>
        <item x="48"/>
        <item x="277"/>
        <item x="240"/>
        <item x="26"/>
        <item x="315"/>
        <item x="101"/>
        <item x="154"/>
        <item x="123"/>
        <item x="252"/>
        <item x="81"/>
        <item x="19"/>
        <item x="216"/>
        <item x="116"/>
        <item x="200"/>
        <item x="90"/>
        <item x="86"/>
        <item x="110"/>
        <item x="33"/>
        <item x="135"/>
        <item x="58"/>
        <item x="167"/>
        <item x="149"/>
        <item x="286"/>
        <item x="84"/>
        <item x="145"/>
        <item x="299"/>
        <item x="173"/>
        <item x="275"/>
        <item x="0"/>
        <item x="247"/>
        <item x="256"/>
        <item x="181"/>
        <item x="21"/>
        <item x="319"/>
        <item x="305"/>
        <item x="204"/>
        <item x="53"/>
        <item x="235"/>
        <item x="102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5">
    <i>
      <x v="77"/>
    </i>
    <i>
      <x v="229"/>
    </i>
    <i>
      <x v="67"/>
    </i>
    <i>
      <x v="106"/>
    </i>
    <i>
      <x v="187"/>
    </i>
  </rowItems>
  <colItems count="1">
    <i/>
  </colItems>
  <dataFields count="1">
    <dataField name="Sum of Trip Duration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4B42E-F7B1-44ED-A262-9BB9C164B35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A3:B9" firstHeaderRow="1" firstDataRow="1" firstDataCol="1"/>
  <pivotFields count="16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164"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9"/>
    <field x="8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dataFields count="1">
    <dataField name="Count of User Type" fld="8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2D44-F65F-449A-90D0-FA06CCB24E51}">
  <dimension ref="A3:B5"/>
  <sheetViews>
    <sheetView workbookViewId="0">
      <selection activeCell="Q3" sqref="Q3"/>
    </sheetView>
  </sheetViews>
  <sheetFormatPr defaultRowHeight="15" x14ac:dyDescent="0.25"/>
  <cols>
    <col min="1" max="1" width="13.140625" customWidth="1"/>
    <col min="2" max="2" width="15.85546875" customWidth="1"/>
    <col min="3" max="3" width="5.5703125" customWidth="1"/>
    <col min="4" max="4" width="7.28515625" bestFit="1" customWidth="1"/>
    <col min="5" max="5" width="11.28515625" bestFit="1" customWidth="1"/>
    <col min="6" max="14" width="6" bestFit="1" customWidth="1"/>
    <col min="15" max="87" width="7" bestFit="1" customWidth="1"/>
    <col min="88" max="667" width="8" bestFit="1" customWidth="1"/>
    <col min="668" max="668" width="11.28515625" bestFit="1" customWidth="1"/>
  </cols>
  <sheetData>
    <row r="3" spans="1:2" x14ac:dyDescent="0.25">
      <c r="A3" s="7" t="s">
        <v>455</v>
      </c>
      <c r="B3" t="s">
        <v>457</v>
      </c>
    </row>
    <row r="4" spans="1:2" x14ac:dyDescent="0.25">
      <c r="A4" s="8" t="s">
        <v>28</v>
      </c>
      <c r="B4" s="9">
        <v>5</v>
      </c>
    </row>
    <row r="5" spans="1:2" x14ac:dyDescent="0.25">
      <c r="A5" s="8" t="s">
        <v>10</v>
      </c>
      <c r="B5" s="9">
        <v>582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1E80-513B-45F7-8AFE-CC17728EFA6F}">
  <dimension ref="A3:B9"/>
  <sheetViews>
    <sheetView workbookViewId="0">
      <selection activeCell="I1" sqref="I1"/>
    </sheetView>
  </sheetViews>
  <sheetFormatPr defaultRowHeight="15" x14ac:dyDescent="0.25"/>
  <cols>
    <col min="1" max="1" width="13.140625" customWidth="1"/>
    <col min="2" max="2" width="18" customWidth="1"/>
  </cols>
  <sheetData>
    <row r="3" spans="1:2" x14ac:dyDescent="0.25">
      <c r="A3" s="7" t="s">
        <v>455</v>
      </c>
      <c r="B3" t="s">
        <v>474</v>
      </c>
    </row>
    <row r="4" spans="1:2" x14ac:dyDescent="0.25">
      <c r="A4" s="8" t="s">
        <v>468</v>
      </c>
      <c r="B4" s="9">
        <v>66</v>
      </c>
    </row>
    <row r="5" spans="1:2" x14ac:dyDescent="0.25">
      <c r="A5" s="8" t="s">
        <v>469</v>
      </c>
      <c r="B5" s="9">
        <v>59</v>
      </c>
    </row>
    <row r="6" spans="1:2" x14ac:dyDescent="0.25">
      <c r="A6" s="8" t="s">
        <v>470</v>
      </c>
      <c r="B6" s="9">
        <v>84</v>
      </c>
    </row>
    <row r="7" spans="1:2" x14ac:dyDescent="0.25">
      <c r="A7" s="8" t="s">
        <v>471</v>
      </c>
      <c r="B7" s="9">
        <v>127</v>
      </c>
    </row>
    <row r="8" spans="1:2" x14ac:dyDescent="0.25">
      <c r="A8" s="8" t="s">
        <v>472</v>
      </c>
      <c r="B8" s="9">
        <v>134</v>
      </c>
    </row>
    <row r="9" spans="1:2" x14ac:dyDescent="0.25">
      <c r="A9" s="8" t="s">
        <v>473</v>
      </c>
      <c r="B9" s="9">
        <v>196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18C7-8B07-4EA2-A179-D7F1E47A1390}">
  <dimension ref="A1"/>
  <sheetViews>
    <sheetView showGridLines="0" showRowColHeaders="0" tabSelected="1" zoomScale="69" zoomScaleNormal="69" workbookViewId="0">
      <selection activeCell="W27" sqref="W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B5A8-D4B9-489C-A43C-7ECAFEAD30D0}">
  <dimension ref="A1:N667"/>
  <sheetViews>
    <sheetView workbookViewId="0">
      <selection sqref="A1:N667"/>
    </sheetView>
  </sheetViews>
  <sheetFormatPr defaultRowHeight="15" x14ac:dyDescent="0.25"/>
  <cols>
    <col min="1" max="1" width="8" customWidth="1"/>
    <col min="2" max="2" width="13.85546875" style="4" customWidth="1"/>
    <col min="3" max="3" width="11.5703125" style="5" customWidth="1"/>
    <col min="4" max="4" width="15.7109375" customWidth="1"/>
    <col min="5" max="5" width="14.85546875" style="5" customWidth="1"/>
    <col min="6" max="6" width="12.5703125" customWidth="1"/>
    <col min="7" max="7" width="32.28515625" customWidth="1"/>
    <col min="8" max="8" width="43.85546875" customWidth="1"/>
    <col min="9" max="9" width="10.28515625" customWidth="1"/>
    <col min="10" max="10" width="7.5703125" customWidth="1"/>
    <col min="11" max="11" width="9.5703125" customWidth="1"/>
    <col min="12" max="12" width="5" customWidth="1"/>
    <col min="13" max="13" width="10.5703125" style="6" customWidth="1"/>
    <col min="14" max="14" width="11.5703125" customWidth="1"/>
  </cols>
  <sheetData>
    <row r="1" spans="1:14" x14ac:dyDescent="0.25">
      <c r="A1" s="2" t="s">
        <v>450</v>
      </c>
      <c r="B1" s="4" t="s">
        <v>453</v>
      </c>
      <c r="C1" s="5" t="s">
        <v>0</v>
      </c>
      <c r="D1" t="s">
        <v>452</v>
      </c>
      <c r="E1" s="5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451</v>
      </c>
      <c r="M1" s="6" t="s">
        <v>454</v>
      </c>
      <c r="N1" t="s">
        <v>462</v>
      </c>
    </row>
    <row r="2" spans="1:14" x14ac:dyDescent="0.25">
      <c r="A2" s="2">
        <v>5688089</v>
      </c>
      <c r="B2" s="4">
        <v>42897</v>
      </c>
      <c r="C2" s="5">
        <v>0.12158564814814815</v>
      </c>
      <c r="D2" s="1" t="str">
        <f>TEXT(B2,"DDD")</f>
        <v>Sun</v>
      </c>
      <c r="E2" s="5">
        <v>42897.630798611113</v>
      </c>
      <c r="F2">
        <v>795</v>
      </c>
      <c r="G2" t="s">
        <v>8</v>
      </c>
      <c r="H2" t="s">
        <v>9</v>
      </c>
      <c r="I2" t="s">
        <v>10</v>
      </c>
      <c r="J2" t="s">
        <v>11</v>
      </c>
      <c r="K2">
        <v>1998</v>
      </c>
      <c r="L2">
        <f>(2017-K2)</f>
        <v>19</v>
      </c>
      <c r="M2" s="6" t="str">
        <f>IF(L2&gt;=51,"Old ",IF(L2&gt;=31,"Young ",IF(L2&lt;=30,"Adolescent","Invalid")))</f>
        <v>Adolescent</v>
      </c>
      <c r="N2" t="str">
        <f>IF(L2&gt;=51,"51-75",IF(L2&gt;=31,"31-50",IF(L2&lt;=30,"17-30","Invalid")))</f>
        <v>17-30</v>
      </c>
    </row>
    <row r="3" spans="1:14" x14ac:dyDescent="0.25">
      <c r="A3" s="2">
        <v>4096714</v>
      </c>
      <c r="B3" s="4">
        <v>42866</v>
      </c>
      <c r="C3" s="5">
        <v>0.14596064814814816</v>
      </c>
      <c r="D3" s="1" t="str">
        <f t="shared" ref="D3:D66" si="0">TEXT(B3,"DDD")</f>
        <v>Thu</v>
      </c>
      <c r="E3" s="5">
        <v>42866.653969907406</v>
      </c>
      <c r="F3">
        <v>692</v>
      </c>
      <c r="G3" t="s">
        <v>12</v>
      </c>
      <c r="H3" t="s">
        <v>13</v>
      </c>
      <c r="I3" t="s">
        <v>10</v>
      </c>
      <c r="J3" t="s">
        <v>11</v>
      </c>
      <c r="K3">
        <v>1981</v>
      </c>
      <c r="L3">
        <f t="shared" ref="L3:L66" si="1">(2017-K3)</f>
        <v>36</v>
      </c>
      <c r="M3" s="6" t="str">
        <f t="shared" ref="M3:M66" si="2">IF(L3&gt;=51,"Old ",IF(L3&gt;=31,"Young ",IF(L3&lt;=30,"Adolescent","Invalid")))</f>
        <v xml:space="preserve">Young </v>
      </c>
      <c r="N3" t="str">
        <f t="shared" ref="N3:N66" si="3">IF(L3&gt;=51,"51-75",IF(L3&gt;=31,"31-50",IF(L3&lt;=30,"17-30","Invalid")))</f>
        <v>31-50</v>
      </c>
    </row>
    <row r="4" spans="1:14" x14ac:dyDescent="0.25">
      <c r="A4" s="2">
        <v>2173887</v>
      </c>
      <c r="B4" s="4">
        <v>42823</v>
      </c>
      <c r="C4" s="5">
        <v>6.0023148148148152E-2</v>
      </c>
      <c r="D4" s="1" t="str">
        <f t="shared" si="0"/>
        <v>Wed</v>
      </c>
      <c r="E4" s="5">
        <v>42823.575358796297</v>
      </c>
      <c r="F4">
        <v>1325</v>
      </c>
      <c r="G4" t="s">
        <v>14</v>
      </c>
      <c r="H4" t="s">
        <v>15</v>
      </c>
      <c r="I4" t="s">
        <v>10</v>
      </c>
      <c r="J4" t="s">
        <v>11</v>
      </c>
      <c r="K4">
        <v>1987</v>
      </c>
      <c r="L4">
        <f t="shared" si="1"/>
        <v>30</v>
      </c>
      <c r="M4" s="6" t="str">
        <f t="shared" si="2"/>
        <v>Adolescent</v>
      </c>
      <c r="N4" t="str">
        <f t="shared" si="3"/>
        <v>17-30</v>
      </c>
    </row>
    <row r="5" spans="1:14" x14ac:dyDescent="0.25">
      <c r="A5" s="2">
        <v>3945638</v>
      </c>
      <c r="B5" s="4">
        <v>42863</v>
      </c>
      <c r="C5" s="5">
        <v>0.32451388888888888</v>
      </c>
      <c r="D5" s="1" t="str">
        <f t="shared" si="0"/>
        <v>Mon</v>
      </c>
      <c r="E5" s="5">
        <v>42863.832650462966</v>
      </c>
      <c r="F5">
        <v>703</v>
      </c>
      <c r="G5" t="s">
        <v>16</v>
      </c>
      <c r="H5" t="s">
        <v>17</v>
      </c>
      <c r="I5" t="s">
        <v>10</v>
      </c>
      <c r="J5" t="s">
        <v>18</v>
      </c>
      <c r="K5">
        <v>1986</v>
      </c>
      <c r="L5">
        <f t="shared" si="1"/>
        <v>31</v>
      </c>
      <c r="M5" s="6" t="str">
        <f t="shared" si="2"/>
        <v xml:space="preserve">Young </v>
      </c>
      <c r="N5" t="str">
        <f t="shared" si="3"/>
        <v>31-50</v>
      </c>
    </row>
    <row r="6" spans="1:14" x14ac:dyDescent="0.25">
      <c r="A6" s="2">
        <v>6208972</v>
      </c>
      <c r="B6" s="4">
        <v>42907</v>
      </c>
      <c r="C6" s="5">
        <v>0.32587962962962963</v>
      </c>
      <c r="D6" s="1" t="str">
        <f t="shared" si="0"/>
        <v>Wed</v>
      </c>
      <c r="E6" s="5">
        <v>42907.329699074071</v>
      </c>
      <c r="F6">
        <v>329</v>
      </c>
      <c r="G6" t="s">
        <v>19</v>
      </c>
      <c r="H6" t="s">
        <v>20</v>
      </c>
      <c r="I6" t="s">
        <v>10</v>
      </c>
      <c r="J6" t="s">
        <v>11</v>
      </c>
      <c r="K6">
        <v>1992</v>
      </c>
      <c r="L6">
        <f t="shared" si="1"/>
        <v>25</v>
      </c>
      <c r="M6" s="6" t="str">
        <f t="shared" si="2"/>
        <v>Adolescent</v>
      </c>
      <c r="N6" t="str">
        <f t="shared" si="3"/>
        <v>17-30</v>
      </c>
    </row>
    <row r="7" spans="1:14" x14ac:dyDescent="0.25">
      <c r="A7" s="2">
        <v>1285652</v>
      </c>
      <c r="B7" s="4">
        <v>42788</v>
      </c>
      <c r="C7" s="5">
        <v>0.28847222222222224</v>
      </c>
      <c r="D7" s="1" t="str">
        <f t="shared" si="0"/>
        <v>Wed</v>
      </c>
      <c r="E7" s="5">
        <v>42788.800034722219</v>
      </c>
      <c r="F7">
        <v>998</v>
      </c>
      <c r="G7" t="s">
        <v>21</v>
      </c>
      <c r="H7" t="s">
        <v>22</v>
      </c>
      <c r="I7" t="s">
        <v>10</v>
      </c>
      <c r="J7" t="s">
        <v>11</v>
      </c>
      <c r="K7">
        <v>1986</v>
      </c>
      <c r="L7">
        <f>(2017-K7)</f>
        <v>31</v>
      </c>
      <c r="M7" s="6" t="str">
        <f t="shared" si="2"/>
        <v xml:space="preserve">Young </v>
      </c>
      <c r="N7" t="str">
        <f t="shared" si="3"/>
        <v>31-50</v>
      </c>
    </row>
    <row r="8" spans="1:14" x14ac:dyDescent="0.25">
      <c r="A8" s="2">
        <v>1675753</v>
      </c>
      <c r="B8" s="4">
        <v>42800</v>
      </c>
      <c r="C8" s="5">
        <v>0.18255787037037038</v>
      </c>
      <c r="D8" s="1" t="str">
        <f t="shared" si="0"/>
        <v>Mon</v>
      </c>
      <c r="E8" s="5">
        <v>42800.688090277778</v>
      </c>
      <c r="F8">
        <v>478</v>
      </c>
      <c r="G8" t="s">
        <v>23</v>
      </c>
      <c r="H8" t="s">
        <v>24</v>
      </c>
      <c r="I8" t="s">
        <v>10</v>
      </c>
      <c r="J8" t="s">
        <v>11</v>
      </c>
      <c r="K8">
        <v>1982</v>
      </c>
      <c r="L8">
        <f>(2017-K8)</f>
        <v>35</v>
      </c>
      <c r="M8" s="6" t="str">
        <f t="shared" si="2"/>
        <v xml:space="preserve">Young </v>
      </c>
      <c r="N8" t="str">
        <f t="shared" si="3"/>
        <v>31-50</v>
      </c>
    </row>
    <row r="9" spans="1:14" x14ac:dyDescent="0.25">
      <c r="A9" s="2">
        <v>1692245</v>
      </c>
      <c r="B9" s="4">
        <v>42801</v>
      </c>
      <c r="C9" s="5">
        <v>0.32111111111111112</v>
      </c>
      <c r="D9" s="1" t="str">
        <f t="shared" si="0"/>
        <v>Tue</v>
      </c>
      <c r="E9" s="5">
        <v>42801.367847222224</v>
      </c>
      <c r="F9">
        <v>4038</v>
      </c>
      <c r="G9" t="s">
        <v>25</v>
      </c>
      <c r="H9" t="s">
        <v>26</v>
      </c>
      <c r="I9" t="s">
        <v>10</v>
      </c>
      <c r="J9" t="s">
        <v>11</v>
      </c>
      <c r="K9">
        <v>1984</v>
      </c>
      <c r="L9">
        <f t="shared" si="1"/>
        <v>33</v>
      </c>
      <c r="M9" s="6" t="str">
        <f t="shared" si="2"/>
        <v xml:space="preserve">Young </v>
      </c>
      <c r="N9" t="str">
        <f t="shared" si="3"/>
        <v>31-50</v>
      </c>
    </row>
    <row r="10" spans="1:14" x14ac:dyDescent="0.25">
      <c r="A10" s="2">
        <v>2271331</v>
      </c>
      <c r="B10" s="4">
        <v>42827</v>
      </c>
      <c r="C10" s="5">
        <v>0.33513888888888888</v>
      </c>
      <c r="D10" s="1" t="str">
        <f t="shared" si="0"/>
        <v>Sun</v>
      </c>
      <c r="E10" s="5">
        <v>42827.394537037035</v>
      </c>
      <c r="F10">
        <v>5132</v>
      </c>
      <c r="G10" t="s">
        <v>27</v>
      </c>
      <c r="H10" t="s">
        <v>27</v>
      </c>
      <c r="I10" t="s">
        <v>28</v>
      </c>
      <c r="L10">
        <f t="shared" si="1"/>
        <v>2017</v>
      </c>
      <c r="M10" s="6" t="str">
        <f t="shared" si="2"/>
        <v xml:space="preserve">Old </v>
      </c>
      <c r="N10" t="str">
        <f t="shared" si="3"/>
        <v>51-75</v>
      </c>
    </row>
    <row r="11" spans="1:14" x14ac:dyDescent="0.25">
      <c r="A11" s="2">
        <v>1558339</v>
      </c>
      <c r="B11" s="4">
        <v>42795</v>
      </c>
      <c r="C11" s="5">
        <v>0.45938657407407407</v>
      </c>
      <c r="D11" s="1" t="str">
        <f t="shared" si="0"/>
        <v>Wed</v>
      </c>
      <c r="E11" s="5">
        <v>42795.96297453704</v>
      </c>
      <c r="F11">
        <v>309</v>
      </c>
      <c r="G11" t="s">
        <v>29</v>
      </c>
      <c r="H11" t="s">
        <v>30</v>
      </c>
      <c r="I11" t="s">
        <v>10</v>
      </c>
      <c r="J11" t="s">
        <v>11</v>
      </c>
      <c r="K11">
        <v>1992</v>
      </c>
      <c r="L11">
        <f t="shared" si="1"/>
        <v>25</v>
      </c>
      <c r="M11" s="6" t="str">
        <f t="shared" si="2"/>
        <v>Adolescent</v>
      </c>
      <c r="N11" t="str">
        <f t="shared" si="3"/>
        <v>17-30</v>
      </c>
    </row>
    <row r="12" spans="1:14" x14ac:dyDescent="0.25">
      <c r="A12" s="2">
        <v>2287178</v>
      </c>
      <c r="B12" s="4">
        <v>42827</v>
      </c>
      <c r="C12" s="5">
        <v>0.10925925925925926</v>
      </c>
      <c r="D12" s="1" t="str">
        <f t="shared" si="0"/>
        <v>Sun</v>
      </c>
      <c r="E12" s="5">
        <v>42827.622361111113</v>
      </c>
      <c r="F12">
        <v>1131</v>
      </c>
      <c r="G12" t="s">
        <v>31</v>
      </c>
      <c r="H12" t="s">
        <v>32</v>
      </c>
      <c r="I12" t="s">
        <v>28</v>
      </c>
      <c r="L12">
        <f t="shared" si="1"/>
        <v>2017</v>
      </c>
      <c r="M12" s="6" t="str">
        <f t="shared" si="2"/>
        <v xml:space="preserve">Old </v>
      </c>
      <c r="N12" t="str">
        <f t="shared" si="3"/>
        <v>51-75</v>
      </c>
    </row>
    <row r="13" spans="1:14" x14ac:dyDescent="0.25">
      <c r="A13" s="2">
        <v>2744874</v>
      </c>
      <c r="B13" s="4">
        <v>42838</v>
      </c>
      <c r="C13" s="5">
        <v>6.9895833333333338E-2</v>
      </c>
      <c r="D13" s="1" t="str">
        <f t="shared" si="0"/>
        <v>Thu</v>
      </c>
      <c r="E13" s="5">
        <v>42838.573599537034</v>
      </c>
      <c r="F13">
        <v>319</v>
      </c>
      <c r="G13" t="s">
        <v>33</v>
      </c>
      <c r="H13" t="s">
        <v>34</v>
      </c>
      <c r="I13" t="s">
        <v>10</v>
      </c>
      <c r="J13" t="s">
        <v>11</v>
      </c>
      <c r="K13">
        <v>1955</v>
      </c>
      <c r="L13">
        <f t="shared" si="1"/>
        <v>62</v>
      </c>
      <c r="M13" s="6" t="str">
        <f t="shared" si="2"/>
        <v xml:space="preserve">Old </v>
      </c>
      <c r="N13" t="str">
        <f t="shared" si="3"/>
        <v>51-75</v>
      </c>
    </row>
    <row r="14" spans="1:14" x14ac:dyDescent="0.25">
      <c r="A14" s="2">
        <v>3398180</v>
      </c>
      <c r="B14" s="4">
        <v>42852</v>
      </c>
      <c r="C14" s="5">
        <v>0.47744212962962962</v>
      </c>
      <c r="D14" s="1" t="str">
        <f t="shared" si="0"/>
        <v>Thu</v>
      </c>
      <c r="E14" s="5">
        <v>42853.00408564815</v>
      </c>
      <c r="F14">
        <v>2301</v>
      </c>
      <c r="G14" t="s">
        <v>35</v>
      </c>
      <c r="H14" t="s">
        <v>36</v>
      </c>
      <c r="I14" t="s">
        <v>10</v>
      </c>
      <c r="J14" t="s">
        <v>11</v>
      </c>
      <c r="K14">
        <v>1971</v>
      </c>
      <c r="L14">
        <f t="shared" si="1"/>
        <v>46</v>
      </c>
      <c r="M14" s="6" t="str">
        <f t="shared" si="2"/>
        <v xml:space="preserve">Young </v>
      </c>
      <c r="N14" t="str">
        <f t="shared" si="3"/>
        <v>31-50</v>
      </c>
    </row>
    <row r="15" spans="1:14" x14ac:dyDescent="0.25">
      <c r="A15" s="2">
        <v>991609</v>
      </c>
      <c r="B15" s="4">
        <v>42779</v>
      </c>
      <c r="C15" s="5">
        <v>0.15339120370370371</v>
      </c>
      <c r="D15" s="1" t="str">
        <f t="shared" si="0"/>
        <v>Mon</v>
      </c>
      <c r="E15" s="5">
        <v>42779.666967592595</v>
      </c>
      <c r="F15">
        <v>1172</v>
      </c>
      <c r="G15" t="s">
        <v>37</v>
      </c>
      <c r="H15" t="s">
        <v>38</v>
      </c>
      <c r="I15" t="s">
        <v>10</v>
      </c>
      <c r="J15" t="s">
        <v>11</v>
      </c>
      <c r="K15">
        <v>1993</v>
      </c>
      <c r="L15">
        <f t="shared" si="1"/>
        <v>24</v>
      </c>
      <c r="M15" s="6" t="str">
        <f t="shared" si="2"/>
        <v>Adolescent</v>
      </c>
      <c r="N15" t="str">
        <f t="shared" si="3"/>
        <v>17-30</v>
      </c>
    </row>
    <row r="16" spans="1:14" x14ac:dyDescent="0.25">
      <c r="A16" s="2">
        <v>1512596</v>
      </c>
      <c r="B16" s="4">
        <v>42794</v>
      </c>
      <c r="C16" s="5">
        <v>0.3102199074074074</v>
      </c>
      <c r="D16" s="1" t="str">
        <f t="shared" si="0"/>
        <v>Tue</v>
      </c>
      <c r="E16" s="5">
        <v>42794.81621527778</v>
      </c>
      <c r="F16">
        <v>518</v>
      </c>
      <c r="G16" t="s">
        <v>39</v>
      </c>
      <c r="H16" t="s">
        <v>40</v>
      </c>
      <c r="I16" t="s">
        <v>10</v>
      </c>
      <c r="J16" t="s">
        <v>11</v>
      </c>
      <c r="K16">
        <v>1983</v>
      </c>
      <c r="L16">
        <f t="shared" si="1"/>
        <v>34</v>
      </c>
      <c r="M16" s="6" t="str">
        <f t="shared" si="2"/>
        <v xml:space="preserve">Young </v>
      </c>
      <c r="N16" t="str">
        <f t="shared" si="3"/>
        <v>31-50</v>
      </c>
    </row>
    <row r="17" spans="1:14" x14ac:dyDescent="0.25">
      <c r="A17" s="2">
        <v>187466</v>
      </c>
      <c r="B17" s="4">
        <v>42746</v>
      </c>
      <c r="C17" s="5">
        <v>0.47951388888888885</v>
      </c>
      <c r="D17" s="1" t="str">
        <f t="shared" si="0"/>
        <v>Wed</v>
      </c>
      <c r="E17" s="5">
        <v>42746.482812499999</v>
      </c>
      <c r="F17">
        <v>285</v>
      </c>
      <c r="G17" t="s">
        <v>41</v>
      </c>
      <c r="H17" t="s">
        <v>42</v>
      </c>
      <c r="I17" t="s">
        <v>10</v>
      </c>
      <c r="J17" t="s">
        <v>11</v>
      </c>
      <c r="K17">
        <v>1972</v>
      </c>
      <c r="L17">
        <f t="shared" si="1"/>
        <v>45</v>
      </c>
      <c r="M17" s="6" t="str">
        <f t="shared" si="2"/>
        <v xml:space="preserve">Young </v>
      </c>
      <c r="N17" t="str">
        <f t="shared" si="3"/>
        <v>31-50</v>
      </c>
    </row>
    <row r="18" spans="1:14" x14ac:dyDescent="0.25">
      <c r="A18" s="2">
        <v>2195658</v>
      </c>
      <c r="B18" s="4">
        <v>42823</v>
      </c>
      <c r="C18" s="5">
        <v>0.34703703703703703</v>
      </c>
      <c r="D18" s="1" t="str">
        <f t="shared" si="0"/>
        <v>Wed</v>
      </c>
      <c r="E18" s="5">
        <v>42823.850081018521</v>
      </c>
      <c r="F18">
        <v>263</v>
      </c>
      <c r="G18" t="s">
        <v>21</v>
      </c>
      <c r="H18" t="s">
        <v>43</v>
      </c>
      <c r="I18" t="s">
        <v>10</v>
      </c>
      <c r="J18" t="s">
        <v>11</v>
      </c>
      <c r="K18">
        <v>1982</v>
      </c>
      <c r="L18">
        <f t="shared" si="1"/>
        <v>35</v>
      </c>
      <c r="M18" s="6" t="str">
        <f t="shared" si="2"/>
        <v xml:space="preserve">Young </v>
      </c>
      <c r="N18" t="str">
        <f t="shared" si="3"/>
        <v>31-50</v>
      </c>
    </row>
    <row r="19" spans="1:14" x14ac:dyDescent="0.25">
      <c r="A19" s="2">
        <v>6388534</v>
      </c>
      <c r="B19" s="4">
        <v>42909</v>
      </c>
      <c r="C19" s="5">
        <v>0.39026620370370368</v>
      </c>
      <c r="D19" s="1" t="str">
        <f t="shared" si="0"/>
        <v>Fri</v>
      </c>
      <c r="E19" s="5">
        <v>42909.896354166667</v>
      </c>
      <c r="F19">
        <v>525</v>
      </c>
      <c r="G19" t="s">
        <v>44</v>
      </c>
      <c r="H19" t="s">
        <v>45</v>
      </c>
      <c r="I19" t="s">
        <v>10</v>
      </c>
      <c r="J19" t="s">
        <v>18</v>
      </c>
      <c r="K19">
        <v>1997</v>
      </c>
      <c r="L19">
        <f t="shared" si="1"/>
        <v>20</v>
      </c>
      <c r="M19" s="6" t="str">
        <f t="shared" si="2"/>
        <v>Adolescent</v>
      </c>
      <c r="N19" t="str">
        <f t="shared" si="3"/>
        <v>17-30</v>
      </c>
    </row>
    <row r="20" spans="1:14" x14ac:dyDescent="0.25">
      <c r="A20" s="2">
        <v>4733837</v>
      </c>
      <c r="B20" s="4">
        <v>42879</v>
      </c>
      <c r="C20" s="5">
        <v>0.3705092592592592</v>
      </c>
      <c r="D20" s="1" t="str">
        <f t="shared" si="0"/>
        <v>Wed</v>
      </c>
      <c r="E20" s="5">
        <v>42879.378125000003</v>
      </c>
      <c r="F20">
        <v>658</v>
      </c>
      <c r="G20" t="s">
        <v>46</v>
      </c>
      <c r="H20" t="s">
        <v>47</v>
      </c>
      <c r="I20" t="s">
        <v>10</v>
      </c>
      <c r="J20" t="s">
        <v>11</v>
      </c>
      <c r="K20">
        <v>1979</v>
      </c>
      <c r="L20">
        <f t="shared" si="1"/>
        <v>38</v>
      </c>
      <c r="M20" s="6" t="str">
        <f t="shared" si="2"/>
        <v xml:space="preserve">Young </v>
      </c>
      <c r="N20" t="str">
        <f t="shared" si="3"/>
        <v>31-50</v>
      </c>
    </row>
    <row r="21" spans="1:14" x14ac:dyDescent="0.25">
      <c r="A21" s="2">
        <v>5857</v>
      </c>
      <c r="B21" s="4">
        <v>42736</v>
      </c>
      <c r="C21" s="5">
        <v>6.4340277777777774E-2</v>
      </c>
      <c r="D21" s="1" t="str">
        <f t="shared" si="0"/>
        <v>Sun</v>
      </c>
      <c r="E21" s="5">
        <v>42736.576354166667</v>
      </c>
      <c r="F21">
        <v>1038</v>
      </c>
      <c r="G21" t="s">
        <v>48</v>
      </c>
      <c r="H21" t="s">
        <v>49</v>
      </c>
      <c r="I21" t="s">
        <v>28</v>
      </c>
      <c r="L21">
        <f t="shared" si="1"/>
        <v>2017</v>
      </c>
      <c r="M21" s="6" t="str">
        <f t="shared" si="2"/>
        <v xml:space="preserve">Old </v>
      </c>
      <c r="N21" t="str">
        <f t="shared" si="3"/>
        <v>51-75</v>
      </c>
    </row>
    <row r="22" spans="1:14" x14ac:dyDescent="0.25">
      <c r="A22" s="2">
        <v>1132766</v>
      </c>
      <c r="B22" s="4">
        <v>42784</v>
      </c>
      <c r="C22" s="5">
        <v>6.1898148148148147E-2</v>
      </c>
      <c r="D22" s="1" t="str">
        <f t="shared" si="0"/>
        <v>Sat</v>
      </c>
      <c r="E22" s="5">
        <v>42784.562858796293</v>
      </c>
      <c r="F22">
        <v>82</v>
      </c>
      <c r="G22" t="s">
        <v>50</v>
      </c>
      <c r="H22" t="s">
        <v>37</v>
      </c>
      <c r="I22" t="s">
        <v>10</v>
      </c>
      <c r="J22" t="s">
        <v>11</v>
      </c>
      <c r="K22">
        <v>1983</v>
      </c>
      <c r="L22">
        <f t="shared" si="1"/>
        <v>34</v>
      </c>
      <c r="M22" s="6" t="str">
        <f t="shared" si="2"/>
        <v xml:space="preserve">Young </v>
      </c>
      <c r="N22" t="str">
        <f t="shared" si="3"/>
        <v>31-50</v>
      </c>
    </row>
    <row r="23" spans="1:14" x14ac:dyDescent="0.25">
      <c r="A23" s="2">
        <v>3358474</v>
      </c>
      <c r="B23" s="4">
        <v>42852</v>
      </c>
      <c r="C23" s="5">
        <v>0.40596064814814814</v>
      </c>
      <c r="D23" s="1" t="str">
        <f t="shared" si="0"/>
        <v>Thu</v>
      </c>
      <c r="E23" s="5">
        <v>42852.408333333333</v>
      </c>
      <c r="F23">
        <v>204</v>
      </c>
      <c r="G23" t="s">
        <v>51</v>
      </c>
      <c r="H23" t="s">
        <v>52</v>
      </c>
      <c r="I23" t="s">
        <v>10</v>
      </c>
      <c r="J23" t="s">
        <v>11</v>
      </c>
      <c r="K23">
        <v>1988</v>
      </c>
      <c r="L23">
        <f t="shared" si="1"/>
        <v>29</v>
      </c>
      <c r="M23" s="6" t="str">
        <f t="shared" si="2"/>
        <v>Adolescent</v>
      </c>
      <c r="N23" t="str">
        <f t="shared" si="3"/>
        <v>17-30</v>
      </c>
    </row>
    <row r="24" spans="1:14" x14ac:dyDescent="0.25">
      <c r="A24" s="2">
        <v>1778858</v>
      </c>
      <c r="B24" s="4">
        <v>42803</v>
      </c>
      <c r="C24" s="5">
        <v>0.4692013888888889</v>
      </c>
      <c r="D24" s="1" t="str">
        <f t="shared" si="0"/>
        <v>Thu</v>
      </c>
      <c r="E24" s="5">
        <v>42803.478506944448</v>
      </c>
      <c r="F24">
        <v>803</v>
      </c>
      <c r="G24" t="s">
        <v>30</v>
      </c>
      <c r="H24" t="s">
        <v>8</v>
      </c>
      <c r="I24" t="s">
        <v>10</v>
      </c>
      <c r="J24" t="s">
        <v>18</v>
      </c>
      <c r="K24">
        <v>1978</v>
      </c>
      <c r="L24">
        <f t="shared" si="1"/>
        <v>39</v>
      </c>
      <c r="M24" s="6" t="str">
        <f t="shared" si="2"/>
        <v xml:space="preserve">Young </v>
      </c>
      <c r="N24" t="str">
        <f t="shared" si="3"/>
        <v>31-50</v>
      </c>
    </row>
    <row r="25" spans="1:14" x14ac:dyDescent="0.25">
      <c r="A25" s="2">
        <v>2497952</v>
      </c>
      <c r="B25" s="4">
        <v>42833</v>
      </c>
      <c r="C25" s="5">
        <v>6.9305555555555551E-2</v>
      </c>
      <c r="D25" s="1" t="str">
        <f t="shared" si="0"/>
        <v>Sat</v>
      </c>
      <c r="E25" s="5">
        <v>42833.586388888885</v>
      </c>
      <c r="F25">
        <v>1476</v>
      </c>
      <c r="G25" t="s">
        <v>53</v>
      </c>
      <c r="H25" t="s">
        <v>54</v>
      </c>
      <c r="I25" t="s">
        <v>28</v>
      </c>
      <c r="L25">
        <f t="shared" si="1"/>
        <v>2017</v>
      </c>
      <c r="M25" s="6" t="str">
        <f t="shared" si="2"/>
        <v xml:space="preserve">Old </v>
      </c>
      <c r="N25" t="str">
        <f t="shared" si="3"/>
        <v>51-75</v>
      </c>
    </row>
    <row r="26" spans="1:14" x14ac:dyDescent="0.25">
      <c r="A26" s="2">
        <v>2905932</v>
      </c>
      <c r="B26" s="4">
        <v>42841</v>
      </c>
      <c r="C26" s="5">
        <v>0.23340277777777776</v>
      </c>
      <c r="D26" s="1" t="str">
        <f t="shared" si="0"/>
        <v>Sun</v>
      </c>
      <c r="E26" s="5">
        <v>42841.75199074074</v>
      </c>
      <c r="F26">
        <v>1605</v>
      </c>
      <c r="G26" t="s">
        <v>55</v>
      </c>
      <c r="H26" t="s">
        <v>56</v>
      </c>
      <c r="I26" t="s">
        <v>10</v>
      </c>
      <c r="J26" t="s">
        <v>11</v>
      </c>
      <c r="K26">
        <v>1983</v>
      </c>
      <c r="L26">
        <f t="shared" si="1"/>
        <v>34</v>
      </c>
      <c r="M26" s="6" t="str">
        <f t="shared" si="2"/>
        <v xml:space="preserve">Young </v>
      </c>
      <c r="N26" t="str">
        <f t="shared" si="3"/>
        <v>31-50</v>
      </c>
    </row>
    <row r="27" spans="1:14" x14ac:dyDescent="0.25">
      <c r="A27" s="2">
        <v>3123311</v>
      </c>
      <c r="B27" s="4">
        <v>42846</v>
      </c>
      <c r="C27" s="5">
        <v>0.40363425925925928</v>
      </c>
      <c r="D27" s="1" t="str">
        <f t="shared" si="0"/>
        <v>Fri</v>
      </c>
      <c r="E27" s="5">
        <v>42846.408750000002</v>
      </c>
      <c r="F27">
        <v>441</v>
      </c>
      <c r="G27" t="s">
        <v>12</v>
      </c>
      <c r="H27" t="s">
        <v>37</v>
      </c>
      <c r="I27" t="s">
        <v>10</v>
      </c>
      <c r="J27" t="s">
        <v>18</v>
      </c>
      <c r="K27">
        <v>1965</v>
      </c>
      <c r="L27">
        <f t="shared" si="1"/>
        <v>52</v>
      </c>
      <c r="M27" s="6" t="str">
        <f t="shared" si="2"/>
        <v xml:space="preserve">Old </v>
      </c>
      <c r="N27" t="str">
        <f t="shared" si="3"/>
        <v>51-75</v>
      </c>
    </row>
    <row r="28" spans="1:14" x14ac:dyDescent="0.25">
      <c r="A28" s="2">
        <v>2959550</v>
      </c>
      <c r="B28" s="4">
        <v>42842</v>
      </c>
      <c r="C28" s="5">
        <v>0.26901620370370372</v>
      </c>
      <c r="D28" s="1" t="str">
        <f t="shared" si="0"/>
        <v>Mon</v>
      </c>
      <c r="E28" s="5">
        <v>42842.789270833331</v>
      </c>
      <c r="F28">
        <v>1750</v>
      </c>
      <c r="G28" t="s">
        <v>57</v>
      </c>
      <c r="H28" t="s">
        <v>58</v>
      </c>
      <c r="I28" t="s">
        <v>10</v>
      </c>
      <c r="J28" t="s">
        <v>11</v>
      </c>
      <c r="K28">
        <v>1975</v>
      </c>
      <c r="L28">
        <f t="shared" si="1"/>
        <v>42</v>
      </c>
      <c r="M28" s="6" t="str">
        <f t="shared" si="2"/>
        <v xml:space="preserve">Young </v>
      </c>
      <c r="N28" t="str">
        <f t="shared" si="3"/>
        <v>31-50</v>
      </c>
    </row>
    <row r="29" spans="1:14" x14ac:dyDescent="0.25">
      <c r="A29" s="2">
        <v>2067887</v>
      </c>
      <c r="B29" s="4">
        <v>42819</v>
      </c>
      <c r="C29" s="5">
        <v>0.50151620370370364</v>
      </c>
      <c r="D29" s="1" t="str">
        <f t="shared" si="0"/>
        <v>Sat</v>
      </c>
      <c r="E29" s="5">
        <v>42819.506064814814</v>
      </c>
      <c r="F29">
        <v>393</v>
      </c>
      <c r="G29" t="s">
        <v>59</v>
      </c>
      <c r="H29" t="s">
        <v>60</v>
      </c>
      <c r="I29" t="s">
        <v>10</v>
      </c>
      <c r="J29" t="s">
        <v>18</v>
      </c>
      <c r="K29">
        <v>1960</v>
      </c>
      <c r="L29">
        <f t="shared" si="1"/>
        <v>57</v>
      </c>
      <c r="M29" s="6" t="str">
        <f t="shared" si="2"/>
        <v xml:space="preserve">Old </v>
      </c>
      <c r="N29" t="str">
        <f t="shared" si="3"/>
        <v>51-75</v>
      </c>
    </row>
    <row r="30" spans="1:14" x14ac:dyDescent="0.25">
      <c r="A30" s="2">
        <v>3518426</v>
      </c>
      <c r="B30" s="4">
        <v>42854</v>
      </c>
      <c r="C30" s="5">
        <v>0.49912037037037038</v>
      </c>
      <c r="D30" s="1" t="str">
        <f t="shared" si="0"/>
        <v>Sat</v>
      </c>
      <c r="E30" s="5">
        <v>42855.001608796294</v>
      </c>
      <c r="F30">
        <v>215</v>
      </c>
      <c r="G30" t="s">
        <v>61</v>
      </c>
      <c r="H30" t="s">
        <v>56</v>
      </c>
      <c r="I30" t="s">
        <v>10</v>
      </c>
      <c r="J30" t="s">
        <v>11</v>
      </c>
      <c r="K30">
        <v>1986</v>
      </c>
      <c r="L30">
        <f t="shared" si="1"/>
        <v>31</v>
      </c>
      <c r="M30" s="6" t="str">
        <f t="shared" si="2"/>
        <v xml:space="preserve">Young </v>
      </c>
      <c r="N30" t="str">
        <f t="shared" si="3"/>
        <v>31-50</v>
      </c>
    </row>
    <row r="31" spans="1:14" x14ac:dyDescent="0.25">
      <c r="A31" s="2">
        <v>5383277</v>
      </c>
      <c r="B31" s="4">
        <v>42892</v>
      </c>
      <c r="C31" s="5">
        <v>0.47465277777777781</v>
      </c>
      <c r="D31" s="1" t="str">
        <f t="shared" si="0"/>
        <v>Tue</v>
      </c>
      <c r="E31" s="5">
        <v>42892.477037037039</v>
      </c>
      <c r="F31">
        <v>205</v>
      </c>
      <c r="G31" t="s">
        <v>62</v>
      </c>
      <c r="H31" t="s">
        <v>63</v>
      </c>
      <c r="I31" t="s">
        <v>10</v>
      </c>
      <c r="J31" t="s">
        <v>11</v>
      </c>
      <c r="K31">
        <v>1951</v>
      </c>
      <c r="L31">
        <f t="shared" si="1"/>
        <v>66</v>
      </c>
      <c r="M31" s="6" t="str">
        <f t="shared" si="2"/>
        <v xml:space="preserve">Old </v>
      </c>
      <c r="N31" t="str">
        <f t="shared" si="3"/>
        <v>51-75</v>
      </c>
    </row>
    <row r="32" spans="1:14" x14ac:dyDescent="0.25">
      <c r="A32" s="2">
        <v>3146215</v>
      </c>
      <c r="B32" s="4">
        <v>42846</v>
      </c>
      <c r="C32" s="5">
        <v>0.25649305555555557</v>
      </c>
      <c r="D32" s="1" t="str">
        <f t="shared" si="0"/>
        <v>Fri</v>
      </c>
      <c r="E32" s="5">
        <v>42846.759895833333</v>
      </c>
      <c r="F32">
        <v>294</v>
      </c>
      <c r="G32" t="s">
        <v>64</v>
      </c>
      <c r="H32" t="s">
        <v>65</v>
      </c>
      <c r="I32" t="s">
        <v>10</v>
      </c>
      <c r="J32" t="s">
        <v>18</v>
      </c>
      <c r="K32">
        <v>1995</v>
      </c>
      <c r="L32">
        <f t="shared" si="1"/>
        <v>22</v>
      </c>
      <c r="M32" s="6" t="str">
        <f t="shared" si="2"/>
        <v>Adolescent</v>
      </c>
      <c r="N32" t="str">
        <f t="shared" si="3"/>
        <v>17-30</v>
      </c>
    </row>
    <row r="33" spans="1:14" x14ac:dyDescent="0.25">
      <c r="A33" s="2">
        <v>2018488</v>
      </c>
      <c r="B33" s="4">
        <v>42817</v>
      </c>
      <c r="C33" s="5">
        <v>0.27437499999999998</v>
      </c>
      <c r="D33" s="1" t="str">
        <f t="shared" si="0"/>
        <v>Thu</v>
      </c>
      <c r="E33" s="5">
        <v>42817.78502314815</v>
      </c>
      <c r="F33">
        <v>920</v>
      </c>
      <c r="G33" t="s">
        <v>66</v>
      </c>
      <c r="H33" t="s">
        <v>67</v>
      </c>
      <c r="I33" t="s">
        <v>10</v>
      </c>
      <c r="J33" t="s">
        <v>11</v>
      </c>
      <c r="K33">
        <v>1951</v>
      </c>
      <c r="L33">
        <f t="shared" si="1"/>
        <v>66</v>
      </c>
      <c r="M33" s="6" t="str">
        <f t="shared" si="2"/>
        <v xml:space="preserve">Old </v>
      </c>
      <c r="N33" t="str">
        <f t="shared" si="3"/>
        <v>51-75</v>
      </c>
    </row>
    <row r="34" spans="1:14" x14ac:dyDescent="0.25">
      <c r="A34" s="2">
        <v>3676202</v>
      </c>
      <c r="B34" s="4">
        <v>42857</v>
      </c>
      <c r="C34" s="5">
        <v>0.40518518518518515</v>
      </c>
      <c r="D34" s="1" t="str">
        <f t="shared" si="0"/>
        <v>Tue</v>
      </c>
      <c r="E34" s="5">
        <v>42857.936979166669</v>
      </c>
      <c r="F34">
        <v>2746</v>
      </c>
      <c r="G34" t="s">
        <v>68</v>
      </c>
      <c r="H34" t="s">
        <v>69</v>
      </c>
      <c r="I34" t="s">
        <v>28</v>
      </c>
      <c r="L34">
        <f t="shared" si="1"/>
        <v>2017</v>
      </c>
      <c r="M34" s="6" t="str">
        <f t="shared" si="2"/>
        <v xml:space="preserve">Old </v>
      </c>
      <c r="N34" t="str">
        <f t="shared" si="3"/>
        <v>51-75</v>
      </c>
    </row>
    <row r="35" spans="1:14" x14ac:dyDescent="0.25">
      <c r="A35" s="2">
        <v>1389460</v>
      </c>
      <c r="B35" s="4">
        <v>42791</v>
      </c>
      <c r="C35" s="5">
        <v>0.45704861111111111</v>
      </c>
      <c r="D35" s="1" t="str">
        <f t="shared" si="0"/>
        <v>Sat</v>
      </c>
      <c r="E35" s="5">
        <v>42791.460509259261</v>
      </c>
      <c r="F35">
        <v>298</v>
      </c>
      <c r="G35" t="s">
        <v>70</v>
      </c>
      <c r="H35" t="s">
        <v>71</v>
      </c>
      <c r="I35" t="s">
        <v>10</v>
      </c>
      <c r="J35" t="s">
        <v>11</v>
      </c>
      <c r="K35">
        <v>1986</v>
      </c>
      <c r="L35">
        <f t="shared" si="1"/>
        <v>31</v>
      </c>
      <c r="M35" s="6" t="str">
        <f t="shared" si="2"/>
        <v xml:space="preserve">Young </v>
      </c>
      <c r="N35" t="str">
        <f t="shared" si="3"/>
        <v>31-50</v>
      </c>
    </row>
    <row r="36" spans="1:14" x14ac:dyDescent="0.25">
      <c r="A36" s="2">
        <v>6321417</v>
      </c>
      <c r="B36" s="4">
        <v>42908</v>
      </c>
      <c r="C36" s="5">
        <v>0.28658564814814813</v>
      </c>
      <c r="D36" s="1" t="str">
        <f t="shared" si="0"/>
        <v>Thu</v>
      </c>
      <c r="E36" s="5">
        <v>42908.802662037036</v>
      </c>
      <c r="F36">
        <v>1388</v>
      </c>
      <c r="G36" t="s">
        <v>72</v>
      </c>
      <c r="H36" t="s">
        <v>73</v>
      </c>
      <c r="I36" t="s">
        <v>10</v>
      </c>
      <c r="J36" t="s">
        <v>11</v>
      </c>
      <c r="K36">
        <v>1988</v>
      </c>
      <c r="L36">
        <f t="shared" si="1"/>
        <v>29</v>
      </c>
      <c r="M36" s="6" t="str">
        <f t="shared" si="2"/>
        <v>Adolescent</v>
      </c>
      <c r="N36" t="str">
        <f t="shared" si="3"/>
        <v>17-30</v>
      </c>
    </row>
    <row r="37" spans="1:14" x14ac:dyDescent="0.25">
      <c r="A37" s="2">
        <v>936709</v>
      </c>
      <c r="B37" s="4">
        <v>42774</v>
      </c>
      <c r="C37" s="5">
        <v>0.50474537037037037</v>
      </c>
      <c r="D37" s="1" t="str">
        <f t="shared" si="0"/>
        <v>Wed</v>
      </c>
      <c r="E37" s="5">
        <v>42774.506030092591</v>
      </c>
      <c r="F37">
        <v>111</v>
      </c>
      <c r="G37" t="s">
        <v>74</v>
      </c>
      <c r="H37" t="s">
        <v>75</v>
      </c>
      <c r="I37" t="s">
        <v>10</v>
      </c>
      <c r="J37" t="s">
        <v>11</v>
      </c>
      <c r="K37">
        <v>1975</v>
      </c>
      <c r="L37">
        <f t="shared" si="1"/>
        <v>42</v>
      </c>
      <c r="M37" s="6" t="str">
        <f t="shared" si="2"/>
        <v xml:space="preserve">Young </v>
      </c>
      <c r="N37" t="str">
        <f t="shared" si="3"/>
        <v>31-50</v>
      </c>
    </row>
    <row r="38" spans="1:14" x14ac:dyDescent="0.25">
      <c r="A38" s="2">
        <v>1975396</v>
      </c>
      <c r="B38" s="4">
        <v>42816</v>
      </c>
      <c r="C38" s="5">
        <v>0.3727199074074074</v>
      </c>
      <c r="D38" s="1" t="str">
        <f t="shared" si="0"/>
        <v>Wed</v>
      </c>
      <c r="E38" s="5">
        <v>42816.380011574074</v>
      </c>
      <c r="F38">
        <v>630</v>
      </c>
      <c r="G38" t="s">
        <v>76</v>
      </c>
      <c r="H38" t="s">
        <v>41</v>
      </c>
      <c r="I38" t="s">
        <v>28</v>
      </c>
      <c r="L38">
        <f t="shared" si="1"/>
        <v>2017</v>
      </c>
      <c r="M38" s="6" t="str">
        <f t="shared" si="2"/>
        <v xml:space="preserve">Old </v>
      </c>
      <c r="N38" t="str">
        <f t="shared" si="3"/>
        <v>51-75</v>
      </c>
    </row>
    <row r="39" spans="1:14" x14ac:dyDescent="0.25">
      <c r="A39" s="2">
        <v>642530</v>
      </c>
      <c r="B39" s="4">
        <v>42763</v>
      </c>
      <c r="C39" s="5">
        <v>0.18923611111111113</v>
      </c>
      <c r="D39" s="1" t="str">
        <f t="shared" si="0"/>
        <v>Sat</v>
      </c>
      <c r="E39" s="5">
        <v>42763.704108796293</v>
      </c>
      <c r="F39">
        <v>1284</v>
      </c>
      <c r="G39" t="s">
        <v>77</v>
      </c>
      <c r="H39" t="s">
        <v>27</v>
      </c>
      <c r="I39" t="s">
        <v>10</v>
      </c>
      <c r="J39" t="s">
        <v>11</v>
      </c>
      <c r="K39">
        <v>1974</v>
      </c>
      <c r="L39">
        <f t="shared" si="1"/>
        <v>43</v>
      </c>
      <c r="M39" s="6" t="str">
        <f t="shared" si="2"/>
        <v xml:space="preserve">Young </v>
      </c>
      <c r="N39" t="str">
        <f t="shared" si="3"/>
        <v>31-50</v>
      </c>
    </row>
    <row r="40" spans="1:14" x14ac:dyDescent="0.25">
      <c r="A40" s="2">
        <v>5630375</v>
      </c>
      <c r="B40" s="4">
        <v>42896</v>
      </c>
      <c r="C40" s="5">
        <v>8.5914351851851853E-2</v>
      </c>
      <c r="D40" s="1" t="str">
        <f t="shared" si="0"/>
        <v>Sat</v>
      </c>
      <c r="E40" s="5">
        <v>42896.586805555555</v>
      </c>
      <c r="F40">
        <v>76</v>
      </c>
      <c r="G40" t="s">
        <v>78</v>
      </c>
      <c r="H40" t="s">
        <v>78</v>
      </c>
      <c r="I40" t="s">
        <v>28</v>
      </c>
      <c r="L40">
        <f t="shared" si="1"/>
        <v>2017</v>
      </c>
      <c r="M40" s="6" t="str">
        <f t="shared" si="2"/>
        <v xml:space="preserve">Old </v>
      </c>
      <c r="N40" t="str">
        <f t="shared" si="3"/>
        <v>51-75</v>
      </c>
    </row>
    <row r="41" spans="1:14" x14ac:dyDescent="0.25">
      <c r="A41" s="2">
        <v>5481113</v>
      </c>
      <c r="B41" s="4">
        <v>42894</v>
      </c>
      <c r="C41" s="5">
        <v>0.30958333333333332</v>
      </c>
      <c r="D41" s="1" t="str">
        <f t="shared" si="0"/>
        <v>Thu</v>
      </c>
      <c r="E41" s="5">
        <v>42894.313391203701</v>
      </c>
      <c r="F41">
        <v>328</v>
      </c>
      <c r="G41" t="s">
        <v>79</v>
      </c>
      <c r="H41" t="s">
        <v>80</v>
      </c>
      <c r="I41" t="s">
        <v>10</v>
      </c>
      <c r="J41" t="s">
        <v>18</v>
      </c>
      <c r="K41">
        <v>1986</v>
      </c>
      <c r="L41">
        <f t="shared" si="1"/>
        <v>31</v>
      </c>
      <c r="M41" s="6" t="str">
        <f t="shared" si="2"/>
        <v xml:space="preserve">Young </v>
      </c>
      <c r="N41" t="str">
        <f t="shared" si="3"/>
        <v>31-50</v>
      </c>
    </row>
    <row r="42" spans="1:14" x14ac:dyDescent="0.25">
      <c r="A42" s="2">
        <v>3873453</v>
      </c>
      <c r="B42" s="4">
        <v>42862</v>
      </c>
      <c r="C42" s="5">
        <v>0.45164351851851853</v>
      </c>
      <c r="D42" s="1" t="str">
        <f t="shared" si="0"/>
        <v>Sun</v>
      </c>
      <c r="E42" s="5">
        <v>42862.456064814818</v>
      </c>
      <c r="F42">
        <v>382</v>
      </c>
      <c r="G42" t="s">
        <v>81</v>
      </c>
      <c r="H42" t="s">
        <v>82</v>
      </c>
      <c r="I42" t="s">
        <v>10</v>
      </c>
      <c r="J42" t="s">
        <v>11</v>
      </c>
      <c r="K42">
        <v>1993</v>
      </c>
      <c r="L42">
        <f t="shared" si="1"/>
        <v>24</v>
      </c>
      <c r="M42" s="6" t="str">
        <f t="shared" si="2"/>
        <v>Adolescent</v>
      </c>
      <c r="N42" t="str">
        <f t="shared" si="3"/>
        <v>17-30</v>
      </c>
    </row>
    <row r="43" spans="1:14" x14ac:dyDescent="0.25">
      <c r="A43" s="2">
        <v>2567503</v>
      </c>
      <c r="B43" s="4">
        <v>42835</v>
      </c>
      <c r="C43" s="5">
        <v>0.31408564814814816</v>
      </c>
      <c r="D43" s="1" t="str">
        <f t="shared" si="0"/>
        <v>Mon</v>
      </c>
      <c r="E43" s="5">
        <v>42835.320185185185</v>
      </c>
      <c r="F43">
        <v>526</v>
      </c>
      <c r="G43" t="s">
        <v>83</v>
      </c>
      <c r="H43" t="s">
        <v>84</v>
      </c>
      <c r="I43" t="s">
        <v>10</v>
      </c>
      <c r="J43" t="s">
        <v>11</v>
      </c>
      <c r="K43">
        <v>1974</v>
      </c>
      <c r="L43">
        <f t="shared" si="1"/>
        <v>43</v>
      </c>
      <c r="M43" s="6" t="str">
        <f t="shared" si="2"/>
        <v xml:space="preserve">Young </v>
      </c>
      <c r="N43" t="str">
        <f t="shared" si="3"/>
        <v>31-50</v>
      </c>
    </row>
    <row r="44" spans="1:14" x14ac:dyDescent="0.25">
      <c r="A44" s="2">
        <v>6432811</v>
      </c>
      <c r="B44" s="4">
        <v>42910</v>
      </c>
      <c r="C44" s="5">
        <v>0.3012037037037037</v>
      </c>
      <c r="D44" s="1" t="str">
        <f t="shared" si="0"/>
        <v>Sat</v>
      </c>
      <c r="E44" s="5">
        <v>42910.804768518516</v>
      </c>
      <c r="F44">
        <v>308</v>
      </c>
      <c r="G44" t="s">
        <v>85</v>
      </c>
      <c r="H44" t="s">
        <v>86</v>
      </c>
      <c r="I44" t="s">
        <v>10</v>
      </c>
      <c r="J44" t="s">
        <v>11</v>
      </c>
      <c r="K44">
        <v>1987</v>
      </c>
      <c r="L44">
        <f t="shared" si="1"/>
        <v>30</v>
      </c>
      <c r="M44" s="6" t="str">
        <f t="shared" si="2"/>
        <v>Adolescent</v>
      </c>
      <c r="N44" t="str">
        <f t="shared" si="3"/>
        <v>17-30</v>
      </c>
    </row>
    <row r="45" spans="1:14" x14ac:dyDescent="0.25">
      <c r="A45" s="2">
        <v>1909858</v>
      </c>
      <c r="B45" s="4">
        <v>42814</v>
      </c>
      <c r="C45" s="5">
        <v>0.38090277777777781</v>
      </c>
      <c r="D45" s="1" t="str">
        <f t="shared" si="0"/>
        <v>Mon</v>
      </c>
      <c r="E45" s="5">
        <v>42814.38453703704</v>
      </c>
      <c r="F45">
        <v>314</v>
      </c>
      <c r="G45" t="s">
        <v>87</v>
      </c>
      <c r="H45" t="s">
        <v>88</v>
      </c>
      <c r="I45" t="s">
        <v>10</v>
      </c>
      <c r="J45" t="s">
        <v>11</v>
      </c>
      <c r="K45">
        <v>1968</v>
      </c>
      <c r="L45">
        <f t="shared" si="1"/>
        <v>49</v>
      </c>
      <c r="M45" s="6" t="str">
        <f t="shared" si="2"/>
        <v xml:space="preserve">Young </v>
      </c>
      <c r="N45" t="str">
        <f t="shared" si="3"/>
        <v>31-50</v>
      </c>
    </row>
    <row r="46" spans="1:14" x14ac:dyDescent="0.25">
      <c r="A46" s="2">
        <v>4989575</v>
      </c>
      <c r="B46" s="4">
        <v>42885</v>
      </c>
      <c r="C46" s="5">
        <v>0.4251967592592592</v>
      </c>
      <c r="D46" s="1" t="str">
        <f t="shared" si="0"/>
        <v>Tue</v>
      </c>
      <c r="E46" s="5">
        <v>42885.435081018521</v>
      </c>
      <c r="F46">
        <v>854</v>
      </c>
      <c r="G46" t="s">
        <v>59</v>
      </c>
      <c r="H46" t="s">
        <v>89</v>
      </c>
      <c r="I46" t="s">
        <v>10</v>
      </c>
      <c r="J46" t="s">
        <v>11</v>
      </c>
      <c r="K46">
        <v>1985</v>
      </c>
      <c r="L46">
        <f t="shared" si="1"/>
        <v>32</v>
      </c>
      <c r="M46" s="6" t="str">
        <f t="shared" si="2"/>
        <v xml:space="preserve">Young </v>
      </c>
      <c r="N46" t="str">
        <f t="shared" si="3"/>
        <v>31-50</v>
      </c>
    </row>
    <row r="47" spans="1:14" x14ac:dyDescent="0.25">
      <c r="A47" s="2">
        <v>4485367</v>
      </c>
      <c r="B47" s="4">
        <v>42874</v>
      </c>
      <c r="C47" s="5">
        <v>0.36896990740740737</v>
      </c>
      <c r="D47" s="1" t="str">
        <f t="shared" si="0"/>
        <v>Fri</v>
      </c>
      <c r="E47" s="5">
        <v>42874.373981481483</v>
      </c>
      <c r="F47">
        <v>433</v>
      </c>
      <c r="G47" t="s">
        <v>90</v>
      </c>
      <c r="H47" t="s">
        <v>38</v>
      </c>
      <c r="I47" t="s">
        <v>10</v>
      </c>
      <c r="J47" t="s">
        <v>11</v>
      </c>
      <c r="K47">
        <v>1979</v>
      </c>
      <c r="L47">
        <f t="shared" si="1"/>
        <v>38</v>
      </c>
      <c r="M47" s="6" t="str">
        <f t="shared" si="2"/>
        <v xml:space="preserve">Young </v>
      </c>
      <c r="N47" t="str">
        <f t="shared" si="3"/>
        <v>31-50</v>
      </c>
    </row>
    <row r="48" spans="1:14" x14ac:dyDescent="0.25">
      <c r="A48" s="2">
        <v>6686290</v>
      </c>
      <c r="B48" s="4">
        <v>42914</v>
      </c>
      <c r="C48" s="5">
        <v>0.35412037037037036</v>
      </c>
      <c r="D48" s="1" t="str">
        <f t="shared" si="0"/>
        <v>Wed</v>
      </c>
      <c r="E48" s="5">
        <v>42914.861111111109</v>
      </c>
      <c r="F48">
        <v>603</v>
      </c>
      <c r="G48" t="s">
        <v>91</v>
      </c>
      <c r="H48" t="s">
        <v>60</v>
      </c>
      <c r="I48" t="s">
        <v>10</v>
      </c>
      <c r="J48" t="s">
        <v>11</v>
      </c>
      <c r="K48">
        <v>1987</v>
      </c>
      <c r="L48">
        <f t="shared" si="1"/>
        <v>30</v>
      </c>
      <c r="M48" s="6" t="str">
        <f t="shared" si="2"/>
        <v>Adolescent</v>
      </c>
      <c r="N48" t="str">
        <f t="shared" si="3"/>
        <v>17-30</v>
      </c>
    </row>
    <row r="49" spans="1:14" x14ac:dyDescent="0.25">
      <c r="A49" s="2">
        <v>6398149</v>
      </c>
      <c r="B49" s="4">
        <v>42910</v>
      </c>
      <c r="C49" s="5">
        <v>0.46335648148148145</v>
      </c>
      <c r="D49" s="1" t="str">
        <f t="shared" si="0"/>
        <v>Sat</v>
      </c>
      <c r="E49" s="5">
        <v>42910.467418981483</v>
      </c>
      <c r="F49">
        <v>351</v>
      </c>
      <c r="G49" t="s">
        <v>51</v>
      </c>
      <c r="H49" t="s">
        <v>92</v>
      </c>
      <c r="I49" t="s">
        <v>10</v>
      </c>
      <c r="J49" t="s">
        <v>11</v>
      </c>
      <c r="K49">
        <v>1976</v>
      </c>
      <c r="L49">
        <f t="shared" si="1"/>
        <v>41</v>
      </c>
      <c r="M49" s="6" t="str">
        <f t="shared" si="2"/>
        <v xml:space="preserve">Young </v>
      </c>
      <c r="N49" t="str">
        <f t="shared" si="3"/>
        <v>31-50</v>
      </c>
    </row>
    <row r="50" spans="1:14" x14ac:dyDescent="0.25">
      <c r="A50" s="2">
        <v>2964832</v>
      </c>
      <c r="B50" s="4">
        <v>42842</v>
      </c>
      <c r="C50" s="5">
        <v>0.3109837962962963</v>
      </c>
      <c r="D50" s="1" t="str">
        <f t="shared" si="0"/>
        <v>Mon</v>
      </c>
      <c r="E50" s="5">
        <v>42842.820439814815</v>
      </c>
      <c r="F50">
        <v>816</v>
      </c>
      <c r="G50" t="s">
        <v>93</v>
      </c>
      <c r="H50" t="s">
        <v>94</v>
      </c>
      <c r="I50" t="s">
        <v>10</v>
      </c>
      <c r="J50" t="s">
        <v>18</v>
      </c>
      <c r="K50">
        <v>1990</v>
      </c>
      <c r="L50">
        <f t="shared" si="1"/>
        <v>27</v>
      </c>
      <c r="M50" s="6" t="str">
        <f t="shared" si="2"/>
        <v>Adolescent</v>
      </c>
      <c r="N50" t="str">
        <f t="shared" si="3"/>
        <v>17-30</v>
      </c>
    </row>
    <row r="51" spans="1:14" x14ac:dyDescent="0.25">
      <c r="A51" s="2">
        <v>5334757</v>
      </c>
      <c r="B51" s="4">
        <v>42891</v>
      </c>
      <c r="C51" s="5">
        <v>0.51612268518518511</v>
      </c>
      <c r="D51" s="1" t="str">
        <f t="shared" si="0"/>
        <v>Mon</v>
      </c>
      <c r="E51" s="5">
        <v>42891.52039351852</v>
      </c>
      <c r="F51">
        <v>368</v>
      </c>
      <c r="G51" t="s">
        <v>95</v>
      </c>
      <c r="H51" t="s">
        <v>96</v>
      </c>
      <c r="I51" t="s">
        <v>10</v>
      </c>
      <c r="J51" t="s">
        <v>11</v>
      </c>
      <c r="K51">
        <v>1990</v>
      </c>
      <c r="L51">
        <f t="shared" si="1"/>
        <v>27</v>
      </c>
      <c r="M51" s="6" t="str">
        <f t="shared" si="2"/>
        <v>Adolescent</v>
      </c>
      <c r="N51" t="str">
        <f t="shared" si="3"/>
        <v>17-30</v>
      </c>
    </row>
    <row r="52" spans="1:14" x14ac:dyDescent="0.25">
      <c r="A52" s="2">
        <v>574675</v>
      </c>
      <c r="B52" s="4">
        <v>42761</v>
      </c>
      <c r="C52" s="5">
        <v>0.52798611111111116</v>
      </c>
      <c r="D52" s="1" t="str">
        <f t="shared" si="0"/>
        <v>Thu</v>
      </c>
      <c r="E52" s="5">
        <v>42761.546215277776</v>
      </c>
      <c r="F52">
        <v>1574</v>
      </c>
      <c r="G52" t="s">
        <v>97</v>
      </c>
      <c r="H52" t="s">
        <v>85</v>
      </c>
      <c r="I52" t="s">
        <v>10</v>
      </c>
      <c r="J52" t="s">
        <v>11</v>
      </c>
      <c r="K52">
        <v>1954</v>
      </c>
      <c r="L52">
        <f t="shared" si="1"/>
        <v>63</v>
      </c>
      <c r="M52" s="6" t="str">
        <f t="shared" si="2"/>
        <v xml:space="preserve">Old </v>
      </c>
      <c r="N52" t="str">
        <f t="shared" si="3"/>
        <v>51-75</v>
      </c>
    </row>
    <row r="53" spans="1:14" x14ac:dyDescent="0.25">
      <c r="A53" s="2">
        <v>5981682</v>
      </c>
      <c r="B53" s="4">
        <v>42902</v>
      </c>
      <c r="C53" s="5">
        <v>5.2314814814814814E-2</v>
      </c>
      <c r="D53" s="1" t="str">
        <f t="shared" si="0"/>
        <v>Fri</v>
      </c>
      <c r="E53" s="5">
        <v>42902.556064814817</v>
      </c>
      <c r="F53">
        <v>324</v>
      </c>
      <c r="G53" t="s">
        <v>98</v>
      </c>
      <c r="H53" t="s">
        <v>99</v>
      </c>
      <c r="I53" t="s">
        <v>10</v>
      </c>
      <c r="J53" t="s">
        <v>11</v>
      </c>
      <c r="K53">
        <v>1992</v>
      </c>
      <c r="L53">
        <f t="shared" si="1"/>
        <v>25</v>
      </c>
      <c r="M53" s="6" t="str">
        <f t="shared" si="2"/>
        <v>Adolescent</v>
      </c>
      <c r="N53" t="str">
        <f t="shared" si="3"/>
        <v>17-30</v>
      </c>
    </row>
    <row r="54" spans="1:14" x14ac:dyDescent="0.25">
      <c r="A54" s="2">
        <v>2897347</v>
      </c>
      <c r="B54" s="4">
        <v>42841</v>
      </c>
      <c r="C54" s="5">
        <v>0.14146990740740742</v>
      </c>
      <c r="D54" s="1" t="str">
        <f t="shared" si="0"/>
        <v>Sun</v>
      </c>
      <c r="E54" s="5">
        <v>42841.655740740738</v>
      </c>
      <c r="F54">
        <v>1233</v>
      </c>
      <c r="G54" t="s">
        <v>100</v>
      </c>
      <c r="H54" t="s">
        <v>101</v>
      </c>
      <c r="I54" t="s">
        <v>28</v>
      </c>
      <c r="L54">
        <f t="shared" si="1"/>
        <v>2017</v>
      </c>
      <c r="M54" s="6" t="str">
        <f t="shared" si="2"/>
        <v xml:space="preserve">Old </v>
      </c>
      <c r="N54" t="str">
        <f t="shared" si="3"/>
        <v>51-75</v>
      </c>
    </row>
    <row r="55" spans="1:14" x14ac:dyDescent="0.25">
      <c r="A55" s="2">
        <v>3582305</v>
      </c>
      <c r="B55" s="4">
        <v>42856</v>
      </c>
      <c r="C55" s="5">
        <v>6.3668981481481479E-2</v>
      </c>
      <c r="D55" s="1" t="str">
        <f t="shared" si="0"/>
        <v>Mon</v>
      </c>
      <c r="E55" s="5">
        <v>42856.573877314811</v>
      </c>
      <c r="F55">
        <v>881</v>
      </c>
      <c r="G55" t="s">
        <v>102</v>
      </c>
      <c r="H55" t="s">
        <v>103</v>
      </c>
      <c r="I55" t="s">
        <v>10</v>
      </c>
      <c r="J55" t="s">
        <v>11</v>
      </c>
      <c r="K55">
        <v>1972</v>
      </c>
      <c r="L55">
        <f t="shared" si="1"/>
        <v>45</v>
      </c>
      <c r="M55" s="6" t="str">
        <f t="shared" si="2"/>
        <v xml:space="preserve">Young </v>
      </c>
      <c r="N55" t="str">
        <f t="shared" si="3"/>
        <v>31-50</v>
      </c>
    </row>
    <row r="56" spans="1:14" x14ac:dyDescent="0.25">
      <c r="A56" s="2">
        <v>1507415</v>
      </c>
      <c r="B56" s="4">
        <v>42794</v>
      </c>
      <c r="C56" s="5">
        <v>0.25241898148148151</v>
      </c>
      <c r="D56" s="1" t="str">
        <f t="shared" si="0"/>
        <v>Tue</v>
      </c>
      <c r="E56" s="5">
        <v>42794.757268518515</v>
      </c>
      <c r="F56">
        <v>418</v>
      </c>
      <c r="G56" t="s">
        <v>104</v>
      </c>
      <c r="H56" t="s">
        <v>105</v>
      </c>
      <c r="I56" t="s">
        <v>10</v>
      </c>
      <c r="J56" t="s">
        <v>11</v>
      </c>
      <c r="K56">
        <v>1990</v>
      </c>
      <c r="L56">
        <f t="shared" si="1"/>
        <v>27</v>
      </c>
      <c r="M56" s="6" t="str">
        <f t="shared" si="2"/>
        <v>Adolescent</v>
      </c>
      <c r="N56" t="str">
        <f t="shared" si="3"/>
        <v>17-30</v>
      </c>
    </row>
    <row r="57" spans="1:14" x14ac:dyDescent="0.25">
      <c r="A57" s="2">
        <v>5448406</v>
      </c>
      <c r="B57" s="4">
        <v>42893</v>
      </c>
      <c r="C57" s="5">
        <v>0.19162037037037036</v>
      </c>
      <c r="D57" s="1" t="str">
        <f t="shared" si="0"/>
        <v>Wed</v>
      </c>
      <c r="E57" s="5">
        <v>42893.707326388889</v>
      </c>
      <c r="F57">
        <v>1356</v>
      </c>
      <c r="G57" t="s">
        <v>106</v>
      </c>
      <c r="H57" t="s">
        <v>107</v>
      </c>
      <c r="I57" t="s">
        <v>10</v>
      </c>
      <c r="J57" t="s">
        <v>11</v>
      </c>
      <c r="K57">
        <v>1968</v>
      </c>
      <c r="L57">
        <f t="shared" si="1"/>
        <v>49</v>
      </c>
      <c r="M57" s="6" t="str">
        <f t="shared" si="2"/>
        <v xml:space="preserve">Young </v>
      </c>
      <c r="N57" t="str">
        <f t="shared" si="3"/>
        <v>31-50</v>
      </c>
    </row>
    <row r="58" spans="1:14" x14ac:dyDescent="0.25">
      <c r="A58" s="2">
        <v>4580791</v>
      </c>
      <c r="B58" s="4">
        <v>42875</v>
      </c>
      <c r="C58" s="5">
        <v>0.38399305555555552</v>
      </c>
      <c r="D58" s="1" t="str">
        <f t="shared" si="0"/>
        <v>Sat</v>
      </c>
      <c r="E58" s="5">
        <v>42875.893854166665</v>
      </c>
      <c r="F58">
        <v>852</v>
      </c>
      <c r="G58" t="s">
        <v>108</v>
      </c>
      <c r="H58" t="s">
        <v>109</v>
      </c>
      <c r="I58" t="s">
        <v>10</v>
      </c>
      <c r="J58" t="s">
        <v>11</v>
      </c>
      <c r="K58">
        <v>1994</v>
      </c>
      <c r="L58">
        <f t="shared" si="1"/>
        <v>23</v>
      </c>
      <c r="M58" s="6" t="str">
        <f t="shared" si="2"/>
        <v>Adolescent</v>
      </c>
      <c r="N58" t="str">
        <f t="shared" si="3"/>
        <v>17-30</v>
      </c>
    </row>
    <row r="59" spans="1:14" x14ac:dyDescent="0.25">
      <c r="A59" s="2">
        <v>5515649</v>
      </c>
      <c r="B59" s="4">
        <v>42894</v>
      </c>
      <c r="C59" s="5">
        <v>0.21332175925925925</v>
      </c>
      <c r="D59" s="1" t="str">
        <f t="shared" si="0"/>
        <v>Thu</v>
      </c>
      <c r="E59" s="5">
        <v>42894.723298611112</v>
      </c>
      <c r="F59">
        <v>862</v>
      </c>
      <c r="G59" t="s">
        <v>110</v>
      </c>
      <c r="H59" t="s">
        <v>111</v>
      </c>
      <c r="I59" t="s">
        <v>10</v>
      </c>
      <c r="J59" t="s">
        <v>18</v>
      </c>
      <c r="K59">
        <v>1974</v>
      </c>
      <c r="L59">
        <f t="shared" si="1"/>
        <v>43</v>
      </c>
      <c r="M59" s="6" t="str">
        <f t="shared" si="2"/>
        <v xml:space="preserve">Young </v>
      </c>
      <c r="N59" t="str">
        <f t="shared" si="3"/>
        <v>31-50</v>
      </c>
    </row>
    <row r="60" spans="1:14" x14ac:dyDescent="0.25">
      <c r="A60" s="2">
        <v>4885759</v>
      </c>
      <c r="B60" s="4">
        <v>42882</v>
      </c>
      <c r="C60" s="5">
        <v>0.19528935185185184</v>
      </c>
      <c r="D60" s="1" t="str">
        <f t="shared" si="0"/>
        <v>Sat</v>
      </c>
      <c r="E60" s="5">
        <v>42882.707175925927</v>
      </c>
      <c r="F60">
        <v>1027</v>
      </c>
      <c r="G60" t="s">
        <v>112</v>
      </c>
      <c r="H60" t="s">
        <v>113</v>
      </c>
      <c r="I60" t="s">
        <v>28</v>
      </c>
      <c r="J60" t="s">
        <v>11</v>
      </c>
      <c r="K60">
        <v>1994</v>
      </c>
      <c r="L60">
        <f t="shared" si="1"/>
        <v>23</v>
      </c>
      <c r="M60" s="6" t="str">
        <f t="shared" si="2"/>
        <v>Adolescent</v>
      </c>
      <c r="N60" t="str">
        <f t="shared" si="3"/>
        <v>17-30</v>
      </c>
    </row>
    <row r="61" spans="1:14" x14ac:dyDescent="0.25">
      <c r="A61" s="2">
        <v>4025507</v>
      </c>
      <c r="B61" s="4">
        <v>42865</v>
      </c>
      <c r="C61" s="5">
        <v>0.43082175925925931</v>
      </c>
      <c r="D61" s="1" t="str">
        <f t="shared" si="0"/>
        <v>Wed</v>
      </c>
      <c r="E61" s="5">
        <v>42865.454027777778</v>
      </c>
      <c r="F61">
        <v>2005</v>
      </c>
      <c r="G61" t="s">
        <v>114</v>
      </c>
      <c r="H61" t="s">
        <v>115</v>
      </c>
      <c r="I61" t="s">
        <v>10</v>
      </c>
      <c r="J61" t="s">
        <v>11</v>
      </c>
      <c r="K61">
        <v>1973</v>
      </c>
      <c r="L61">
        <f t="shared" si="1"/>
        <v>44</v>
      </c>
      <c r="M61" s="6" t="str">
        <f t="shared" si="2"/>
        <v xml:space="preserve">Young </v>
      </c>
      <c r="N61" t="str">
        <f t="shared" si="3"/>
        <v>31-50</v>
      </c>
    </row>
    <row r="62" spans="1:14" x14ac:dyDescent="0.25">
      <c r="A62" s="2">
        <v>3847598</v>
      </c>
      <c r="B62" s="4">
        <v>42861</v>
      </c>
      <c r="C62" s="5">
        <v>0.16527777777777777</v>
      </c>
      <c r="D62" s="1" t="str">
        <f t="shared" si="0"/>
        <v>Sat</v>
      </c>
      <c r="E62" s="5">
        <v>42861.688391203701</v>
      </c>
      <c r="F62">
        <v>1997</v>
      </c>
      <c r="G62" t="s">
        <v>33</v>
      </c>
      <c r="H62" t="s">
        <v>68</v>
      </c>
      <c r="I62" t="s">
        <v>28</v>
      </c>
      <c r="L62">
        <f t="shared" si="1"/>
        <v>2017</v>
      </c>
      <c r="M62" s="6" t="str">
        <f t="shared" si="2"/>
        <v xml:space="preserve">Old </v>
      </c>
      <c r="N62" t="str">
        <f t="shared" si="3"/>
        <v>51-75</v>
      </c>
    </row>
    <row r="63" spans="1:14" x14ac:dyDescent="0.25">
      <c r="A63" s="2">
        <v>4586817</v>
      </c>
      <c r="B63" s="4">
        <v>42876</v>
      </c>
      <c r="C63" s="5">
        <v>0.35025462962962961</v>
      </c>
      <c r="D63" s="1" t="str">
        <f t="shared" si="0"/>
        <v>Sun</v>
      </c>
      <c r="E63" s="5">
        <v>42876.358622685184</v>
      </c>
      <c r="F63">
        <v>723</v>
      </c>
      <c r="G63" t="s">
        <v>116</v>
      </c>
      <c r="H63" t="s">
        <v>117</v>
      </c>
      <c r="I63" t="s">
        <v>10</v>
      </c>
      <c r="J63" t="s">
        <v>11</v>
      </c>
      <c r="K63">
        <v>1981</v>
      </c>
      <c r="L63">
        <f t="shared" si="1"/>
        <v>36</v>
      </c>
      <c r="M63" s="6" t="str">
        <f t="shared" si="2"/>
        <v xml:space="preserve">Young </v>
      </c>
      <c r="N63" t="str">
        <f t="shared" si="3"/>
        <v>31-50</v>
      </c>
    </row>
    <row r="64" spans="1:14" x14ac:dyDescent="0.25">
      <c r="A64" s="2">
        <v>3303809</v>
      </c>
      <c r="B64" s="4">
        <v>42850</v>
      </c>
      <c r="C64" s="5">
        <v>0.12642361111111111</v>
      </c>
      <c r="D64" s="1" t="str">
        <f t="shared" si="0"/>
        <v>Tue</v>
      </c>
      <c r="E64" s="5">
        <v>42850.637604166666</v>
      </c>
      <c r="F64">
        <v>966</v>
      </c>
      <c r="G64" t="s">
        <v>89</v>
      </c>
      <c r="H64" t="s">
        <v>118</v>
      </c>
      <c r="I64" t="s">
        <v>10</v>
      </c>
      <c r="J64" t="s">
        <v>18</v>
      </c>
      <c r="K64">
        <v>1980</v>
      </c>
      <c r="L64">
        <f t="shared" si="1"/>
        <v>37</v>
      </c>
      <c r="M64" s="6" t="str">
        <f t="shared" si="2"/>
        <v xml:space="preserve">Young </v>
      </c>
      <c r="N64" t="str">
        <f t="shared" si="3"/>
        <v>31-50</v>
      </c>
    </row>
    <row r="65" spans="1:14" x14ac:dyDescent="0.25">
      <c r="A65" s="2">
        <v>6722387</v>
      </c>
      <c r="B65" s="4">
        <v>42915</v>
      </c>
      <c r="C65" s="5">
        <v>0.10373842592592593</v>
      </c>
      <c r="D65" s="1" t="str">
        <f t="shared" si="0"/>
        <v>Thu</v>
      </c>
      <c r="E65" s="5">
        <v>42915.62605324074</v>
      </c>
      <c r="F65">
        <v>1927</v>
      </c>
      <c r="G65" t="s">
        <v>119</v>
      </c>
      <c r="H65" t="s">
        <v>120</v>
      </c>
      <c r="I65" t="s">
        <v>10</v>
      </c>
      <c r="J65" t="s">
        <v>18</v>
      </c>
      <c r="K65">
        <v>1971</v>
      </c>
      <c r="L65">
        <f t="shared" si="1"/>
        <v>46</v>
      </c>
      <c r="M65" s="6" t="str">
        <f t="shared" si="2"/>
        <v xml:space="preserve">Young </v>
      </c>
      <c r="N65" t="str">
        <f t="shared" si="3"/>
        <v>31-50</v>
      </c>
    </row>
    <row r="66" spans="1:14" x14ac:dyDescent="0.25">
      <c r="A66" s="2">
        <v>4731489</v>
      </c>
      <c r="B66" s="4">
        <v>42879</v>
      </c>
      <c r="C66" s="5">
        <v>0.35568287037037033</v>
      </c>
      <c r="D66" s="1" t="str">
        <f t="shared" si="0"/>
        <v>Wed</v>
      </c>
      <c r="E66" s="5">
        <v>42879.38</v>
      </c>
      <c r="F66">
        <v>2101</v>
      </c>
      <c r="G66" t="s">
        <v>27</v>
      </c>
      <c r="H66" t="s">
        <v>27</v>
      </c>
      <c r="I66" t="s">
        <v>10</v>
      </c>
      <c r="J66" t="s">
        <v>11</v>
      </c>
      <c r="K66">
        <v>1966</v>
      </c>
      <c r="L66">
        <f t="shared" si="1"/>
        <v>51</v>
      </c>
      <c r="M66" s="6" t="str">
        <f t="shared" si="2"/>
        <v xml:space="preserve">Old </v>
      </c>
      <c r="N66" t="str">
        <f t="shared" si="3"/>
        <v>51-75</v>
      </c>
    </row>
    <row r="67" spans="1:14" x14ac:dyDescent="0.25">
      <c r="A67" s="2">
        <v>6018157</v>
      </c>
      <c r="B67" s="4">
        <v>42903</v>
      </c>
      <c r="C67" s="5">
        <v>0.33815972222222218</v>
      </c>
      <c r="D67" s="1" t="str">
        <f t="shared" ref="D67:D130" si="4">TEXT(B67,"DDD")</f>
        <v>Sat</v>
      </c>
      <c r="E67" s="5">
        <v>42903.358148148145</v>
      </c>
      <c r="F67">
        <v>1727</v>
      </c>
      <c r="G67" t="s">
        <v>121</v>
      </c>
      <c r="H67" t="s">
        <v>121</v>
      </c>
      <c r="I67" t="s">
        <v>28</v>
      </c>
      <c r="L67">
        <f t="shared" ref="L67:L130" si="5">(2017-K67)</f>
        <v>2017</v>
      </c>
      <c r="M67" s="6" t="str">
        <f t="shared" ref="M67:M130" si="6">IF(L67&gt;=51,"Old ",IF(L67&gt;=31,"Young ",IF(L67&lt;=30,"Adolescent","Invalid")))</f>
        <v xml:space="preserve">Old </v>
      </c>
      <c r="N67" t="str">
        <f t="shared" ref="N67:N130" si="7">IF(L67&gt;=51,"51-75",IF(L67&gt;=31,"31-50",IF(L67&lt;=30,"17-30","Invalid")))</f>
        <v>51-75</v>
      </c>
    </row>
    <row r="68" spans="1:14" x14ac:dyDescent="0.25">
      <c r="A68" s="2">
        <v>4079228</v>
      </c>
      <c r="B68" s="4">
        <v>42866</v>
      </c>
      <c r="C68" s="5">
        <v>0.37729166666666664</v>
      </c>
      <c r="D68" s="1" t="str">
        <f t="shared" si="4"/>
        <v>Thu</v>
      </c>
      <c r="E68" s="5">
        <v>42866.381203703706</v>
      </c>
      <c r="F68">
        <v>338</v>
      </c>
      <c r="G68" t="s">
        <v>122</v>
      </c>
      <c r="H68" t="s">
        <v>36</v>
      </c>
      <c r="I68" t="s">
        <v>10</v>
      </c>
      <c r="J68" t="s">
        <v>18</v>
      </c>
      <c r="K68">
        <v>1992</v>
      </c>
      <c r="L68">
        <f t="shared" si="5"/>
        <v>25</v>
      </c>
      <c r="M68" s="6" t="str">
        <f t="shared" si="6"/>
        <v>Adolescent</v>
      </c>
      <c r="N68" t="str">
        <f t="shared" si="7"/>
        <v>17-30</v>
      </c>
    </row>
    <row r="69" spans="1:14" x14ac:dyDescent="0.25">
      <c r="A69" s="2">
        <v>87348</v>
      </c>
      <c r="B69" s="4">
        <v>42740</v>
      </c>
      <c r="C69" s="5">
        <v>0.10474537037037036</v>
      </c>
      <c r="D69" s="1" t="str">
        <f t="shared" si="4"/>
        <v>Thu</v>
      </c>
      <c r="E69" s="5">
        <v>42740.612847222219</v>
      </c>
      <c r="F69">
        <v>700</v>
      </c>
      <c r="G69" t="s">
        <v>41</v>
      </c>
      <c r="H69" t="s">
        <v>123</v>
      </c>
      <c r="I69" t="s">
        <v>10</v>
      </c>
      <c r="J69" t="s">
        <v>11</v>
      </c>
      <c r="K69">
        <v>1986</v>
      </c>
      <c r="L69">
        <f t="shared" si="5"/>
        <v>31</v>
      </c>
      <c r="M69" s="6" t="str">
        <f t="shared" si="6"/>
        <v xml:space="preserve">Young </v>
      </c>
      <c r="N69" t="str">
        <f t="shared" si="7"/>
        <v>31-50</v>
      </c>
    </row>
    <row r="70" spans="1:14" x14ac:dyDescent="0.25">
      <c r="A70" s="2">
        <v>2184051</v>
      </c>
      <c r="B70" s="4">
        <v>42823</v>
      </c>
      <c r="C70" s="5">
        <v>0.22488425925925926</v>
      </c>
      <c r="D70" s="1" t="str">
        <f t="shared" si="4"/>
        <v>Wed</v>
      </c>
      <c r="E70" s="5">
        <v>42823.736435185187</v>
      </c>
      <c r="F70">
        <v>997</v>
      </c>
      <c r="G70" t="s">
        <v>27</v>
      </c>
      <c r="H70" t="s">
        <v>124</v>
      </c>
      <c r="I70" t="s">
        <v>10</v>
      </c>
      <c r="J70" t="s">
        <v>11</v>
      </c>
      <c r="K70">
        <v>1988</v>
      </c>
      <c r="L70">
        <f t="shared" si="5"/>
        <v>29</v>
      </c>
      <c r="M70" s="6" t="str">
        <f t="shared" si="6"/>
        <v>Adolescent</v>
      </c>
      <c r="N70" t="str">
        <f t="shared" si="7"/>
        <v>17-30</v>
      </c>
    </row>
    <row r="71" spans="1:14" x14ac:dyDescent="0.25">
      <c r="A71" s="2">
        <v>2855148</v>
      </c>
      <c r="B71" s="4">
        <v>42840</v>
      </c>
      <c r="C71" s="5">
        <v>0.17548611111111112</v>
      </c>
      <c r="D71" s="1" t="str">
        <f t="shared" si="4"/>
        <v>Sat</v>
      </c>
      <c r="E71" s="5">
        <v>42840.676689814813</v>
      </c>
      <c r="F71">
        <v>103</v>
      </c>
      <c r="G71" t="s">
        <v>125</v>
      </c>
      <c r="H71" t="s">
        <v>126</v>
      </c>
      <c r="I71" t="s">
        <v>10</v>
      </c>
      <c r="J71" t="s">
        <v>18</v>
      </c>
      <c r="K71">
        <v>1956</v>
      </c>
      <c r="L71">
        <f t="shared" si="5"/>
        <v>61</v>
      </c>
      <c r="M71" s="6" t="str">
        <f t="shared" si="6"/>
        <v xml:space="preserve">Old </v>
      </c>
      <c r="N71" t="str">
        <f t="shared" si="7"/>
        <v>51-75</v>
      </c>
    </row>
    <row r="72" spans="1:14" x14ac:dyDescent="0.25">
      <c r="A72" s="2">
        <v>1675078</v>
      </c>
      <c r="B72" s="4">
        <v>42800</v>
      </c>
      <c r="C72" s="5">
        <v>0.16815972222222222</v>
      </c>
      <c r="D72" s="1" t="str">
        <f t="shared" si="4"/>
        <v>Mon</v>
      </c>
      <c r="E72" s="5">
        <v>42800.683668981481</v>
      </c>
      <c r="F72">
        <v>1339</v>
      </c>
      <c r="G72" t="s">
        <v>127</v>
      </c>
      <c r="H72" t="s">
        <v>128</v>
      </c>
      <c r="I72" t="s">
        <v>10</v>
      </c>
      <c r="J72" t="s">
        <v>11</v>
      </c>
      <c r="K72">
        <v>1963</v>
      </c>
      <c r="L72">
        <f t="shared" si="5"/>
        <v>54</v>
      </c>
      <c r="M72" s="6" t="str">
        <f t="shared" si="6"/>
        <v xml:space="preserve">Old </v>
      </c>
      <c r="N72" t="str">
        <f t="shared" si="7"/>
        <v>51-75</v>
      </c>
    </row>
    <row r="73" spans="1:14" x14ac:dyDescent="0.25">
      <c r="A73" s="2">
        <v>338034</v>
      </c>
      <c r="B73" s="4">
        <v>42752</v>
      </c>
      <c r="C73" s="5">
        <v>0.27998842592592593</v>
      </c>
      <c r="D73" s="1" t="str">
        <f t="shared" si="4"/>
        <v>Tue</v>
      </c>
      <c r="E73" s="5">
        <v>42752.286006944443</v>
      </c>
      <c r="F73">
        <v>519</v>
      </c>
      <c r="G73" t="s">
        <v>84</v>
      </c>
      <c r="H73" t="s">
        <v>30</v>
      </c>
      <c r="I73" t="s">
        <v>10</v>
      </c>
      <c r="J73" t="s">
        <v>18</v>
      </c>
      <c r="K73">
        <v>1990</v>
      </c>
      <c r="L73">
        <f t="shared" si="5"/>
        <v>27</v>
      </c>
      <c r="M73" s="6" t="str">
        <f t="shared" si="6"/>
        <v>Adolescent</v>
      </c>
      <c r="N73" t="str">
        <f t="shared" si="7"/>
        <v>17-30</v>
      </c>
    </row>
    <row r="74" spans="1:14" x14ac:dyDescent="0.25">
      <c r="A74" s="2">
        <v>445709</v>
      </c>
      <c r="B74" s="4">
        <v>42755</v>
      </c>
      <c r="C74" s="5">
        <v>0.29238425925925926</v>
      </c>
      <c r="D74" s="1" t="str">
        <f t="shared" si="4"/>
        <v>Fri</v>
      </c>
      <c r="E74" s="5">
        <v>42755.796203703707</v>
      </c>
      <c r="F74">
        <v>330</v>
      </c>
      <c r="G74" t="s">
        <v>126</v>
      </c>
      <c r="H74" t="s">
        <v>129</v>
      </c>
      <c r="I74" t="s">
        <v>10</v>
      </c>
      <c r="J74" t="s">
        <v>11</v>
      </c>
      <c r="K74">
        <v>1983</v>
      </c>
      <c r="L74">
        <f t="shared" si="5"/>
        <v>34</v>
      </c>
      <c r="M74" s="6" t="str">
        <f t="shared" si="6"/>
        <v xml:space="preserve">Young </v>
      </c>
      <c r="N74" t="str">
        <f t="shared" si="7"/>
        <v>31-50</v>
      </c>
    </row>
    <row r="75" spans="1:14" x14ac:dyDescent="0.25">
      <c r="A75" s="2">
        <v>3828509</v>
      </c>
      <c r="B75" s="4">
        <v>42861</v>
      </c>
      <c r="C75" s="5">
        <v>0.47081018518518519</v>
      </c>
      <c r="D75" s="1" t="str">
        <f t="shared" si="4"/>
        <v>Sat</v>
      </c>
      <c r="E75" s="5">
        <v>42861.474976851852</v>
      </c>
      <c r="F75">
        <v>360</v>
      </c>
      <c r="G75" t="s">
        <v>117</v>
      </c>
      <c r="H75" t="s">
        <v>130</v>
      </c>
      <c r="I75" t="s">
        <v>10</v>
      </c>
      <c r="J75" t="s">
        <v>11</v>
      </c>
      <c r="K75">
        <v>1989</v>
      </c>
      <c r="L75">
        <f t="shared" si="5"/>
        <v>28</v>
      </c>
      <c r="M75" s="6" t="str">
        <f t="shared" si="6"/>
        <v>Adolescent</v>
      </c>
      <c r="N75" t="str">
        <f t="shared" si="7"/>
        <v>17-30</v>
      </c>
    </row>
    <row r="76" spans="1:14" x14ac:dyDescent="0.25">
      <c r="A76" s="2">
        <v>5931878</v>
      </c>
      <c r="B76" s="4">
        <v>42901</v>
      </c>
      <c r="C76" s="5">
        <v>0.20288194444444443</v>
      </c>
      <c r="D76" s="1" t="str">
        <f t="shared" si="4"/>
        <v>Thu</v>
      </c>
      <c r="E76" s="5">
        <v>42901.707442129627</v>
      </c>
      <c r="F76">
        <v>394</v>
      </c>
      <c r="G76" t="s">
        <v>131</v>
      </c>
      <c r="H76" t="s">
        <v>132</v>
      </c>
      <c r="I76" t="s">
        <v>10</v>
      </c>
      <c r="J76" t="s">
        <v>11</v>
      </c>
      <c r="K76">
        <v>1980</v>
      </c>
      <c r="L76">
        <f t="shared" si="5"/>
        <v>37</v>
      </c>
      <c r="M76" s="6" t="str">
        <f t="shared" si="6"/>
        <v xml:space="preserve">Young </v>
      </c>
      <c r="N76" t="str">
        <f t="shared" si="7"/>
        <v>31-50</v>
      </c>
    </row>
    <row r="77" spans="1:14" x14ac:dyDescent="0.25">
      <c r="A77" s="2">
        <v>3252725</v>
      </c>
      <c r="B77" s="4">
        <v>42849</v>
      </c>
      <c r="C77" s="5">
        <v>0.40964120370370366</v>
      </c>
      <c r="D77" s="1" t="str">
        <f t="shared" si="4"/>
        <v>Mon</v>
      </c>
      <c r="E77" s="5">
        <v>42849.414699074077</v>
      </c>
      <c r="F77">
        <v>436</v>
      </c>
      <c r="G77" t="s">
        <v>133</v>
      </c>
      <c r="H77" t="s">
        <v>84</v>
      </c>
      <c r="I77" t="s">
        <v>10</v>
      </c>
      <c r="J77" t="s">
        <v>11</v>
      </c>
      <c r="K77">
        <v>1993</v>
      </c>
      <c r="L77">
        <f t="shared" si="5"/>
        <v>24</v>
      </c>
      <c r="M77" s="6" t="str">
        <f t="shared" si="6"/>
        <v>Adolescent</v>
      </c>
      <c r="N77" t="str">
        <f t="shared" si="7"/>
        <v>17-30</v>
      </c>
    </row>
    <row r="78" spans="1:14" x14ac:dyDescent="0.25">
      <c r="A78" s="2">
        <v>4263930</v>
      </c>
      <c r="B78" s="4">
        <v>42870</v>
      </c>
      <c r="C78" s="5">
        <v>0.25635416666666666</v>
      </c>
      <c r="D78" s="1" t="str">
        <f t="shared" si="4"/>
        <v>Mon</v>
      </c>
      <c r="E78" s="5">
        <v>42870.769849537035</v>
      </c>
      <c r="F78">
        <v>1165</v>
      </c>
      <c r="G78" t="s">
        <v>134</v>
      </c>
      <c r="H78" t="s">
        <v>135</v>
      </c>
      <c r="I78" t="s">
        <v>10</v>
      </c>
      <c r="J78" t="s">
        <v>18</v>
      </c>
      <c r="K78">
        <v>1977</v>
      </c>
      <c r="L78">
        <f t="shared" si="5"/>
        <v>40</v>
      </c>
      <c r="M78" s="6" t="str">
        <f t="shared" si="6"/>
        <v xml:space="preserve">Young </v>
      </c>
      <c r="N78" t="str">
        <f t="shared" si="7"/>
        <v>31-50</v>
      </c>
    </row>
    <row r="79" spans="1:14" x14ac:dyDescent="0.25">
      <c r="A79" s="2">
        <v>4327895</v>
      </c>
      <c r="B79" s="4">
        <v>42871</v>
      </c>
      <c r="C79" s="5">
        <v>0.26546296296296296</v>
      </c>
      <c r="D79" s="1" t="str">
        <f t="shared" si="4"/>
        <v>Tue</v>
      </c>
      <c r="E79" s="5">
        <v>42871.771180555559</v>
      </c>
      <c r="F79">
        <v>494</v>
      </c>
      <c r="G79" t="s">
        <v>136</v>
      </c>
      <c r="H79" t="s">
        <v>137</v>
      </c>
      <c r="I79" t="s">
        <v>10</v>
      </c>
      <c r="J79" t="s">
        <v>11</v>
      </c>
      <c r="K79">
        <v>1973</v>
      </c>
      <c r="L79">
        <f t="shared" si="5"/>
        <v>44</v>
      </c>
      <c r="M79" s="6" t="str">
        <f t="shared" si="6"/>
        <v xml:space="preserve">Young </v>
      </c>
      <c r="N79" t="str">
        <f t="shared" si="7"/>
        <v>31-50</v>
      </c>
    </row>
    <row r="80" spans="1:14" x14ac:dyDescent="0.25">
      <c r="A80" s="2">
        <v>4500991</v>
      </c>
      <c r="B80" s="4">
        <v>42874</v>
      </c>
      <c r="C80" s="5">
        <v>7.6863425925925918E-2</v>
      </c>
      <c r="D80" s="1" t="str">
        <f t="shared" si="4"/>
        <v>Fri</v>
      </c>
      <c r="E80" s="5">
        <v>42874.58488425926</v>
      </c>
      <c r="F80">
        <v>692</v>
      </c>
      <c r="G80" t="s">
        <v>138</v>
      </c>
      <c r="H80" t="s">
        <v>138</v>
      </c>
      <c r="I80" t="s">
        <v>28</v>
      </c>
      <c r="L80">
        <f t="shared" si="5"/>
        <v>2017</v>
      </c>
      <c r="M80" s="6" t="str">
        <f t="shared" si="6"/>
        <v xml:space="preserve">Old </v>
      </c>
      <c r="N80" t="str">
        <f t="shared" si="7"/>
        <v>51-75</v>
      </c>
    </row>
    <row r="81" spans="1:14" x14ac:dyDescent="0.25">
      <c r="A81" s="2">
        <v>2004051</v>
      </c>
      <c r="B81" s="4">
        <v>42817</v>
      </c>
      <c r="C81" s="5">
        <v>0.43026620370370372</v>
      </c>
      <c r="D81" s="1" t="str">
        <f t="shared" si="4"/>
        <v>Thu</v>
      </c>
      <c r="E81" s="5">
        <v>42817.436342592591</v>
      </c>
      <c r="F81">
        <v>524</v>
      </c>
      <c r="G81" t="s">
        <v>139</v>
      </c>
      <c r="H81" t="s">
        <v>140</v>
      </c>
      <c r="I81" t="s">
        <v>10</v>
      </c>
      <c r="J81" t="s">
        <v>11</v>
      </c>
      <c r="K81">
        <v>1984</v>
      </c>
      <c r="L81">
        <f t="shared" si="5"/>
        <v>33</v>
      </c>
      <c r="M81" s="6" t="str">
        <f t="shared" si="6"/>
        <v xml:space="preserve">Young </v>
      </c>
      <c r="N81" t="str">
        <f t="shared" si="7"/>
        <v>31-50</v>
      </c>
    </row>
    <row r="82" spans="1:14" x14ac:dyDescent="0.25">
      <c r="A82" s="2">
        <v>1377740</v>
      </c>
      <c r="B82" s="4">
        <v>42790</v>
      </c>
      <c r="C82" s="5">
        <v>0.32671296296296298</v>
      </c>
      <c r="D82" s="1" t="str">
        <f t="shared" si="4"/>
        <v>Fri</v>
      </c>
      <c r="E82" s="5">
        <v>42790.844675925924</v>
      </c>
      <c r="F82">
        <v>1551</v>
      </c>
      <c r="G82" t="s">
        <v>141</v>
      </c>
      <c r="H82" t="s">
        <v>142</v>
      </c>
      <c r="I82" t="s">
        <v>10</v>
      </c>
      <c r="J82" t="s">
        <v>11</v>
      </c>
      <c r="K82">
        <v>1991</v>
      </c>
      <c r="L82">
        <f t="shared" si="5"/>
        <v>26</v>
      </c>
      <c r="M82" s="6" t="str">
        <f t="shared" si="6"/>
        <v>Adolescent</v>
      </c>
      <c r="N82" t="str">
        <f t="shared" si="7"/>
        <v>17-30</v>
      </c>
    </row>
    <row r="83" spans="1:14" x14ac:dyDescent="0.25">
      <c r="A83" s="2">
        <v>6738778</v>
      </c>
      <c r="B83" s="4">
        <v>42915</v>
      </c>
      <c r="C83" s="5">
        <v>0.25423611111111111</v>
      </c>
      <c r="D83" s="1" t="str">
        <f t="shared" si="4"/>
        <v>Thu</v>
      </c>
      <c r="E83" s="5">
        <v>42915.757291666669</v>
      </c>
      <c r="F83">
        <v>263</v>
      </c>
      <c r="G83" t="s">
        <v>140</v>
      </c>
      <c r="H83" t="s">
        <v>143</v>
      </c>
      <c r="I83" t="s">
        <v>10</v>
      </c>
      <c r="J83" t="s">
        <v>11</v>
      </c>
      <c r="K83">
        <v>1984</v>
      </c>
      <c r="L83">
        <f t="shared" si="5"/>
        <v>33</v>
      </c>
      <c r="M83" s="6" t="str">
        <f t="shared" si="6"/>
        <v xml:space="preserve">Young </v>
      </c>
      <c r="N83" t="str">
        <f t="shared" si="7"/>
        <v>31-50</v>
      </c>
    </row>
    <row r="84" spans="1:14" x14ac:dyDescent="0.25">
      <c r="A84" s="2">
        <v>3479649</v>
      </c>
      <c r="B84" s="4">
        <v>42854</v>
      </c>
      <c r="C84" s="5">
        <v>4.2465277777777775E-2</v>
      </c>
      <c r="D84" s="1" t="str">
        <f t="shared" si="4"/>
        <v>Sat</v>
      </c>
      <c r="E84" s="5">
        <v>42854.545856481483</v>
      </c>
      <c r="F84">
        <v>292</v>
      </c>
      <c r="G84" t="s">
        <v>144</v>
      </c>
      <c r="H84" t="s">
        <v>145</v>
      </c>
      <c r="I84" t="s">
        <v>10</v>
      </c>
      <c r="J84" t="s">
        <v>11</v>
      </c>
      <c r="K84">
        <v>1980</v>
      </c>
      <c r="L84">
        <f t="shared" si="5"/>
        <v>37</v>
      </c>
      <c r="M84" s="6" t="str">
        <f t="shared" si="6"/>
        <v xml:space="preserve">Young </v>
      </c>
      <c r="N84" t="str">
        <f t="shared" si="7"/>
        <v>31-50</v>
      </c>
    </row>
    <row r="85" spans="1:14" x14ac:dyDescent="0.25">
      <c r="A85" s="2">
        <v>6067227</v>
      </c>
      <c r="B85" s="4">
        <v>42904</v>
      </c>
      <c r="C85" s="5">
        <v>6.6944444444444445E-2</v>
      </c>
      <c r="D85" s="1" t="str">
        <f t="shared" si="4"/>
        <v>Sun</v>
      </c>
      <c r="E85" s="5">
        <v>42904.59065972222</v>
      </c>
      <c r="F85">
        <v>2048</v>
      </c>
      <c r="G85" t="s">
        <v>146</v>
      </c>
      <c r="H85" t="s">
        <v>147</v>
      </c>
      <c r="I85" t="s">
        <v>10</v>
      </c>
      <c r="J85" t="s">
        <v>11</v>
      </c>
      <c r="K85">
        <v>1942</v>
      </c>
      <c r="L85">
        <f t="shared" si="5"/>
        <v>75</v>
      </c>
      <c r="M85" s="6" t="str">
        <f t="shared" si="6"/>
        <v xml:space="preserve">Old </v>
      </c>
      <c r="N85" t="str">
        <f t="shared" si="7"/>
        <v>51-75</v>
      </c>
    </row>
    <row r="86" spans="1:14" x14ac:dyDescent="0.25">
      <c r="A86" s="2">
        <v>5888144</v>
      </c>
      <c r="B86" s="4">
        <v>42900</v>
      </c>
      <c r="C86" s="5">
        <v>0.36987268518518518</v>
      </c>
      <c r="D86" s="1" t="str">
        <f t="shared" si="4"/>
        <v>Wed</v>
      </c>
      <c r="E86" s="5">
        <v>42900.880648148152</v>
      </c>
      <c r="F86">
        <v>930</v>
      </c>
      <c r="G86" t="s">
        <v>148</v>
      </c>
      <c r="H86" t="s">
        <v>73</v>
      </c>
      <c r="I86" t="s">
        <v>10</v>
      </c>
      <c r="J86" t="s">
        <v>18</v>
      </c>
      <c r="K86">
        <v>1989</v>
      </c>
      <c r="L86">
        <f t="shared" si="5"/>
        <v>28</v>
      </c>
      <c r="M86" s="6" t="str">
        <f t="shared" si="6"/>
        <v>Adolescent</v>
      </c>
      <c r="N86" t="str">
        <f t="shared" si="7"/>
        <v>17-30</v>
      </c>
    </row>
    <row r="87" spans="1:14" x14ac:dyDescent="0.25">
      <c r="A87" s="2">
        <v>2491986</v>
      </c>
      <c r="B87" s="4">
        <v>42833</v>
      </c>
      <c r="C87" s="5">
        <v>0.48768518518518517</v>
      </c>
      <c r="D87" s="1" t="str">
        <f t="shared" si="4"/>
        <v>Sat</v>
      </c>
      <c r="E87" s="5">
        <v>42833.490023148152</v>
      </c>
      <c r="F87">
        <v>202</v>
      </c>
      <c r="G87" t="s">
        <v>149</v>
      </c>
      <c r="H87" t="s">
        <v>150</v>
      </c>
      <c r="I87" t="s">
        <v>10</v>
      </c>
      <c r="J87" t="s">
        <v>11</v>
      </c>
      <c r="K87">
        <v>1990</v>
      </c>
      <c r="L87">
        <f t="shared" si="5"/>
        <v>27</v>
      </c>
      <c r="M87" s="6" t="str">
        <f t="shared" si="6"/>
        <v>Adolescent</v>
      </c>
      <c r="N87" t="str">
        <f t="shared" si="7"/>
        <v>17-30</v>
      </c>
    </row>
    <row r="88" spans="1:14" x14ac:dyDescent="0.25">
      <c r="A88" s="2">
        <v>6407126</v>
      </c>
      <c r="B88" s="4">
        <v>42910</v>
      </c>
      <c r="C88" s="5">
        <v>5.6319444444444443E-2</v>
      </c>
      <c r="D88" s="1" t="str">
        <f t="shared" si="4"/>
        <v>Sat</v>
      </c>
      <c r="E88" s="5">
        <v>42910.58216435185</v>
      </c>
      <c r="F88">
        <v>2232</v>
      </c>
      <c r="G88" t="s">
        <v>151</v>
      </c>
      <c r="H88" t="s">
        <v>152</v>
      </c>
      <c r="I88" t="s">
        <v>10</v>
      </c>
      <c r="J88" t="s">
        <v>11</v>
      </c>
      <c r="K88">
        <v>1977</v>
      </c>
      <c r="L88">
        <f t="shared" si="5"/>
        <v>40</v>
      </c>
      <c r="M88" s="6" t="str">
        <f t="shared" si="6"/>
        <v xml:space="preserve">Young </v>
      </c>
      <c r="N88" t="str">
        <f t="shared" si="7"/>
        <v>31-50</v>
      </c>
    </row>
    <row r="89" spans="1:14" x14ac:dyDescent="0.25">
      <c r="A89" s="2">
        <v>6392474</v>
      </c>
      <c r="B89" s="4">
        <v>42910</v>
      </c>
      <c r="C89" s="5">
        <v>0.11135416666666666</v>
      </c>
      <c r="D89" s="1" t="str">
        <f t="shared" si="4"/>
        <v>Sat</v>
      </c>
      <c r="E89" s="5">
        <v>42910.115752314814</v>
      </c>
      <c r="F89">
        <v>379</v>
      </c>
      <c r="G89" t="s">
        <v>153</v>
      </c>
      <c r="H89" t="s">
        <v>154</v>
      </c>
      <c r="I89" t="s">
        <v>10</v>
      </c>
      <c r="J89" t="s">
        <v>11</v>
      </c>
      <c r="K89">
        <v>1974</v>
      </c>
      <c r="L89">
        <f t="shared" si="5"/>
        <v>43</v>
      </c>
      <c r="M89" s="6" t="str">
        <f t="shared" si="6"/>
        <v xml:space="preserve">Young </v>
      </c>
      <c r="N89" t="str">
        <f t="shared" si="7"/>
        <v>31-50</v>
      </c>
    </row>
    <row r="90" spans="1:14" x14ac:dyDescent="0.25">
      <c r="A90" s="2">
        <v>4276054</v>
      </c>
      <c r="B90" s="4">
        <v>42870</v>
      </c>
      <c r="C90" s="5">
        <v>0.36806712962962962</v>
      </c>
      <c r="D90" s="1" t="str">
        <f t="shared" si="4"/>
        <v>Mon</v>
      </c>
      <c r="E90" s="5">
        <v>42870.872858796298</v>
      </c>
      <c r="F90">
        <v>413</v>
      </c>
      <c r="G90" t="s">
        <v>155</v>
      </c>
      <c r="H90" t="s">
        <v>45</v>
      </c>
      <c r="I90" t="s">
        <v>10</v>
      </c>
      <c r="J90" t="s">
        <v>18</v>
      </c>
      <c r="K90">
        <v>1965</v>
      </c>
      <c r="L90">
        <f t="shared" si="5"/>
        <v>52</v>
      </c>
      <c r="M90" s="6" t="str">
        <f t="shared" si="6"/>
        <v xml:space="preserve">Old </v>
      </c>
      <c r="N90" t="str">
        <f t="shared" si="7"/>
        <v>51-75</v>
      </c>
    </row>
    <row r="91" spans="1:14" x14ac:dyDescent="0.25">
      <c r="A91" s="2">
        <v>2759514</v>
      </c>
      <c r="B91" s="4">
        <v>42838</v>
      </c>
      <c r="C91" s="5">
        <v>0.23777777777777778</v>
      </c>
      <c r="D91" s="1" t="str">
        <f t="shared" si="4"/>
        <v>Thu</v>
      </c>
      <c r="E91" s="5">
        <v>42838.74015046296</v>
      </c>
      <c r="F91">
        <v>205</v>
      </c>
      <c r="G91" t="s">
        <v>156</v>
      </c>
      <c r="H91" t="s">
        <v>74</v>
      </c>
      <c r="I91" t="s">
        <v>10</v>
      </c>
      <c r="J91" t="s">
        <v>11</v>
      </c>
      <c r="K91">
        <v>1981</v>
      </c>
      <c r="L91">
        <f t="shared" si="5"/>
        <v>36</v>
      </c>
      <c r="M91" s="6" t="str">
        <f t="shared" si="6"/>
        <v xml:space="preserve">Young </v>
      </c>
      <c r="N91" t="str">
        <f t="shared" si="7"/>
        <v>31-50</v>
      </c>
    </row>
    <row r="92" spans="1:14" x14ac:dyDescent="0.25">
      <c r="A92" s="2">
        <v>2401586</v>
      </c>
      <c r="B92" s="4">
        <v>42830</v>
      </c>
      <c r="C92" s="5">
        <v>0.53437499999999993</v>
      </c>
      <c r="D92" s="1" t="str">
        <f t="shared" si="4"/>
        <v>Wed</v>
      </c>
      <c r="E92" s="5">
        <v>42830.535960648151</v>
      </c>
      <c r="F92">
        <v>137</v>
      </c>
      <c r="G92" t="s">
        <v>156</v>
      </c>
      <c r="H92" t="s">
        <v>157</v>
      </c>
      <c r="I92" t="s">
        <v>10</v>
      </c>
      <c r="J92" t="s">
        <v>18</v>
      </c>
      <c r="K92">
        <v>1996</v>
      </c>
      <c r="L92">
        <f t="shared" si="5"/>
        <v>21</v>
      </c>
      <c r="M92" s="6" t="str">
        <f t="shared" si="6"/>
        <v>Adolescent</v>
      </c>
      <c r="N92" t="str">
        <f t="shared" si="7"/>
        <v>17-30</v>
      </c>
    </row>
    <row r="93" spans="1:14" x14ac:dyDescent="0.25">
      <c r="A93" s="2">
        <v>5820513</v>
      </c>
      <c r="B93" s="4">
        <v>42899</v>
      </c>
      <c r="C93" s="5">
        <v>0.29192129629629632</v>
      </c>
      <c r="D93" s="1" t="str">
        <f t="shared" si="4"/>
        <v>Tue</v>
      </c>
      <c r="E93" s="5">
        <v>42899.793703703705</v>
      </c>
      <c r="F93">
        <v>153</v>
      </c>
      <c r="G93" t="s">
        <v>16</v>
      </c>
      <c r="H93" t="s">
        <v>89</v>
      </c>
      <c r="I93" t="s">
        <v>10</v>
      </c>
      <c r="J93" t="s">
        <v>18</v>
      </c>
      <c r="K93">
        <v>1999</v>
      </c>
      <c r="L93">
        <f t="shared" si="5"/>
        <v>18</v>
      </c>
      <c r="M93" s="6" t="str">
        <f t="shared" si="6"/>
        <v>Adolescent</v>
      </c>
      <c r="N93" t="str">
        <f t="shared" si="7"/>
        <v>17-30</v>
      </c>
    </row>
    <row r="94" spans="1:14" x14ac:dyDescent="0.25">
      <c r="A94" s="2">
        <v>5480048</v>
      </c>
      <c r="B94" s="4">
        <v>42894</v>
      </c>
      <c r="C94" s="5">
        <v>0.29379629629629628</v>
      </c>
      <c r="D94" s="1" t="str">
        <f t="shared" si="4"/>
        <v>Thu</v>
      </c>
      <c r="E94" s="5">
        <v>42894.30027777778</v>
      </c>
      <c r="F94">
        <v>560</v>
      </c>
      <c r="G94" t="s">
        <v>158</v>
      </c>
      <c r="H94" t="s">
        <v>85</v>
      </c>
      <c r="I94" t="s">
        <v>10</v>
      </c>
      <c r="J94" t="s">
        <v>18</v>
      </c>
      <c r="K94">
        <v>1961</v>
      </c>
      <c r="L94">
        <f t="shared" si="5"/>
        <v>56</v>
      </c>
      <c r="M94" s="6" t="str">
        <f t="shared" si="6"/>
        <v xml:space="preserve">Old </v>
      </c>
      <c r="N94" t="str">
        <f t="shared" si="7"/>
        <v>51-75</v>
      </c>
    </row>
    <row r="95" spans="1:14" x14ac:dyDescent="0.25">
      <c r="A95" s="2">
        <v>1951218</v>
      </c>
      <c r="B95" s="4">
        <v>42815</v>
      </c>
      <c r="C95" s="5">
        <v>0.17739583333333334</v>
      </c>
      <c r="D95" s="1" t="str">
        <f t="shared" si="4"/>
        <v>Tue</v>
      </c>
      <c r="E95" s="5">
        <v>42815.682870370372</v>
      </c>
      <c r="F95">
        <v>472</v>
      </c>
      <c r="G95" t="s">
        <v>159</v>
      </c>
      <c r="H95" t="s">
        <v>44</v>
      </c>
      <c r="I95" t="s">
        <v>10</v>
      </c>
      <c r="J95" t="s">
        <v>18</v>
      </c>
      <c r="K95">
        <v>1996</v>
      </c>
      <c r="L95">
        <f t="shared" si="5"/>
        <v>21</v>
      </c>
      <c r="M95" s="6" t="str">
        <f t="shared" si="6"/>
        <v>Adolescent</v>
      </c>
      <c r="N95" t="str">
        <f t="shared" si="7"/>
        <v>17-30</v>
      </c>
    </row>
    <row r="96" spans="1:14" x14ac:dyDescent="0.25">
      <c r="A96" s="2">
        <v>3005402</v>
      </c>
      <c r="B96" s="4">
        <v>42843</v>
      </c>
      <c r="C96" s="5">
        <v>0.20091435185185183</v>
      </c>
      <c r="D96" s="1" t="str">
        <f t="shared" si="4"/>
        <v>Tue</v>
      </c>
      <c r="E96" s="5">
        <v>42843.704791666663</v>
      </c>
      <c r="F96">
        <v>334</v>
      </c>
      <c r="G96" t="s">
        <v>160</v>
      </c>
      <c r="H96" t="s">
        <v>161</v>
      </c>
      <c r="I96" t="s">
        <v>10</v>
      </c>
      <c r="J96" t="s">
        <v>11</v>
      </c>
      <c r="K96">
        <v>1984</v>
      </c>
      <c r="L96">
        <f t="shared" si="5"/>
        <v>33</v>
      </c>
      <c r="M96" s="6" t="str">
        <f t="shared" si="6"/>
        <v xml:space="preserve">Young </v>
      </c>
      <c r="N96" t="str">
        <f t="shared" si="7"/>
        <v>31-50</v>
      </c>
    </row>
    <row r="97" spans="1:14" x14ac:dyDescent="0.25">
      <c r="A97" s="2">
        <v>4212374</v>
      </c>
      <c r="B97" s="4">
        <v>42869</v>
      </c>
      <c r="C97" s="5">
        <v>0.19369212962962964</v>
      </c>
      <c r="D97" s="1" t="str">
        <f t="shared" si="4"/>
        <v>Sun</v>
      </c>
      <c r="E97" s="5">
        <v>42869.696527777778</v>
      </c>
      <c r="F97">
        <v>245</v>
      </c>
      <c r="G97" t="s">
        <v>162</v>
      </c>
      <c r="H97" t="s">
        <v>163</v>
      </c>
      <c r="I97" t="s">
        <v>10</v>
      </c>
      <c r="J97" t="s">
        <v>11</v>
      </c>
      <c r="K97">
        <v>1984</v>
      </c>
      <c r="L97">
        <f t="shared" si="5"/>
        <v>33</v>
      </c>
      <c r="M97" s="6" t="str">
        <f t="shared" si="6"/>
        <v xml:space="preserve">Young </v>
      </c>
      <c r="N97" t="str">
        <f t="shared" si="7"/>
        <v>31-50</v>
      </c>
    </row>
    <row r="98" spans="1:14" x14ac:dyDescent="0.25">
      <c r="A98" s="2">
        <v>2697880</v>
      </c>
      <c r="B98" s="4">
        <v>42837</v>
      </c>
      <c r="C98" s="5">
        <v>0.17182870370370371</v>
      </c>
      <c r="D98" s="1" t="str">
        <f t="shared" si="4"/>
        <v>Wed</v>
      </c>
      <c r="E98" s="5">
        <v>42837.690034722225</v>
      </c>
      <c r="F98">
        <v>1573</v>
      </c>
      <c r="G98" t="s">
        <v>56</v>
      </c>
      <c r="H98" t="s">
        <v>164</v>
      </c>
      <c r="I98" t="s">
        <v>10</v>
      </c>
      <c r="J98" t="s">
        <v>18</v>
      </c>
      <c r="K98">
        <v>1974</v>
      </c>
      <c r="L98">
        <f t="shared" si="5"/>
        <v>43</v>
      </c>
      <c r="M98" s="6" t="str">
        <f t="shared" si="6"/>
        <v xml:space="preserve">Young </v>
      </c>
      <c r="N98" t="str">
        <f t="shared" si="7"/>
        <v>31-50</v>
      </c>
    </row>
    <row r="99" spans="1:14" x14ac:dyDescent="0.25">
      <c r="A99" s="2">
        <v>4393538</v>
      </c>
      <c r="B99" s="4">
        <v>42872</v>
      </c>
      <c r="C99" s="5">
        <v>0.26869212962962963</v>
      </c>
      <c r="D99" s="1" t="str">
        <f t="shared" si="4"/>
        <v>Wed</v>
      </c>
      <c r="E99" s="5">
        <v>42872.774768518517</v>
      </c>
      <c r="F99">
        <v>525</v>
      </c>
      <c r="G99" t="s">
        <v>165</v>
      </c>
      <c r="H99" t="s">
        <v>166</v>
      </c>
      <c r="I99" t="s">
        <v>10</v>
      </c>
      <c r="J99" t="s">
        <v>11</v>
      </c>
      <c r="K99">
        <v>1948</v>
      </c>
      <c r="L99">
        <f t="shared" si="5"/>
        <v>69</v>
      </c>
      <c r="M99" s="6" t="str">
        <f t="shared" si="6"/>
        <v xml:space="preserve">Old </v>
      </c>
      <c r="N99" t="str">
        <f t="shared" si="7"/>
        <v>51-75</v>
      </c>
    </row>
    <row r="100" spans="1:14" x14ac:dyDescent="0.25">
      <c r="A100" s="2">
        <v>3893488</v>
      </c>
      <c r="B100" s="4">
        <v>42862</v>
      </c>
      <c r="C100" s="5">
        <v>0.26416666666666666</v>
      </c>
      <c r="D100" s="1" t="str">
        <f t="shared" si="4"/>
        <v>Sun</v>
      </c>
      <c r="E100" s="5">
        <v>42862.779780092591</v>
      </c>
      <c r="F100">
        <v>1349</v>
      </c>
      <c r="G100" t="s">
        <v>74</v>
      </c>
      <c r="H100" t="s">
        <v>167</v>
      </c>
      <c r="I100" t="s">
        <v>10</v>
      </c>
      <c r="J100" t="s">
        <v>11</v>
      </c>
      <c r="K100">
        <v>1990</v>
      </c>
      <c r="L100">
        <f t="shared" si="5"/>
        <v>27</v>
      </c>
      <c r="M100" s="6" t="str">
        <f t="shared" si="6"/>
        <v>Adolescent</v>
      </c>
      <c r="N100" t="str">
        <f t="shared" si="7"/>
        <v>17-30</v>
      </c>
    </row>
    <row r="101" spans="1:14" x14ac:dyDescent="0.25">
      <c r="A101" s="2">
        <v>1811390</v>
      </c>
      <c r="B101" s="4">
        <v>42804</v>
      </c>
      <c r="C101" s="5">
        <v>0.35263888888888889</v>
      </c>
      <c r="D101" s="1" t="str">
        <f t="shared" si="4"/>
        <v>Fri</v>
      </c>
      <c r="E101" s="5">
        <v>42804.355578703704</v>
      </c>
      <c r="F101">
        <v>253</v>
      </c>
      <c r="G101" t="s">
        <v>168</v>
      </c>
      <c r="H101" t="s">
        <v>69</v>
      </c>
      <c r="I101" t="s">
        <v>10</v>
      </c>
      <c r="J101" t="s">
        <v>11</v>
      </c>
      <c r="K101">
        <v>1973</v>
      </c>
      <c r="L101">
        <f t="shared" si="5"/>
        <v>44</v>
      </c>
      <c r="M101" s="6" t="str">
        <f t="shared" si="6"/>
        <v xml:space="preserve">Young </v>
      </c>
      <c r="N101" t="str">
        <f t="shared" si="7"/>
        <v>31-50</v>
      </c>
    </row>
    <row r="102" spans="1:14" x14ac:dyDescent="0.25">
      <c r="A102" s="2">
        <v>389272</v>
      </c>
      <c r="B102" s="4">
        <v>42754</v>
      </c>
      <c r="C102" s="5">
        <v>0.3157638888888889</v>
      </c>
      <c r="D102" s="1" t="str">
        <f t="shared" si="4"/>
        <v>Thu</v>
      </c>
      <c r="E102" s="5">
        <v>42754.320902777778</v>
      </c>
      <c r="F102">
        <v>444</v>
      </c>
      <c r="G102" t="s">
        <v>98</v>
      </c>
      <c r="H102" t="s">
        <v>169</v>
      </c>
      <c r="I102" t="s">
        <v>10</v>
      </c>
      <c r="J102" t="s">
        <v>11</v>
      </c>
      <c r="K102">
        <v>1979</v>
      </c>
      <c r="L102">
        <f t="shared" si="5"/>
        <v>38</v>
      </c>
      <c r="M102" s="6" t="str">
        <f t="shared" si="6"/>
        <v xml:space="preserve">Young </v>
      </c>
      <c r="N102" t="str">
        <f t="shared" si="7"/>
        <v>31-50</v>
      </c>
    </row>
    <row r="103" spans="1:14" x14ac:dyDescent="0.25">
      <c r="A103" s="2">
        <v>4666273</v>
      </c>
      <c r="B103" s="4">
        <v>42878</v>
      </c>
      <c r="C103" s="5">
        <v>0.29122685185185188</v>
      </c>
      <c r="D103" s="1" t="str">
        <f t="shared" si="4"/>
        <v>Tue</v>
      </c>
      <c r="E103" s="5">
        <v>42878.307615740741</v>
      </c>
      <c r="F103">
        <v>1416</v>
      </c>
      <c r="G103" t="s">
        <v>170</v>
      </c>
      <c r="H103" t="s">
        <v>171</v>
      </c>
      <c r="I103" t="s">
        <v>10</v>
      </c>
      <c r="J103" t="s">
        <v>18</v>
      </c>
      <c r="K103">
        <v>1957</v>
      </c>
      <c r="L103">
        <f t="shared" si="5"/>
        <v>60</v>
      </c>
      <c r="M103" s="6" t="str">
        <f t="shared" si="6"/>
        <v xml:space="preserve">Old </v>
      </c>
      <c r="N103" t="str">
        <f t="shared" si="7"/>
        <v>51-75</v>
      </c>
    </row>
    <row r="104" spans="1:14" x14ac:dyDescent="0.25">
      <c r="A104" s="2">
        <v>3241064</v>
      </c>
      <c r="B104" s="4">
        <v>42849</v>
      </c>
      <c r="C104" s="5">
        <v>0.27171296296296293</v>
      </c>
      <c r="D104" s="1" t="str">
        <f t="shared" si="4"/>
        <v>Mon</v>
      </c>
      <c r="E104" s="5">
        <v>42849.288946759261</v>
      </c>
      <c r="F104">
        <v>1488</v>
      </c>
      <c r="G104" t="s">
        <v>172</v>
      </c>
      <c r="H104" t="s">
        <v>34</v>
      </c>
      <c r="I104" t="s">
        <v>10</v>
      </c>
      <c r="J104" t="s">
        <v>11</v>
      </c>
      <c r="K104">
        <v>1962</v>
      </c>
      <c r="L104">
        <f t="shared" si="5"/>
        <v>55</v>
      </c>
      <c r="M104" s="6" t="str">
        <f t="shared" si="6"/>
        <v xml:space="preserve">Old </v>
      </c>
      <c r="N104" t="str">
        <f t="shared" si="7"/>
        <v>51-75</v>
      </c>
    </row>
    <row r="105" spans="1:14" x14ac:dyDescent="0.25">
      <c r="A105" s="2">
        <v>4287006</v>
      </c>
      <c r="B105" s="4">
        <v>42871</v>
      </c>
      <c r="C105" s="5">
        <v>0.33565972222222223</v>
      </c>
      <c r="D105" s="1" t="str">
        <f t="shared" si="4"/>
        <v>Tue</v>
      </c>
      <c r="E105" s="5">
        <v>42871.359363425923</v>
      </c>
      <c r="F105">
        <v>2048</v>
      </c>
      <c r="G105" t="s">
        <v>173</v>
      </c>
      <c r="H105" t="s">
        <v>174</v>
      </c>
      <c r="I105" t="s">
        <v>10</v>
      </c>
      <c r="J105" t="s">
        <v>11</v>
      </c>
      <c r="K105">
        <v>1971</v>
      </c>
      <c r="L105">
        <f t="shared" si="5"/>
        <v>46</v>
      </c>
      <c r="M105" s="6" t="str">
        <f t="shared" si="6"/>
        <v xml:space="preserve">Young </v>
      </c>
      <c r="N105" t="str">
        <f t="shared" si="7"/>
        <v>31-50</v>
      </c>
    </row>
    <row r="106" spans="1:14" x14ac:dyDescent="0.25">
      <c r="A106" s="2">
        <v>2971954</v>
      </c>
      <c r="B106" s="4">
        <v>42842</v>
      </c>
      <c r="C106" s="5">
        <v>0.46653935185185186</v>
      </c>
      <c r="D106" s="1" t="str">
        <f t="shared" si="4"/>
        <v>Mon</v>
      </c>
      <c r="E106" s="5">
        <v>42842.969699074078</v>
      </c>
      <c r="F106">
        <v>272</v>
      </c>
      <c r="G106" t="s">
        <v>155</v>
      </c>
      <c r="H106" t="s">
        <v>117</v>
      </c>
      <c r="I106" t="s">
        <v>10</v>
      </c>
      <c r="J106" t="s">
        <v>11</v>
      </c>
      <c r="K106">
        <v>1992</v>
      </c>
      <c r="L106">
        <f t="shared" si="5"/>
        <v>25</v>
      </c>
      <c r="M106" s="6" t="str">
        <f t="shared" si="6"/>
        <v>Adolescent</v>
      </c>
      <c r="N106" t="str">
        <f t="shared" si="7"/>
        <v>17-30</v>
      </c>
    </row>
    <row r="107" spans="1:14" x14ac:dyDescent="0.25">
      <c r="A107" s="2">
        <v>5902394</v>
      </c>
      <c r="B107" s="4">
        <v>42901</v>
      </c>
      <c r="C107" s="5">
        <v>0.34517361111111117</v>
      </c>
      <c r="D107" s="1" t="str">
        <f t="shared" si="4"/>
        <v>Thu</v>
      </c>
      <c r="E107" s="5">
        <v>42901.352037037039</v>
      </c>
      <c r="F107">
        <v>593</v>
      </c>
      <c r="G107" t="s">
        <v>175</v>
      </c>
      <c r="H107" t="s">
        <v>91</v>
      </c>
      <c r="I107" t="s">
        <v>10</v>
      </c>
      <c r="J107" t="s">
        <v>11</v>
      </c>
      <c r="K107">
        <v>1990</v>
      </c>
      <c r="L107">
        <f t="shared" si="5"/>
        <v>27</v>
      </c>
      <c r="M107" s="6" t="str">
        <f t="shared" si="6"/>
        <v>Adolescent</v>
      </c>
      <c r="N107" t="str">
        <f t="shared" si="7"/>
        <v>17-30</v>
      </c>
    </row>
    <row r="108" spans="1:14" x14ac:dyDescent="0.25">
      <c r="A108" s="2">
        <v>3079483</v>
      </c>
      <c r="B108" s="4">
        <v>42845</v>
      </c>
      <c r="C108" s="5">
        <v>0.41733796296296299</v>
      </c>
      <c r="D108" s="1" t="str">
        <f t="shared" si="4"/>
        <v>Thu</v>
      </c>
      <c r="E108" s="5">
        <v>42845.431261574071</v>
      </c>
      <c r="F108">
        <v>1203</v>
      </c>
      <c r="G108" t="s">
        <v>176</v>
      </c>
      <c r="H108" t="s">
        <v>177</v>
      </c>
      <c r="I108" t="s">
        <v>10</v>
      </c>
      <c r="J108" t="s">
        <v>11</v>
      </c>
      <c r="K108">
        <v>1960</v>
      </c>
      <c r="L108">
        <f t="shared" si="5"/>
        <v>57</v>
      </c>
      <c r="M108" s="6" t="str">
        <f t="shared" si="6"/>
        <v xml:space="preserve">Old </v>
      </c>
      <c r="N108" t="str">
        <f t="shared" si="7"/>
        <v>51-75</v>
      </c>
    </row>
    <row r="109" spans="1:14" x14ac:dyDescent="0.25">
      <c r="A109" s="2">
        <v>6356851</v>
      </c>
      <c r="B109" s="4">
        <v>42909</v>
      </c>
      <c r="C109" s="5">
        <v>0.50111111111111117</v>
      </c>
      <c r="D109" s="1" t="str">
        <f t="shared" si="4"/>
        <v>Fri</v>
      </c>
      <c r="E109" s="5">
        <v>42909.528217592589</v>
      </c>
      <c r="F109">
        <v>2341</v>
      </c>
      <c r="G109" t="s">
        <v>27</v>
      </c>
      <c r="H109" t="s">
        <v>178</v>
      </c>
      <c r="I109" t="s">
        <v>28</v>
      </c>
      <c r="L109">
        <f t="shared" si="5"/>
        <v>2017</v>
      </c>
      <c r="M109" s="6" t="str">
        <f t="shared" si="6"/>
        <v xml:space="preserve">Old </v>
      </c>
      <c r="N109" t="str">
        <f t="shared" si="7"/>
        <v>51-75</v>
      </c>
    </row>
    <row r="110" spans="1:14" x14ac:dyDescent="0.25">
      <c r="A110" s="2">
        <v>6437349</v>
      </c>
      <c r="B110" s="4">
        <v>42910</v>
      </c>
      <c r="C110" s="5">
        <v>0.36172453703703705</v>
      </c>
      <c r="D110" s="1" t="str">
        <f t="shared" si="4"/>
        <v>Sat</v>
      </c>
      <c r="E110" s="5">
        <v>42910.878900462965</v>
      </c>
      <c r="F110">
        <v>1484</v>
      </c>
      <c r="G110" t="s">
        <v>179</v>
      </c>
      <c r="H110" t="s">
        <v>158</v>
      </c>
      <c r="I110" t="s">
        <v>10</v>
      </c>
      <c r="J110" t="s">
        <v>11</v>
      </c>
      <c r="K110">
        <v>1979</v>
      </c>
      <c r="L110">
        <f t="shared" si="5"/>
        <v>38</v>
      </c>
      <c r="M110" s="6" t="str">
        <f t="shared" si="6"/>
        <v xml:space="preserve">Young </v>
      </c>
      <c r="N110" t="str">
        <f t="shared" si="7"/>
        <v>31-50</v>
      </c>
    </row>
    <row r="111" spans="1:14" x14ac:dyDescent="0.25">
      <c r="A111" s="2">
        <v>4015168</v>
      </c>
      <c r="B111" s="4">
        <v>42865</v>
      </c>
      <c r="C111" s="5">
        <v>0.33895833333333331</v>
      </c>
      <c r="D111" s="1" t="str">
        <f t="shared" si="4"/>
        <v>Wed</v>
      </c>
      <c r="E111" s="5">
        <v>42865.350034722222</v>
      </c>
      <c r="F111">
        <v>956</v>
      </c>
      <c r="G111" t="s">
        <v>92</v>
      </c>
      <c r="H111" t="s">
        <v>108</v>
      </c>
      <c r="I111" t="s">
        <v>10</v>
      </c>
      <c r="J111" t="s">
        <v>11</v>
      </c>
      <c r="K111">
        <v>1959</v>
      </c>
      <c r="L111">
        <f t="shared" si="5"/>
        <v>58</v>
      </c>
      <c r="M111" s="6" t="str">
        <f t="shared" si="6"/>
        <v xml:space="preserve">Old </v>
      </c>
      <c r="N111" t="str">
        <f t="shared" si="7"/>
        <v>51-75</v>
      </c>
    </row>
    <row r="112" spans="1:14" x14ac:dyDescent="0.25">
      <c r="A112" s="2">
        <v>6417471</v>
      </c>
      <c r="B112" s="4">
        <v>42910</v>
      </c>
      <c r="C112" s="5">
        <v>0.15150462962962963</v>
      </c>
      <c r="D112" s="1" t="str">
        <f t="shared" si="4"/>
        <v>Sat</v>
      </c>
      <c r="E112" s="5">
        <v>42910.655706018515</v>
      </c>
      <c r="F112">
        <v>362</v>
      </c>
      <c r="G112" t="s">
        <v>147</v>
      </c>
      <c r="H112" t="s">
        <v>70</v>
      </c>
      <c r="I112" t="s">
        <v>10</v>
      </c>
      <c r="J112" t="s">
        <v>18</v>
      </c>
      <c r="K112">
        <v>1966</v>
      </c>
      <c r="L112">
        <f t="shared" si="5"/>
        <v>51</v>
      </c>
      <c r="M112" s="6" t="str">
        <f t="shared" si="6"/>
        <v xml:space="preserve">Old </v>
      </c>
      <c r="N112" t="str">
        <f t="shared" si="7"/>
        <v>51-75</v>
      </c>
    </row>
    <row r="113" spans="1:14" x14ac:dyDescent="0.25">
      <c r="A113" s="2">
        <v>6158567</v>
      </c>
      <c r="B113" s="4">
        <v>42906</v>
      </c>
      <c r="C113" s="5">
        <v>0.50466435185185188</v>
      </c>
      <c r="D113" s="1" t="str">
        <f t="shared" si="4"/>
        <v>Tue</v>
      </c>
      <c r="E113" s="5">
        <v>42906.512013888889</v>
      </c>
      <c r="F113">
        <v>635</v>
      </c>
      <c r="G113" t="s">
        <v>180</v>
      </c>
      <c r="H113" t="s">
        <v>60</v>
      </c>
      <c r="I113" t="s">
        <v>10</v>
      </c>
      <c r="J113" t="s">
        <v>11</v>
      </c>
      <c r="K113">
        <v>1991</v>
      </c>
      <c r="L113">
        <f t="shared" si="5"/>
        <v>26</v>
      </c>
      <c r="M113" s="6" t="str">
        <f t="shared" si="6"/>
        <v>Adolescent</v>
      </c>
      <c r="N113" t="str">
        <f t="shared" si="7"/>
        <v>17-30</v>
      </c>
    </row>
    <row r="114" spans="1:14" x14ac:dyDescent="0.25">
      <c r="A114" s="2">
        <v>4742346</v>
      </c>
      <c r="B114" s="4">
        <v>42879</v>
      </c>
      <c r="C114" s="5">
        <v>0.48113425925925929</v>
      </c>
      <c r="D114" s="1" t="str">
        <f t="shared" si="4"/>
        <v>Wed</v>
      </c>
      <c r="E114" s="5">
        <v>42879.488171296296</v>
      </c>
      <c r="F114">
        <v>607</v>
      </c>
      <c r="G114" t="s">
        <v>37</v>
      </c>
      <c r="H114" t="s">
        <v>181</v>
      </c>
      <c r="I114" t="s">
        <v>10</v>
      </c>
      <c r="J114" t="s">
        <v>11</v>
      </c>
      <c r="K114">
        <v>1967</v>
      </c>
      <c r="L114">
        <f t="shared" si="5"/>
        <v>50</v>
      </c>
      <c r="M114" s="6" t="str">
        <f t="shared" si="6"/>
        <v xml:space="preserve">Young </v>
      </c>
      <c r="N114" t="str">
        <f t="shared" si="7"/>
        <v>31-50</v>
      </c>
    </row>
    <row r="115" spans="1:14" x14ac:dyDescent="0.25">
      <c r="A115" s="2">
        <v>1214745</v>
      </c>
      <c r="B115" s="4">
        <v>42786</v>
      </c>
      <c r="C115" s="5">
        <v>0.2381712962962963</v>
      </c>
      <c r="D115" s="1" t="str">
        <f t="shared" si="4"/>
        <v>Mon</v>
      </c>
      <c r="E115" s="5">
        <v>42786.759618055556</v>
      </c>
      <c r="F115">
        <v>1852</v>
      </c>
      <c r="G115" t="s">
        <v>182</v>
      </c>
      <c r="H115" t="s">
        <v>182</v>
      </c>
      <c r="I115" t="s">
        <v>28</v>
      </c>
      <c r="L115">
        <f t="shared" si="5"/>
        <v>2017</v>
      </c>
      <c r="M115" s="6" t="str">
        <f t="shared" si="6"/>
        <v xml:space="preserve">Old </v>
      </c>
      <c r="N115" t="str">
        <f t="shared" si="7"/>
        <v>51-75</v>
      </c>
    </row>
    <row r="116" spans="1:14" x14ac:dyDescent="0.25">
      <c r="A116" s="2">
        <v>3071010</v>
      </c>
      <c r="B116" s="4">
        <v>42844</v>
      </c>
      <c r="C116" s="5">
        <v>0.44119212962962967</v>
      </c>
      <c r="D116" s="1" t="str">
        <f t="shared" si="4"/>
        <v>Wed</v>
      </c>
      <c r="E116" s="5">
        <v>42844.955567129633</v>
      </c>
      <c r="F116">
        <v>1242</v>
      </c>
      <c r="G116" t="s">
        <v>183</v>
      </c>
      <c r="H116" t="s">
        <v>82</v>
      </c>
      <c r="I116" t="s">
        <v>28</v>
      </c>
      <c r="J116" t="s">
        <v>11</v>
      </c>
      <c r="K116">
        <v>1996</v>
      </c>
      <c r="L116">
        <f t="shared" si="5"/>
        <v>21</v>
      </c>
      <c r="M116" s="6" t="str">
        <f t="shared" si="6"/>
        <v>Adolescent</v>
      </c>
      <c r="N116" t="str">
        <f t="shared" si="7"/>
        <v>17-30</v>
      </c>
    </row>
    <row r="117" spans="1:14" x14ac:dyDescent="0.25">
      <c r="A117" s="2">
        <v>2767253</v>
      </c>
      <c r="B117" s="4">
        <v>42838</v>
      </c>
      <c r="C117" s="5">
        <v>0.29504629629629631</v>
      </c>
      <c r="D117" s="1" t="str">
        <f t="shared" si="4"/>
        <v>Thu</v>
      </c>
      <c r="E117" s="5">
        <v>42838.806585648148</v>
      </c>
      <c r="F117">
        <v>997</v>
      </c>
      <c r="G117" t="s">
        <v>134</v>
      </c>
      <c r="H117" t="s">
        <v>184</v>
      </c>
      <c r="I117" t="s">
        <v>10</v>
      </c>
      <c r="J117" t="s">
        <v>11</v>
      </c>
      <c r="K117">
        <v>1979</v>
      </c>
      <c r="L117">
        <f t="shared" si="5"/>
        <v>38</v>
      </c>
      <c r="M117" s="6" t="str">
        <f t="shared" si="6"/>
        <v xml:space="preserve">Young </v>
      </c>
      <c r="N117" t="str">
        <f t="shared" si="7"/>
        <v>31-50</v>
      </c>
    </row>
    <row r="118" spans="1:14" x14ac:dyDescent="0.25">
      <c r="A118" s="2">
        <v>1873353</v>
      </c>
      <c r="B118" s="4">
        <v>42807</v>
      </c>
      <c r="C118" s="5">
        <v>0.2331134259259259</v>
      </c>
      <c r="D118" s="1" t="str">
        <f t="shared" si="4"/>
        <v>Mon</v>
      </c>
      <c r="E118" s="5">
        <v>42807.74790509259</v>
      </c>
      <c r="F118">
        <v>1278</v>
      </c>
      <c r="G118" t="s">
        <v>9</v>
      </c>
      <c r="H118" t="s">
        <v>185</v>
      </c>
      <c r="I118" t="s">
        <v>10</v>
      </c>
      <c r="J118" t="s">
        <v>11</v>
      </c>
      <c r="K118">
        <v>1977</v>
      </c>
      <c r="L118">
        <f t="shared" si="5"/>
        <v>40</v>
      </c>
      <c r="M118" s="6" t="str">
        <f t="shared" si="6"/>
        <v xml:space="preserve">Young </v>
      </c>
      <c r="N118" t="str">
        <f t="shared" si="7"/>
        <v>31-50</v>
      </c>
    </row>
    <row r="119" spans="1:14" x14ac:dyDescent="0.25">
      <c r="A119" s="2">
        <v>6335267</v>
      </c>
      <c r="B119" s="4">
        <v>42908</v>
      </c>
      <c r="C119" s="5">
        <v>0.47108796296296296</v>
      </c>
      <c r="D119" s="1" t="str">
        <f t="shared" si="4"/>
        <v>Thu</v>
      </c>
      <c r="E119" s="5">
        <v>42908.987800925926</v>
      </c>
      <c r="F119">
        <v>1443</v>
      </c>
      <c r="G119" t="s">
        <v>143</v>
      </c>
      <c r="H119" t="s">
        <v>186</v>
      </c>
      <c r="I119" t="s">
        <v>10</v>
      </c>
      <c r="J119" t="s">
        <v>18</v>
      </c>
      <c r="K119">
        <v>1996</v>
      </c>
      <c r="L119">
        <f t="shared" si="5"/>
        <v>21</v>
      </c>
      <c r="M119" s="6" t="str">
        <f t="shared" si="6"/>
        <v>Adolescent</v>
      </c>
      <c r="N119" t="str">
        <f t="shared" si="7"/>
        <v>17-30</v>
      </c>
    </row>
    <row r="120" spans="1:14" x14ac:dyDescent="0.25">
      <c r="A120" s="2">
        <v>4824502</v>
      </c>
      <c r="B120" s="4">
        <v>42881</v>
      </c>
      <c r="C120" s="5">
        <v>8.5787037037037037E-2</v>
      </c>
      <c r="D120" s="1" t="str">
        <f t="shared" si="4"/>
        <v>Fri</v>
      </c>
      <c r="E120" s="5">
        <v>42881.60056712963</v>
      </c>
      <c r="F120">
        <v>1276</v>
      </c>
      <c r="G120" t="s">
        <v>187</v>
      </c>
      <c r="H120" t="s">
        <v>188</v>
      </c>
      <c r="I120" t="s">
        <v>28</v>
      </c>
      <c r="L120">
        <f t="shared" si="5"/>
        <v>2017</v>
      </c>
      <c r="M120" s="6" t="str">
        <f t="shared" si="6"/>
        <v xml:space="preserve">Old </v>
      </c>
      <c r="N120" t="str">
        <f t="shared" si="7"/>
        <v>51-75</v>
      </c>
    </row>
    <row r="121" spans="1:14" x14ac:dyDescent="0.25">
      <c r="A121" s="2">
        <v>5213563</v>
      </c>
      <c r="B121" s="4">
        <v>42888</v>
      </c>
      <c r="C121" s="5">
        <v>0.3576273148148148</v>
      </c>
      <c r="D121" s="1" t="str">
        <f t="shared" si="4"/>
        <v>Fri</v>
      </c>
      <c r="E121" s="5">
        <v>42888.86078703704</v>
      </c>
      <c r="F121">
        <v>273</v>
      </c>
      <c r="G121" t="s">
        <v>155</v>
      </c>
      <c r="H121" t="s">
        <v>189</v>
      </c>
      <c r="I121" t="s">
        <v>10</v>
      </c>
      <c r="J121" t="s">
        <v>11</v>
      </c>
      <c r="K121">
        <v>1985</v>
      </c>
      <c r="L121">
        <f t="shared" si="5"/>
        <v>32</v>
      </c>
      <c r="M121" s="6" t="str">
        <f t="shared" si="6"/>
        <v xml:space="preserve">Young </v>
      </c>
      <c r="N121" t="str">
        <f t="shared" si="7"/>
        <v>31-50</v>
      </c>
    </row>
    <row r="122" spans="1:14" x14ac:dyDescent="0.25">
      <c r="A122" s="2">
        <v>1578361</v>
      </c>
      <c r="B122" s="4">
        <v>42796</v>
      </c>
      <c r="C122" s="5">
        <v>0.13994212962962962</v>
      </c>
      <c r="D122" s="1" t="str">
        <f t="shared" si="4"/>
        <v>Thu</v>
      </c>
      <c r="E122" s="5">
        <v>42796.642361111109</v>
      </c>
      <c r="F122">
        <v>209</v>
      </c>
      <c r="G122" t="s">
        <v>190</v>
      </c>
      <c r="H122" t="s">
        <v>191</v>
      </c>
      <c r="I122" t="s">
        <v>10</v>
      </c>
      <c r="J122" t="s">
        <v>11</v>
      </c>
      <c r="K122">
        <v>1983</v>
      </c>
      <c r="L122">
        <f t="shared" si="5"/>
        <v>34</v>
      </c>
      <c r="M122" s="6" t="str">
        <f t="shared" si="6"/>
        <v xml:space="preserve">Young </v>
      </c>
      <c r="N122" t="str">
        <f t="shared" si="7"/>
        <v>31-50</v>
      </c>
    </row>
    <row r="123" spans="1:14" x14ac:dyDescent="0.25">
      <c r="A123" s="2">
        <v>378557</v>
      </c>
      <c r="B123" s="4">
        <v>42753</v>
      </c>
      <c r="C123" s="5">
        <v>0.26708333333333334</v>
      </c>
      <c r="D123" s="1" t="str">
        <f t="shared" si="4"/>
        <v>Wed</v>
      </c>
      <c r="E123" s="5">
        <v>42753.782430555555</v>
      </c>
      <c r="F123">
        <v>1325</v>
      </c>
      <c r="G123" t="s">
        <v>192</v>
      </c>
      <c r="H123" t="s">
        <v>193</v>
      </c>
      <c r="I123" t="s">
        <v>10</v>
      </c>
      <c r="J123" t="s">
        <v>18</v>
      </c>
      <c r="K123">
        <v>1986</v>
      </c>
      <c r="L123">
        <f t="shared" si="5"/>
        <v>31</v>
      </c>
      <c r="M123" s="6" t="str">
        <f t="shared" si="6"/>
        <v xml:space="preserve">Young </v>
      </c>
      <c r="N123" t="str">
        <f t="shared" si="7"/>
        <v>31-50</v>
      </c>
    </row>
    <row r="124" spans="1:14" x14ac:dyDescent="0.25">
      <c r="A124" s="2">
        <v>1759669</v>
      </c>
      <c r="B124" s="4">
        <v>42802</v>
      </c>
      <c r="C124" s="5">
        <v>0.3626388888888889</v>
      </c>
      <c r="D124" s="1" t="str">
        <f t="shared" si="4"/>
        <v>Wed</v>
      </c>
      <c r="E124" s="5">
        <v>42802.86445601852</v>
      </c>
      <c r="F124">
        <v>156</v>
      </c>
      <c r="G124" t="s">
        <v>194</v>
      </c>
      <c r="H124" t="s">
        <v>195</v>
      </c>
      <c r="I124" t="s">
        <v>10</v>
      </c>
      <c r="J124" t="s">
        <v>11</v>
      </c>
      <c r="K124">
        <v>1987</v>
      </c>
      <c r="L124">
        <f t="shared" si="5"/>
        <v>30</v>
      </c>
      <c r="M124" s="6" t="str">
        <f t="shared" si="6"/>
        <v>Adolescent</v>
      </c>
      <c r="N124" t="str">
        <f t="shared" si="7"/>
        <v>17-30</v>
      </c>
    </row>
    <row r="125" spans="1:14" x14ac:dyDescent="0.25">
      <c r="A125" s="2">
        <v>2792598</v>
      </c>
      <c r="B125" s="4">
        <v>42839</v>
      </c>
      <c r="C125" s="5">
        <v>0.51195601851851846</v>
      </c>
      <c r="D125" s="1" t="str">
        <f t="shared" si="4"/>
        <v>Fri</v>
      </c>
      <c r="E125" s="5">
        <v>42839.526226851849</v>
      </c>
      <c r="F125">
        <v>1232</v>
      </c>
      <c r="G125" t="s">
        <v>196</v>
      </c>
      <c r="H125" t="s">
        <v>32</v>
      </c>
      <c r="I125" t="s">
        <v>28</v>
      </c>
      <c r="L125">
        <f t="shared" si="5"/>
        <v>2017</v>
      </c>
      <c r="M125" s="6" t="str">
        <f t="shared" si="6"/>
        <v xml:space="preserve">Old </v>
      </c>
      <c r="N125" t="str">
        <f t="shared" si="7"/>
        <v>51-75</v>
      </c>
    </row>
    <row r="126" spans="1:14" x14ac:dyDescent="0.25">
      <c r="A126" s="2">
        <v>3006257</v>
      </c>
      <c r="B126" s="4">
        <v>42843</v>
      </c>
      <c r="C126" s="5">
        <v>0.20965277777777777</v>
      </c>
      <c r="D126" s="1" t="str">
        <f t="shared" si="4"/>
        <v>Tue</v>
      </c>
      <c r="E126" s="5">
        <v>42843.720219907409</v>
      </c>
      <c r="F126">
        <v>912</v>
      </c>
      <c r="G126" t="s">
        <v>141</v>
      </c>
      <c r="H126" t="s">
        <v>145</v>
      </c>
      <c r="I126" t="s">
        <v>28</v>
      </c>
      <c r="L126">
        <f t="shared" si="5"/>
        <v>2017</v>
      </c>
      <c r="M126" s="6" t="str">
        <f t="shared" si="6"/>
        <v xml:space="preserve">Old </v>
      </c>
      <c r="N126" t="str">
        <f t="shared" si="7"/>
        <v>51-75</v>
      </c>
    </row>
    <row r="127" spans="1:14" x14ac:dyDescent="0.25">
      <c r="A127" s="2">
        <v>2561325</v>
      </c>
      <c r="B127" s="4">
        <v>42834</v>
      </c>
      <c r="C127" s="5">
        <v>0.34737268518518521</v>
      </c>
      <c r="D127" s="1" t="str">
        <f t="shared" si="4"/>
        <v>Sun</v>
      </c>
      <c r="E127" s="5">
        <v>42834.854189814818</v>
      </c>
      <c r="F127">
        <v>588</v>
      </c>
      <c r="G127" t="s">
        <v>197</v>
      </c>
      <c r="H127" t="s">
        <v>41</v>
      </c>
      <c r="I127" t="s">
        <v>10</v>
      </c>
      <c r="J127" t="s">
        <v>11</v>
      </c>
      <c r="K127">
        <v>1993</v>
      </c>
      <c r="L127">
        <f t="shared" si="5"/>
        <v>24</v>
      </c>
      <c r="M127" s="6" t="str">
        <f t="shared" si="6"/>
        <v>Adolescent</v>
      </c>
      <c r="N127" t="str">
        <f t="shared" si="7"/>
        <v>17-30</v>
      </c>
    </row>
    <row r="128" spans="1:14" x14ac:dyDescent="0.25">
      <c r="A128" s="2">
        <v>842093</v>
      </c>
      <c r="B128" s="4">
        <v>42770</v>
      </c>
      <c r="C128" s="5">
        <v>0.27994212962962961</v>
      </c>
      <c r="D128" s="1" t="str">
        <f t="shared" si="4"/>
        <v>Sat</v>
      </c>
      <c r="E128" s="5">
        <v>42770.785219907404</v>
      </c>
      <c r="F128">
        <v>455</v>
      </c>
      <c r="G128" t="s">
        <v>198</v>
      </c>
      <c r="H128" t="s">
        <v>199</v>
      </c>
      <c r="I128" t="s">
        <v>10</v>
      </c>
      <c r="J128" t="s">
        <v>11</v>
      </c>
      <c r="K128">
        <v>1974</v>
      </c>
      <c r="L128">
        <f t="shared" si="5"/>
        <v>43</v>
      </c>
      <c r="M128" s="6" t="str">
        <f t="shared" si="6"/>
        <v xml:space="preserve">Young </v>
      </c>
      <c r="N128" t="str">
        <f t="shared" si="7"/>
        <v>31-50</v>
      </c>
    </row>
    <row r="129" spans="1:14" x14ac:dyDescent="0.25">
      <c r="A129" s="2">
        <v>5664204</v>
      </c>
      <c r="B129" s="4">
        <v>42897</v>
      </c>
      <c r="C129" s="5">
        <v>4.9351851851851848E-2</v>
      </c>
      <c r="D129" s="1" t="str">
        <f t="shared" si="4"/>
        <v>Sun</v>
      </c>
      <c r="E129" s="5">
        <v>42897.071493055555</v>
      </c>
      <c r="F129">
        <v>1913</v>
      </c>
      <c r="G129" t="s">
        <v>200</v>
      </c>
      <c r="H129" t="s">
        <v>176</v>
      </c>
      <c r="I129" t="s">
        <v>10</v>
      </c>
      <c r="J129" t="s">
        <v>11</v>
      </c>
      <c r="K129">
        <v>1981</v>
      </c>
      <c r="L129">
        <f t="shared" si="5"/>
        <v>36</v>
      </c>
      <c r="M129" s="6" t="str">
        <f t="shared" si="6"/>
        <v xml:space="preserve">Young </v>
      </c>
      <c r="N129" t="str">
        <f t="shared" si="7"/>
        <v>31-50</v>
      </c>
    </row>
    <row r="130" spans="1:14" x14ac:dyDescent="0.25">
      <c r="A130" s="2">
        <v>3789757</v>
      </c>
      <c r="B130" s="4">
        <v>42859</v>
      </c>
      <c r="C130" s="5">
        <v>0.33447916666666666</v>
      </c>
      <c r="D130" s="1" t="str">
        <f t="shared" si="4"/>
        <v>Thu</v>
      </c>
      <c r="E130" s="5">
        <v>42859.858796296299</v>
      </c>
      <c r="F130">
        <v>2101</v>
      </c>
      <c r="G130" t="s">
        <v>164</v>
      </c>
      <c r="H130" t="s">
        <v>201</v>
      </c>
      <c r="I130" t="s">
        <v>10</v>
      </c>
      <c r="J130" t="s">
        <v>11</v>
      </c>
      <c r="K130">
        <v>1990</v>
      </c>
      <c r="L130">
        <f t="shared" si="5"/>
        <v>27</v>
      </c>
      <c r="M130" s="6" t="str">
        <f t="shared" si="6"/>
        <v>Adolescent</v>
      </c>
      <c r="N130" t="str">
        <f t="shared" si="7"/>
        <v>17-30</v>
      </c>
    </row>
    <row r="131" spans="1:14" x14ac:dyDescent="0.25">
      <c r="A131" s="2">
        <v>5351922</v>
      </c>
      <c r="B131" s="4">
        <v>42891</v>
      </c>
      <c r="C131" s="5">
        <v>0.23398148148148148</v>
      </c>
      <c r="D131" s="1" t="str">
        <f t="shared" ref="D131:D194" si="8">TEXT(B131,"DDD")</f>
        <v>Mon</v>
      </c>
      <c r="E131" s="5">
        <v>42891.754293981481</v>
      </c>
      <c r="F131">
        <v>1754</v>
      </c>
      <c r="G131" t="s">
        <v>202</v>
      </c>
      <c r="H131" t="s">
        <v>203</v>
      </c>
      <c r="I131" t="s">
        <v>10</v>
      </c>
      <c r="J131" t="s">
        <v>11</v>
      </c>
      <c r="K131">
        <v>1987</v>
      </c>
      <c r="L131">
        <f t="shared" ref="L131:L194" si="9">(2017-K131)</f>
        <v>30</v>
      </c>
      <c r="M131" s="6" t="str">
        <f t="shared" ref="M131:M194" si="10">IF(L131&gt;=51,"Old ",IF(L131&gt;=31,"Young ",IF(L131&lt;=30,"Adolescent","Invalid")))</f>
        <v>Adolescent</v>
      </c>
      <c r="N131" t="str">
        <f t="shared" ref="N131:N194" si="11">IF(L131&gt;=51,"51-75",IF(L131&gt;=31,"31-50",IF(L131&lt;=30,"17-30","Invalid")))</f>
        <v>17-30</v>
      </c>
    </row>
    <row r="132" spans="1:14" x14ac:dyDescent="0.25">
      <c r="A132" s="2">
        <v>4776884</v>
      </c>
      <c r="B132" s="4">
        <v>42879</v>
      </c>
      <c r="C132" s="5">
        <v>0.33069444444444446</v>
      </c>
      <c r="D132" s="1" t="str">
        <f t="shared" si="8"/>
        <v>Wed</v>
      </c>
      <c r="E132" s="5">
        <v>42879.851435185185</v>
      </c>
      <c r="F132">
        <v>1792</v>
      </c>
      <c r="G132" t="s">
        <v>204</v>
      </c>
      <c r="H132" t="s">
        <v>205</v>
      </c>
      <c r="I132" t="s">
        <v>10</v>
      </c>
      <c r="J132" t="s">
        <v>11</v>
      </c>
      <c r="K132">
        <v>1963</v>
      </c>
      <c r="L132">
        <f t="shared" si="9"/>
        <v>54</v>
      </c>
      <c r="M132" s="6" t="str">
        <f t="shared" si="10"/>
        <v xml:space="preserve">Old </v>
      </c>
      <c r="N132" t="str">
        <f t="shared" si="11"/>
        <v>51-75</v>
      </c>
    </row>
    <row r="133" spans="1:14" x14ac:dyDescent="0.25">
      <c r="A133" s="2">
        <v>6224775</v>
      </c>
      <c r="B133" s="4">
        <v>42907</v>
      </c>
      <c r="C133" s="5">
        <v>0.49062500000000003</v>
      </c>
      <c r="D133" s="1" t="str">
        <f t="shared" si="8"/>
        <v>Wed</v>
      </c>
      <c r="E133" s="5">
        <v>42907.500578703701</v>
      </c>
      <c r="F133">
        <v>859</v>
      </c>
      <c r="G133" t="s">
        <v>97</v>
      </c>
      <c r="H133" t="s">
        <v>206</v>
      </c>
      <c r="I133" t="s">
        <v>10</v>
      </c>
      <c r="J133" t="s">
        <v>18</v>
      </c>
      <c r="K133">
        <v>1960</v>
      </c>
      <c r="L133">
        <f t="shared" si="9"/>
        <v>57</v>
      </c>
      <c r="M133" s="6" t="str">
        <f t="shared" si="10"/>
        <v xml:space="preserve">Old </v>
      </c>
      <c r="N133" t="str">
        <f t="shared" si="11"/>
        <v>51-75</v>
      </c>
    </row>
    <row r="134" spans="1:14" x14ac:dyDescent="0.25">
      <c r="A134" s="2">
        <v>6413999</v>
      </c>
      <c r="B134" s="4">
        <v>42910</v>
      </c>
      <c r="C134" s="5">
        <v>0.11984953703703705</v>
      </c>
      <c r="D134" s="1" t="str">
        <f t="shared" si="8"/>
        <v>Sat</v>
      </c>
      <c r="E134" s="5">
        <v>42910.623611111114</v>
      </c>
      <c r="F134">
        <v>325</v>
      </c>
      <c r="G134" t="s">
        <v>207</v>
      </c>
      <c r="H134" t="s">
        <v>41</v>
      </c>
      <c r="I134" t="s">
        <v>10</v>
      </c>
      <c r="J134" t="s">
        <v>11</v>
      </c>
      <c r="K134">
        <v>1989</v>
      </c>
      <c r="L134">
        <f t="shared" si="9"/>
        <v>28</v>
      </c>
      <c r="M134" s="6" t="str">
        <f t="shared" si="10"/>
        <v>Adolescent</v>
      </c>
      <c r="N134" t="str">
        <f t="shared" si="11"/>
        <v>17-30</v>
      </c>
    </row>
    <row r="135" spans="1:14" x14ac:dyDescent="0.25">
      <c r="A135" s="2">
        <v>3028133</v>
      </c>
      <c r="B135" s="4">
        <v>42844</v>
      </c>
      <c r="C135" s="5">
        <v>0.28457175925925926</v>
      </c>
      <c r="D135" s="1" t="str">
        <f t="shared" si="8"/>
        <v>Wed</v>
      </c>
      <c r="E135" s="5">
        <v>42844.286863425928</v>
      </c>
      <c r="F135">
        <v>198</v>
      </c>
      <c r="G135" t="s">
        <v>113</v>
      </c>
      <c r="H135" t="s">
        <v>138</v>
      </c>
      <c r="I135" t="s">
        <v>10</v>
      </c>
      <c r="J135" t="s">
        <v>11</v>
      </c>
      <c r="K135">
        <v>1980</v>
      </c>
      <c r="L135">
        <f t="shared" si="9"/>
        <v>37</v>
      </c>
      <c r="M135" s="6" t="str">
        <f t="shared" si="10"/>
        <v xml:space="preserve">Young </v>
      </c>
      <c r="N135" t="str">
        <f t="shared" si="11"/>
        <v>31-50</v>
      </c>
    </row>
    <row r="136" spans="1:14" x14ac:dyDescent="0.25">
      <c r="A136" s="2">
        <v>3229794</v>
      </c>
      <c r="B136" s="4">
        <v>42848</v>
      </c>
      <c r="C136" s="5">
        <v>0.25171296296296297</v>
      </c>
      <c r="D136" s="1" t="str">
        <f t="shared" si="8"/>
        <v>Sun</v>
      </c>
      <c r="E136" s="5">
        <v>42848.761388888888</v>
      </c>
      <c r="F136">
        <v>835</v>
      </c>
      <c r="G136" t="s">
        <v>170</v>
      </c>
      <c r="H136" t="s">
        <v>208</v>
      </c>
      <c r="I136" t="s">
        <v>10</v>
      </c>
      <c r="J136" t="s">
        <v>11</v>
      </c>
      <c r="K136">
        <v>1964</v>
      </c>
      <c r="L136">
        <f t="shared" si="9"/>
        <v>53</v>
      </c>
      <c r="M136" s="6" t="str">
        <f t="shared" si="10"/>
        <v xml:space="preserve">Old </v>
      </c>
      <c r="N136" t="str">
        <f t="shared" si="11"/>
        <v>51-75</v>
      </c>
    </row>
    <row r="137" spans="1:14" x14ac:dyDescent="0.25">
      <c r="A137" s="2">
        <v>1297870</v>
      </c>
      <c r="B137" s="4">
        <v>42789</v>
      </c>
      <c r="C137" s="5">
        <v>0.33858796296296295</v>
      </c>
      <c r="D137" s="1" t="str">
        <f t="shared" si="8"/>
        <v>Thu</v>
      </c>
      <c r="E137" s="5">
        <v>42789.344502314816</v>
      </c>
      <c r="F137">
        <v>511</v>
      </c>
      <c r="G137" t="s">
        <v>209</v>
      </c>
      <c r="H137" t="s">
        <v>127</v>
      </c>
      <c r="I137" t="s">
        <v>10</v>
      </c>
      <c r="J137" t="s">
        <v>11</v>
      </c>
      <c r="K137">
        <v>1981</v>
      </c>
      <c r="L137">
        <f t="shared" si="9"/>
        <v>36</v>
      </c>
      <c r="M137" s="6" t="str">
        <f t="shared" si="10"/>
        <v xml:space="preserve">Young </v>
      </c>
      <c r="N137" t="str">
        <f t="shared" si="11"/>
        <v>31-50</v>
      </c>
    </row>
    <row r="138" spans="1:14" x14ac:dyDescent="0.25">
      <c r="A138" s="2">
        <v>1779232</v>
      </c>
      <c r="B138" s="4">
        <v>42803</v>
      </c>
      <c r="C138" s="5">
        <v>0.47870370370370369</v>
      </c>
      <c r="D138" s="1" t="str">
        <f t="shared" si="8"/>
        <v>Thu</v>
      </c>
      <c r="E138" s="5">
        <v>42803.485289351855</v>
      </c>
      <c r="F138">
        <v>569</v>
      </c>
      <c r="G138" t="s">
        <v>210</v>
      </c>
      <c r="H138" t="s">
        <v>211</v>
      </c>
      <c r="I138" t="s">
        <v>10</v>
      </c>
      <c r="J138" t="s">
        <v>11</v>
      </c>
      <c r="K138">
        <v>1993</v>
      </c>
      <c r="L138">
        <f t="shared" si="9"/>
        <v>24</v>
      </c>
      <c r="M138" s="6" t="str">
        <f t="shared" si="10"/>
        <v>Adolescent</v>
      </c>
      <c r="N138" t="str">
        <f t="shared" si="11"/>
        <v>17-30</v>
      </c>
    </row>
    <row r="139" spans="1:14" x14ac:dyDescent="0.25">
      <c r="A139" s="2">
        <v>1669014</v>
      </c>
      <c r="B139" s="4">
        <v>42800</v>
      </c>
      <c r="C139" s="5">
        <v>0.49850694444444449</v>
      </c>
      <c r="D139" s="1" t="str">
        <f t="shared" si="8"/>
        <v>Mon</v>
      </c>
      <c r="E139" s="5">
        <v>42800.518020833333</v>
      </c>
      <c r="F139">
        <v>1686</v>
      </c>
      <c r="G139" t="s">
        <v>212</v>
      </c>
      <c r="H139" t="s">
        <v>213</v>
      </c>
      <c r="I139" t="s">
        <v>28</v>
      </c>
      <c r="L139">
        <f t="shared" si="9"/>
        <v>2017</v>
      </c>
      <c r="M139" s="6" t="str">
        <f t="shared" si="10"/>
        <v xml:space="preserve">Old </v>
      </c>
      <c r="N139" t="str">
        <f t="shared" si="11"/>
        <v>51-75</v>
      </c>
    </row>
    <row r="140" spans="1:14" x14ac:dyDescent="0.25">
      <c r="A140" s="2">
        <v>6170127</v>
      </c>
      <c r="B140" s="4">
        <v>42906</v>
      </c>
      <c r="C140" s="5">
        <v>0.17077546296296298</v>
      </c>
      <c r="D140" s="1" t="str">
        <f t="shared" si="8"/>
        <v>Tue</v>
      </c>
      <c r="E140" s="5">
        <v>42906.687731481485</v>
      </c>
      <c r="F140">
        <v>1464</v>
      </c>
      <c r="G140" t="s">
        <v>214</v>
      </c>
      <c r="H140" t="s">
        <v>138</v>
      </c>
      <c r="I140" t="s">
        <v>10</v>
      </c>
      <c r="J140" t="s">
        <v>11</v>
      </c>
      <c r="K140">
        <v>1968</v>
      </c>
      <c r="L140">
        <f t="shared" si="9"/>
        <v>49</v>
      </c>
      <c r="M140" s="6" t="str">
        <f t="shared" si="10"/>
        <v xml:space="preserve">Young </v>
      </c>
      <c r="N140" t="str">
        <f t="shared" si="11"/>
        <v>31-50</v>
      </c>
    </row>
    <row r="141" spans="1:14" x14ac:dyDescent="0.25">
      <c r="A141" s="2">
        <v>3712090</v>
      </c>
      <c r="B141" s="4">
        <v>42858</v>
      </c>
      <c r="C141" s="5">
        <v>0.18059027777777778</v>
      </c>
      <c r="D141" s="1" t="str">
        <f t="shared" si="8"/>
        <v>Wed</v>
      </c>
      <c r="E141" s="5">
        <v>42858.733287037037</v>
      </c>
      <c r="F141">
        <v>4552</v>
      </c>
      <c r="G141" t="s">
        <v>103</v>
      </c>
      <c r="H141" t="s">
        <v>215</v>
      </c>
      <c r="I141" t="s">
        <v>28</v>
      </c>
      <c r="L141">
        <f t="shared" si="9"/>
        <v>2017</v>
      </c>
      <c r="M141" s="6" t="str">
        <f t="shared" si="10"/>
        <v xml:space="preserve">Old </v>
      </c>
      <c r="N141" t="str">
        <f t="shared" si="11"/>
        <v>51-75</v>
      </c>
    </row>
    <row r="142" spans="1:14" x14ac:dyDescent="0.25">
      <c r="A142" s="2">
        <v>5529352</v>
      </c>
      <c r="B142" s="4">
        <v>42894</v>
      </c>
      <c r="C142" s="5">
        <v>0.30186342592592591</v>
      </c>
      <c r="D142" s="1" t="str">
        <f t="shared" si="8"/>
        <v>Thu</v>
      </c>
      <c r="E142" s="5">
        <v>42894.823958333334</v>
      </c>
      <c r="F142">
        <v>1909</v>
      </c>
      <c r="G142" t="s">
        <v>112</v>
      </c>
      <c r="H142" t="s">
        <v>216</v>
      </c>
      <c r="I142" t="s">
        <v>28</v>
      </c>
      <c r="L142">
        <f t="shared" si="9"/>
        <v>2017</v>
      </c>
      <c r="M142" s="6" t="str">
        <f t="shared" si="10"/>
        <v xml:space="preserve">Old </v>
      </c>
      <c r="N142" t="str">
        <f t="shared" si="11"/>
        <v>51-75</v>
      </c>
    </row>
    <row r="143" spans="1:14" x14ac:dyDescent="0.25">
      <c r="A143" s="2">
        <v>6467971</v>
      </c>
      <c r="B143" s="4">
        <v>42911</v>
      </c>
      <c r="C143" s="5">
        <v>0.10658564814814815</v>
      </c>
      <c r="D143" s="1" t="str">
        <f t="shared" si="8"/>
        <v>Sun</v>
      </c>
      <c r="E143" s="5">
        <v>42911.623703703706</v>
      </c>
      <c r="F143">
        <v>1479</v>
      </c>
      <c r="G143" t="s">
        <v>217</v>
      </c>
      <c r="H143" t="s">
        <v>218</v>
      </c>
      <c r="I143" t="s">
        <v>28</v>
      </c>
      <c r="L143">
        <f t="shared" si="9"/>
        <v>2017</v>
      </c>
      <c r="M143" s="6" t="str">
        <f t="shared" si="10"/>
        <v xml:space="preserve">Old </v>
      </c>
      <c r="N143" t="str">
        <f t="shared" si="11"/>
        <v>51-75</v>
      </c>
    </row>
    <row r="144" spans="1:14" x14ac:dyDescent="0.25">
      <c r="A144" s="2">
        <v>6353718</v>
      </c>
      <c r="B144" s="4">
        <v>42909</v>
      </c>
      <c r="C144" s="5">
        <v>0.44442129629629629</v>
      </c>
      <c r="D144" s="1" t="str">
        <f t="shared" si="8"/>
        <v>Fri</v>
      </c>
      <c r="E144" s="5">
        <v>42909.448310185187</v>
      </c>
      <c r="F144">
        <v>335</v>
      </c>
      <c r="G144" t="s">
        <v>173</v>
      </c>
      <c r="H144" t="s">
        <v>219</v>
      </c>
      <c r="I144" t="s">
        <v>10</v>
      </c>
      <c r="J144" t="s">
        <v>18</v>
      </c>
      <c r="K144">
        <v>1968</v>
      </c>
      <c r="L144">
        <f t="shared" si="9"/>
        <v>49</v>
      </c>
      <c r="M144" s="6" t="str">
        <f t="shared" si="10"/>
        <v xml:space="preserve">Young </v>
      </c>
      <c r="N144" t="str">
        <f t="shared" si="11"/>
        <v>31-50</v>
      </c>
    </row>
    <row r="145" spans="1:14" x14ac:dyDescent="0.25">
      <c r="A145" s="2">
        <v>775802</v>
      </c>
      <c r="B145" s="4">
        <v>42768</v>
      </c>
      <c r="C145" s="5">
        <v>0.51280092592592597</v>
      </c>
      <c r="D145" s="1" t="str">
        <f t="shared" si="8"/>
        <v>Thu</v>
      </c>
      <c r="E145" s="5">
        <v>42768.5155787037</v>
      </c>
      <c r="F145">
        <v>239</v>
      </c>
      <c r="G145" t="s">
        <v>220</v>
      </c>
      <c r="H145" t="s">
        <v>221</v>
      </c>
      <c r="I145" t="s">
        <v>10</v>
      </c>
      <c r="J145" t="s">
        <v>11</v>
      </c>
      <c r="K145">
        <v>1997</v>
      </c>
      <c r="L145">
        <f t="shared" si="9"/>
        <v>20</v>
      </c>
      <c r="M145" s="6" t="str">
        <f t="shared" si="10"/>
        <v>Adolescent</v>
      </c>
      <c r="N145" t="str">
        <f t="shared" si="11"/>
        <v>17-30</v>
      </c>
    </row>
    <row r="146" spans="1:14" x14ac:dyDescent="0.25">
      <c r="A146" s="2">
        <v>836946</v>
      </c>
      <c r="B146" s="4">
        <v>42770</v>
      </c>
      <c r="C146" s="5">
        <v>0.13120370370370371</v>
      </c>
      <c r="D146" s="1" t="str">
        <f t="shared" si="8"/>
        <v>Sat</v>
      </c>
      <c r="E146" s="5">
        <v>42770.636412037034</v>
      </c>
      <c r="F146">
        <v>449</v>
      </c>
      <c r="G146" t="s">
        <v>222</v>
      </c>
      <c r="H146" t="s">
        <v>151</v>
      </c>
      <c r="I146" t="s">
        <v>10</v>
      </c>
      <c r="J146" t="s">
        <v>11</v>
      </c>
      <c r="K146">
        <v>1978</v>
      </c>
      <c r="L146">
        <f t="shared" si="9"/>
        <v>39</v>
      </c>
      <c r="M146" s="6" t="str">
        <f t="shared" si="10"/>
        <v xml:space="preserve">Young </v>
      </c>
      <c r="N146" t="str">
        <f t="shared" si="11"/>
        <v>31-50</v>
      </c>
    </row>
    <row r="147" spans="1:14" x14ac:dyDescent="0.25">
      <c r="A147" s="2">
        <v>2432181</v>
      </c>
      <c r="B147" s="4">
        <v>42831</v>
      </c>
      <c r="C147" s="5">
        <v>0.30609953703703702</v>
      </c>
      <c r="D147" s="1" t="str">
        <f t="shared" si="8"/>
        <v>Thu</v>
      </c>
      <c r="E147" s="5">
        <v>42831.307037037041</v>
      </c>
      <c r="F147">
        <v>81</v>
      </c>
      <c r="G147" t="s">
        <v>223</v>
      </c>
      <c r="H147" t="s">
        <v>221</v>
      </c>
      <c r="I147" t="s">
        <v>10</v>
      </c>
      <c r="J147" t="s">
        <v>11</v>
      </c>
      <c r="K147">
        <v>1992</v>
      </c>
      <c r="L147">
        <f t="shared" si="9"/>
        <v>25</v>
      </c>
      <c r="M147" s="6" t="str">
        <f t="shared" si="10"/>
        <v>Adolescent</v>
      </c>
      <c r="N147" t="str">
        <f t="shared" si="11"/>
        <v>17-30</v>
      </c>
    </row>
    <row r="148" spans="1:14" x14ac:dyDescent="0.25">
      <c r="A148" s="2">
        <v>6647928</v>
      </c>
      <c r="B148" s="4">
        <v>42914</v>
      </c>
      <c r="C148" s="5">
        <v>0.49098379629629635</v>
      </c>
      <c r="D148" s="1" t="str">
        <f t="shared" si="8"/>
        <v>Wed</v>
      </c>
      <c r="E148" s="5">
        <v>42914.498159722221</v>
      </c>
      <c r="F148">
        <v>619</v>
      </c>
      <c r="G148" t="s">
        <v>76</v>
      </c>
      <c r="H148" t="s">
        <v>221</v>
      </c>
      <c r="I148" t="s">
        <v>10</v>
      </c>
      <c r="J148" t="s">
        <v>11</v>
      </c>
      <c r="K148">
        <v>1986</v>
      </c>
      <c r="L148">
        <f t="shared" si="9"/>
        <v>31</v>
      </c>
      <c r="M148" s="6" t="str">
        <f t="shared" si="10"/>
        <v xml:space="preserve">Young </v>
      </c>
      <c r="N148" t="str">
        <f t="shared" si="11"/>
        <v>31-50</v>
      </c>
    </row>
    <row r="149" spans="1:14" x14ac:dyDescent="0.25">
      <c r="A149" s="2">
        <v>6171939</v>
      </c>
      <c r="B149" s="4">
        <v>42906</v>
      </c>
      <c r="C149" s="5">
        <v>0.19091435185185182</v>
      </c>
      <c r="D149" s="1" t="str">
        <f t="shared" si="8"/>
        <v>Tue</v>
      </c>
      <c r="E149" s="5">
        <v>42906.715590277781</v>
      </c>
      <c r="F149">
        <v>2132</v>
      </c>
      <c r="G149" t="s">
        <v>224</v>
      </c>
      <c r="H149" t="s">
        <v>225</v>
      </c>
      <c r="I149" t="s">
        <v>10</v>
      </c>
      <c r="J149" t="s">
        <v>18</v>
      </c>
      <c r="K149">
        <v>1977</v>
      </c>
      <c r="L149">
        <f t="shared" si="9"/>
        <v>40</v>
      </c>
      <c r="M149" s="6" t="str">
        <f t="shared" si="10"/>
        <v xml:space="preserve">Young </v>
      </c>
      <c r="N149" t="str">
        <f t="shared" si="11"/>
        <v>31-50</v>
      </c>
    </row>
    <row r="150" spans="1:14" x14ac:dyDescent="0.25">
      <c r="A150" s="2">
        <v>4837234</v>
      </c>
      <c r="B150" s="4">
        <v>42881</v>
      </c>
      <c r="C150" s="5">
        <v>0.20423611111111109</v>
      </c>
      <c r="D150" s="1" t="str">
        <f t="shared" si="8"/>
        <v>Fri</v>
      </c>
      <c r="E150" s="5">
        <v>42881.719027777777</v>
      </c>
      <c r="F150">
        <v>1278</v>
      </c>
      <c r="G150" t="s">
        <v>112</v>
      </c>
      <c r="H150" t="s">
        <v>32</v>
      </c>
      <c r="I150" t="s">
        <v>10</v>
      </c>
      <c r="J150" t="s">
        <v>11</v>
      </c>
      <c r="K150">
        <v>1967</v>
      </c>
      <c r="L150">
        <f t="shared" si="9"/>
        <v>50</v>
      </c>
      <c r="M150" s="6" t="str">
        <f t="shared" si="10"/>
        <v xml:space="preserve">Young </v>
      </c>
      <c r="N150" t="str">
        <f t="shared" si="11"/>
        <v>31-50</v>
      </c>
    </row>
    <row r="151" spans="1:14" x14ac:dyDescent="0.25">
      <c r="A151" s="2">
        <v>5478620</v>
      </c>
      <c r="B151" s="4">
        <v>42894</v>
      </c>
      <c r="C151" s="5">
        <v>0.26442129629629629</v>
      </c>
      <c r="D151" s="1" t="str">
        <f t="shared" si="8"/>
        <v>Thu</v>
      </c>
      <c r="E151" s="5">
        <v>42894.265763888892</v>
      </c>
      <c r="F151">
        <v>116</v>
      </c>
      <c r="G151" t="s">
        <v>180</v>
      </c>
      <c r="H151" t="s">
        <v>146</v>
      </c>
      <c r="I151" t="s">
        <v>10</v>
      </c>
      <c r="J151" t="s">
        <v>11</v>
      </c>
      <c r="K151">
        <v>1990</v>
      </c>
      <c r="L151">
        <f t="shared" si="9"/>
        <v>27</v>
      </c>
      <c r="M151" s="6" t="str">
        <f t="shared" si="10"/>
        <v>Adolescent</v>
      </c>
      <c r="N151" t="str">
        <f t="shared" si="11"/>
        <v>17-30</v>
      </c>
    </row>
    <row r="152" spans="1:14" x14ac:dyDescent="0.25">
      <c r="A152" s="2">
        <v>72902</v>
      </c>
      <c r="B152" s="4">
        <v>42739</v>
      </c>
      <c r="C152" s="5">
        <v>0.46038194444444441</v>
      </c>
      <c r="D152" s="1" t="str">
        <f t="shared" si="8"/>
        <v>Wed</v>
      </c>
      <c r="E152" s="5">
        <v>42739.961944444447</v>
      </c>
      <c r="F152">
        <v>135</v>
      </c>
      <c r="G152" t="s">
        <v>197</v>
      </c>
      <c r="H152" t="s">
        <v>30</v>
      </c>
      <c r="I152" t="s">
        <v>10</v>
      </c>
      <c r="J152" t="s">
        <v>11</v>
      </c>
      <c r="K152">
        <v>1991</v>
      </c>
      <c r="L152">
        <f t="shared" si="9"/>
        <v>26</v>
      </c>
      <c r="M152" s="6" t="str">
        <f t="shared" si="10"/>
        <v>Adolescent</v>
      </c>
      <c r="N152" t="str">
        <f t="shared" si="11"/>
        <v>17-30</v>
      </c>
    </row>
    <row r="153" spans="1:14" x14ac:dyDescent="0.25">
      <c r="A153" s="2">
        <v>2142023</v>
      </c>
      <c r="B153" s="4">
        <v>42822</v>
      </c>
      <c r="C153" s="5">
        <v>0.37663194444444442</v>
      </c>
      <c r="D153" s="1" t="str">
        <f t="shared" si="8"/>
        <v>Tue</v>
      </c>
      <c r="E153" s="5">
        <v>42822.380011574074</v>
      </c>
      <c r="F153">
        <v>292</v>
      </c>
      <c r="G153" t="s">
        <v>153</v>
      </c>
      <c r="H153" t="s">
        <v>226</v>
      </c>
      <c r="I153" t="s">
        <v>10</v>
      </c>
      <c r="J153" t="s">
        <v>11</v>
      </c>
      <c r="K153">
        <v>1986</v>
      </c>
      <c r="L153">
        <f t="shared" si="9"/>
        <v>31</v>
      </c>
      <c r="M153" s="6" t="str">
        <f t="shared" si="10"/>
        <v xml:space="preserve">Young </v>
      </c>
      <c r="N153" t="str">
        <f t="shared" si="11"/>
        <v>31-50</v>
      </c>
    </row>
    <row r="154" spans="1:14" x14ac:dyDescent="0.25">
      <c r="A154" s="2">
        <v>5644756</v>
      </c>
      <c r="B154" s="4">
        <v>42896</v>
      </c>
      <c r="C154" s="5">
        <v>0.21635416666666665</v>
      </c>
      <c r="D154" s="1" t="str">
        <f t="shared" si="8"/>
        <v>Sat</v>
      </c>
      <c r="E154" s="5">
        <v>42896.731273148151</v>
      </c>
      <c r="F154">
        <v>1288</v>
      </c>
      <c r="G154" t="s">
        <v>176</v>
      </c>
      <c r="H154" t="s">
        <v>227</v>
      </c>
      <c r="I154" t="s">
        <v>10</v>
      </c>
      <c r="J154" t="s">
        <v>11</v>
      </c>
      <c r="K154">
        <v>1976</v>
      </c>
      <c r="L154">
        <f t="shared" si="9"/>
        <v>41</v>
      </c>
      <c r="M154" s="6" t="str">
        <f t="shared" si="10"/>
        <v xml:space="preserve">Young </v>
      </c>
      <c r="N154" t="str">
        <f t="shared" si="11"/>
        <v>31-50</v>
      </c>
    </row>
    <row r="155" spans="1:14" x14ac:dyDescent="0.25">
      <c r="A155" s="2">
        <v>6672567</v>
      </c>
      <c r="B155" s="4">
        <v>42914</v>
      </c>
      <c r="C155" s="5">
        <v>0.25306712962962963</v>
      </c>
      <c r="D155" s="1" t="str">
        <f t="shared" si="8"/>
        <v>Wed</v>
      </c>
      <c r="E155" s="5">
        <v>42914.756747685184</v>
      </c>
      <c r="F155">
        <v>317</v>
      </c>
      <c r="G155" t="s">
        <v>9</v>
      </c>
      <c r="H155" t="s">
        <v>228</v>
      </c>
      <c r="I155" t="s">
        <v>10</v>
      </c>
      <c r="J155" t="s">
        <v>11</v>
      </c>
      <c r="K155">
        <v>1964</v>
      </c>
      <c r="L155">
        <f t="shared" si="9"/>
        <v>53</v>
      </c>
      <c r="M155" s="6" t="str">
        <f t="shared" si="10"/>
        <v xml:space="preserve">Old </v>
      </c>
      <c r="N155" t="str">
        <f t="shared" si="11"/>
        <v>51-75</v>
      </c>
    </row>
    <row r="156" spans="1:14" x14ac:dyDescent="0.25">
      <c r="A156" s="2">
        <v>233335</v>
      </c>
      <c r="B156" s="4">
        <v>42747</v>
      </c>
      <c r="C156" s="5">
        <v>0.22134259259259259</v>
      </c>
      <c r="D156" s="1" t="str">
        <f t="shared" si="8"/>
        <v>Thu</v>
      </c>
      <c r="E156" s="5">
        <v>42747.735868055555</v>
      </c>
      <c r="F156">
        <v>1255</v>
      </c>
      <c r="G156" t="s">
        <v>226</v>
      </c>
      <c r="H156" t="s">
        <v>170</v>
      </c>
      <c r="I156" t="s">
        <v>10</v>
      </c>
      <c r="J156" t="s">
        <v>11</v>
      </c>
      <c r="K156">
        <v>1981</v>
      </c>
      <c r="L156">
        <f t="shared" si="9"/>
        <v>36</v>
      </c>
      <c r="M156" s="6" t="str">
        <f t="shared" si="10"/>
        <v xml:space="preserve">Young </v>
      </c>
      <c r="N156" t="str">
        <f t="shared" si="11"/>
        <v>31-50</v>
      </c>
    </row>
    <row r="157" spans="1:14" x14ac:dyDescent="0.25">
      <c r="A157" s="2">
        <v>1884535</v>
      </c>
      <c r="B157" s="4">
        <v>42811</v>
      </c>
      <c r="C157" s="5">
        <v>0.45880787037037035</v>
      </c>
      <c r="D157" s="1" t="str">
        <f t="shared" si="8"/>
        <v>Fri</v>
      </c>
      <c r="E157" s="5">
        <v>42811.464641203704</v>
      </c>
      <c r="F157">
        <v>503</v>
      </c>
      <c r="G157" t="s">
        <v>229</v>
      </c>
      <c r="H157" t="s">
        <v>114</v>
      </c>
      <c r="I157" t="s">
        <v>10</v>
      </c>
      <c r="J157" t="s">
        <v>11</v>
      </c>
      <c r="K157">
        <v>1987</v>
      </c>
      <c r="L157">
        <f t="shared" si="9"/>
        <v>30</v>
      </c>
      <c r="M157" s="6" t="str">
        <f t="shared" si="10"/>
        <v>Adolescent</v>
      </c>
      <c r="N157" t="str">
        <f t="shared" si="11"/>
        <v>17-30</v>
      </c>
    </row>
    <row r="158" spans="1:14" x14ac:dyDescent="0.25">
      <c r="A158" s="2">
        <v>5321258</v>
      </c>
      <c r="B158" s="4">
        <v>42891</v>
      </c>
      <c r="C158" s="5">
        <v>0.33947916666666672</v>
      </c>
      <c r="D158" s="1" t="str">
        <f t="shared" si="8"/>
        <v>Mon</v>
      </c>
      <c r="E158" s="5">
        <v>42891.360451388886</v>
      </c>
      <c r="F158">
        <v>1812</v>
      </c>
      <c r="G158" t="s">
        <v>230</v>
      </c>
      <c r="H158" t="s">
        <v>226</v>
      </c>
      <c r="I158" t="s">
        <v>10</v>
      </c>
      <c r="J158" t="s">
        <v>11</v>
      </c>
      <c r="K158">
        <v>1969</v>
      </c>
      <c r="L158">
        <f t="shared" si="9"/>
        <v>48</v>
      </c>
      <c r="M158" s="6" t="str">
        <f t="shared" si="10"/>
        <v xml:space="preserve">Young </v>
      </c>
      <c r="N158" t="str">
        <f t="shared" si="11"/>
        <v>31-50</v>
      </c>
    </row>
    <row r="159" spans="1:14" x14ac:dyDescent="0.25">
      <c r="A159" s="2">
        <v>3744138</v>
      </c>
      <c r="B159" s="4">
        <v>42859</v>
      </c>
      <c r="C159" s="5">
        <v>0.33259259259259261</v>
      </c>
      <c r="D159" s="1" t="str">
        <f t="shared" si="8"/>
        <v>Thu</v>
      </c>
      <c r="E159" s="5">
        <v>42859.340138888889</v>
      </c>
      <c r="F159">
        <v>651</v>
      </c>
      <c r="G159" t="s">
        <v>231</v>
      </c>
      <c r="H159" t="s">
        <v>232</v>
      </c>
      <c r="I159" t="s">
        <v>10</v>
      </c>
      <c r="J159" t="s">
        <v>11</v>
      </c>
      <c r="K159">
        <v>1973</v>
      </c>
      <c r="L159">
        <f t="shared" si="9"/>
        <v>44</v>
      </c>
      <c r="M159" s="6" t="str">
        <f t="shared" si="10"/>
        <v xml:space="preserve">Young </v>
      </c>
      <c r="N159" t="str">
        <f t="shared" si="11"/>
        <v>31-50</v>
      </c>
    </row>
    <row r="160" spans="1:14" x14ac:dyDescent="0.25">
      <c r="A160" s="2">
        <v>3018843</v>
      </c>
      <c r="B160" s="4">
        <v>42843</v>
      </c>
      <c r="C160" s="5">
        <v>0.30252314814814812</v>
      </c>
      <c r="D160" s="1" t="str">
        <f t="shared" si="8"/>
        <v>Tue</v>
      </c>
      <c r="E160" s="5">
        <v>42843.821261574078</v>
      </c>
      <c r="F160">
        <v>1619</v>
      </c>
      <c r="G160" t="s">
        <v>74</v>
      </c>
      <c r="H160" t="s">
        <v>196</v>
      </c>
      <c r="I160" t="s">
        <v>10</v>
      </c>
      <c r="J160" t="s">
        <v>18</v>
      </c>
      <c r="K160">
        <v>1980</v>
      </c>
      <c r="L160">
        <f t="shared" si="9"/>
        <v>37</v>
      </c>
      <c r="M160" s="6" t="str">
        <f t="shared" si="10"/>
        <v xml:space="preserve">Young </v>
      </c>
      <c r="N160" t="str">
        <f t="shared" si="11"/>
        <v>31-50</v>
      </c>
    </row>
    <row r="161" spans="1:14" x14ac:dyDescent="0.25">
      <c r="A161" s="2">
        <v>2316085</v>
      </c>
      <c r="B161" s="4">
        <v>42828</v>
      </c>
      <c r="C161" s="5">
        <v>0.35190972222222222</v>
      </c>
      <c r="D161" s="1" t="str">
        <f t="shared" si="8"/>
        <v>Mon</v>
      </c>
      <c r="E161" s="5">
        <v>42828.359675925924</v>
      </c>
      <c r="F161">
        <v>670</v>
      </c>
      <c r="G161" t="s">
        <v>60</v>
      </c>
      <c r="H161" t="s">
        <v>186</v>
      </c>
      <c r="I161" t="s">
        <v>10</v>
      </c>
      <c r="J161" t="s">
        <v>11</v>
      </c>
      <c r="K161">
        <v>1979</v>
      </c>
      <c r="L161">
        <f t="shared" si="9"/>
        <v>38</v>
      </c>
      <c r="M161" s="6" t="str">
        <f t="shared" si="10"/>
        <v xml:space="preserve">Young </v>
      </c>
      <c r="N161" t="str">
        <f t="shared" si="11"/>
        <v>31-50</v>
      </c>
    </row>
    <row r="162" spans="1:14" x14ac:dyDescent="0.25">
      <c r="A162" s="2">
        <v>5887645</v>
      </c>
      <c r="B162" s="4">
        <v>42900</v>
      </c>
      <c r="C162" s="5">
        <v>0.36300925925925925</v>
      </c>
      <c r="D162" s="1" t="str">
        <f t="shared" si="8"/>
        <v>Wed</v>
      </c>
      <c r="E162" s="5">
        <v>42900.879942129628</v>
      </c>
      <c r="F162">
        <v>1462</v>
      </c>
      <c r="G162" t="s">
        <v>201</v>
      </c>
      <c r="H162" t="s">
        <v>186</v>
      </c>
      <c r="I162" t="s">
        <v>10</v>
      </c>
      <c r="J162" t="s">
        <v>18</v>
      </c>
      <c r="K162">
        <v>1983</v>
      </c>
      <c r="L162">
        <f t="shared" si="9"/>
        <v>34</v>
      </c>
      <c r="M162" s="6" t="str">
        <f t="shared" si="10"/>
        <v xml:space="preserve">Young </v>
      </c>
      <c r="N162" t="str">
        <f t="shared" si="11"/>
        <v>31-50</v>
      </c>
    </row>
    <row r="163" spans="1:14" x14ac:dyDescent="0.25">
      <c r="A163" s="2">
        <v>3013856</v>
      </c>
      <c r="B163" s="4">
        <v>42843</v>
      </c>
      <c r="C163" s="5">
        <v>0.26231481481481483</v>
      </c>
      <c r="D163" s="1" t="str">
        <f t="shared" si="8"/>
        <v>Tue</v>
      </c>
      <c r="E163" s="5">
        <v>42843.770312499997</v>
      </c>
      <c r="F163">
        <v>690</v>
      </c>
      <c r="G163" t="s">
        <v>233</v>
      </c>
      <c r="H163" t="s">
        <v>101</v>
      </c>
      <c r="I163" t="s">
        <v>10</v>
      </c>
      <c r="J163" t="s">
        <v>11</v>
      </c>
      <c r="K163">
        <v>1960</v>
      </c>
      <c r="L163">
        <f t="shared" si="9"/>
        <v>57</v>
      </c>
      <c r="M163" s="6" t="str">
        <f t="shared" si="10"/>
        <v xml:space="preserve">Old </v>
      </c>
      <c r="N163" t="str">
        <f t="shared" si="11"/>
        <v>51-75</v>
      </c>
    </row>
    <row r="164" spans="1:14" x14ac:dyDescent="0.25">
      <c r="A164" s="2">
        <v>6351515</v>
      </c>
      <c r="B164" s="4">
        <v>42909</v>
      </c>
      <c r="C164" s="5">
        <v>0.4097453703703704</v>
      </c>
      <c r="D164" s="1" t="str">
        <f t="shared" si="8"/>
        <v>Fri</v>
      </c>
      <c r="E164" s="5">
        <v>42909.419351851851</v>
      </c>
      <c r="F164">
        <v>829</v>
      </c>
      <c r="G164" t="s">
        <v>188</v>
      </c>
      <c r="H164" t="s">
        <v>234</v>
      </c>
      <c r="I164" t="s">
        <v>10</v>
      </c>
      <c r="J164" t="s">
        <v>11</v>
      </c>
      <c r="K164">
        <v>1980</v>
      </c>
      <c r="L164">
        <f t="shared" si="9"/>
        <v>37</v>
      </c>
      <c r="M164" s="6" t="str">
        <f t="shared" si="10"/>
        <v xml:space="preserve">Young </v>
      </c>
      <c r="N164" t="str">
        <f t="shared" si="11"/>
        <v>31-50</v>
      </c>
    </row>
    <row r="165" spans="1:14" x14ac:dyDescent="0.25">
      <c r="A165" s="2">
        <v>5825054</v>
      </c>
      <c r="B165" s="4">
        <v>42899</v>
      </c>
      <c r="C165" s="5">
        <v>0.33221064814814816</v>
      </c>
      <c r="D165" s="1" t="str">
        <f t="shared" si="8"/>
        <v>Tue</v>
      </c>
      <c r="E165" s="5">
        <v>42899.838993055557</v>
      </c>
      <c r="F165">
        <v>585</v>
      </c>
      <c r="G165" t="s">
        <v>158</v>
      </c>
      <c r="H165" t="s">
        <v>41</v>
      </c>
      <c r="I165" t="s">
        <v>10</v>
      </c>
      <c r="J165" t="s">
        <v>11</v>
      </c>
      <c r="K165">
        <v>1963</v>
      </c>
      <c r="L165">
        <f t="shared" si="9"/>
        <v>54</v>
      </c>
      <c r="M165" s="6" t="str">
        <f t="shared" si="10"/>
        <v xml:space="preserve">Old </v>
      </c>
      <c r="N165" t="str">
        <f t="shared" si="11"/>
        <v>51-75</v>
      </c>
    </row>
    <row r="166" spans="1:14" x14ac:dyDescent="0.25">
      <c r="A166" s="2">
        <v>6730027</v>
      </c>
      <c r="B166" s="4">
        <v>42915</v>
      </c>
      <c r="C166" s="5">
        <v>0.19710648148148149</v>
      </c>
      <c r="D166" s="1" t="str">
        <f t="shared" si="8"/>
        <v>Thu</v>
      </c>
      <c r="E166" s="5">
        <v>42915.699988425928</v>
      </c>
      <c r="F166">
        <v>249</v>
      </c>
      <c r="G166" t="s">
        <v>235</v>
      </c>
      <c r="H166" t="s">
        <v>171</v>
      </c>
      <c r="I166" t="s">
        <v>10</v>
      </c>
      <c r="J166" t="s">
        <v>11</v>
      </c>
      <c r="K166">
        <v>1977</v>
      </c>
      <c r="L166">
        <f t="shared" si="9"/>
        <v>40</v>
      </c>
      <c r="M166" s="6" t="str">
        <f t="shared" si="10"/>
        <v xml:space="preserve">Young </v>
      </c>
      <c r="N166" t="str">
        <f t="shared" si="11"/>
        <v>31-50</v>
      </c>
    </row>
    <row r="167" spans="1:14" x14ac:dyDescent="0.25">
      <c r="A167" s="2">
        <v>1826417</v>
      </c>
      <c r="B167" s="4">
        <v>42804</v>
      </c>
      <c r="C167" s="5">
        <v>0.46892361111111108</v>
      </c>
      <c r="D167" s="1" t="str">
        <f t="shared" si="8"/>
        <v>Fri</v>
      </c>
      <c r="E167" s="5">
        <v>42804.978703703702</v>
      </c>
      <c r="F167">
        <v>844</v>
      </c>
      <c r="G167" t="s">
        <v>27</v>
      </c>
      <c r="H167" t="s">
        <v>236</v>
      </c>
      <c r="I167" t="s">
        <v>10</v>
      </c>
      <c r="K167">
        <v>1977</v>
      </c>
      <c r="L167">
        <f t="shared" si="9"/>
        <v>40</v>
      </c>
      <c r="M167" s="6" t="str">
        <f t="shared" si="10"/>
        <v xml:space="preserve">Young </v>
      </c>
      <c r="N167" t="str">
        <f t="shared" si="11"/>
        <v>31-50</v>
      </c>
    </row>
    <row r="168" spans="1:14" x14ac:dyDescent="0.25">
      <c r="A168" s="2">
        <v>968783</v>
      </c>
      <c r="B168" s="4">
        <v>42777</v>
      </c>
      <c r="C168" s="5">
        <v>0.15033564814814815</v>
      </c>
      <c r="D168" s="1" t="str">
        <f t="shared" si="8"/>
        <v>Sat</v>
      </c>
      <c r="E168" s="5">
        <v>42777.660567129627</v>
      </c>
      <c r="F168">
        <v>883</v>
      </c>
      <c r="G168" t="s">
        <v>237</v>
      </c>
      <c r="H168" t="s">
        <v>71</v>
      </c>
      <c r="I168" t="s">
        <v>10</v>
      </c>
      <c r="J168" t="s">
        <v>11</v>
      </c>
      <c r="K168">
        <v>1973</v>
      </c>
      <c r="L168">
        <f t="shared" si="9"/>
        <v>44</v>
      </c>
      <c r="M168" s="6" t="str">
        <f t="shared" si="10"/>
        <v xml:space="preserve">Young </v>
      </c>
      <c r="N168" t="str">
        <f t="shared" si="11"/>
        <v>31-50</v>
      </c>
    </row>
    <row r="169" spans="1:14" x14ac:dyDescent="0.25">
      <c r="A169" s="2">
        <v>5298343</v>
      </c>
      <c r="B169" s="4">
        <v>42890</v>
      </c>
      <c r="C169" s="5">
        <v>0.11185185185185186</v>
      </c>
      <c r="D169" s="1" t="str">
        <f t="shared" si="8"/>
        <v>Sun</v>
      </c>
      <c r="E169" s="5">
        <v>42890.617754629631</v>
      </c>
      <c r="F169">
        <v>509</v>
      </c>
      <c r="G169" t="s">
        <v>25</v>
      </c>
      <c r="H169" t="s">
        <v>238</v>
      </c>
      <c r="I169" t="s">
        <v>10</v>
      </c>
      <c r="J169" t="s">
        <v>18</v>
      </c>
      <c r="K169">
        <v>1967</v>
      </c>
      <c r="L169">
        <f t="shared" si="9"/>
        <v>50</v>
      </c>
      <c r="M169" s="6" t="str">
        <f t="shared" si="10"/>
        <v xml:space="preserve">Young </v>
      </c>
      <c r="N169" t="str">
        <f t="shared" si="11"/>
        <v>31-50</v>
      </c>
    </row>
    <row r="170" spans="1:14" x14ac:dyDescent="0.25">
      <c r="A170" s="2">
        <v>13703</v>
      </c>
      <c r="B170" s="4">
        <v>42736</v>
      </c>
      <c r="C170" s="5">
        <v>0.30064814814814816</v>
      </c>
      <c r="D170" s="1" t="str">
        <f t="shared" si="8"/>
        <v>Sun</v>
      </c>
      <c r="E170" s="5">
        <v>42736.813703703701</v>
      </c>
      <c r="F170">
        <v>1127</v>
      </c>
      <c r="G170" t="s">
        <v>66</v>
      </c>
      <c r="H170" t="s">
        <v>230</v>
      </c>
      <c r="I170" t="s">
        <v>28</v>
      </c>
      <c r="L170">
        <f t="shared" si="9"/>
        <v>2017</v>
      </c>
      <c r="M170" s="6" t="str">
        <f t="shared" si="10"/>
        <v xml:space="preserve">Old </v>
      </c>
      <c r="N170" t="str">
        <f t="shared" si="11"/>
        <v>51-75</v>
      </c>
    </row>
    <row r="171" spans="1:14" x14ac:dyDescent="0.25">
      <c r="A171" s="2">
        <v>3134620</v>
      </c>
      <c r="B171" s="4">
        <v>42846</v>
      </c>
      <c r="C171" s="5">
        <v>0.1267361111111111</v>
      </c>
      <c r="D171" s="1" t="str">
        <f t="shared" si="8"/>
        <v>Fri</v>
      </c>
      <c r="E171" s="5">
        <v>42846.630706018521</v>
      </c>
      <c r="F171">
        <v>342</v>
      </c>
      <c r="G171" t="s">
        <v>159</v>
      </c>
      <c r="H171" t="s">
        <v>239</v>
      </c>
      <c r="I171" t="s">
        <v>10</v>
      </c>
      <c r="J171" t="s">
        <v>11</v>
      </c>
      <c r="K171">
        <v>1971</v>
      </c>
      <c r="L171">
        <f t="shared" si="9"/>
        <v>46</v>
      </c>
      <c r="M171" s="6" t="str">
        <f t="shared" si="10"/>
        <v xml:space="preserve">Young </v>
      </c>
      <c r="N171" t="str">
        <f t="shared" si="11"/>
        <v>31-50</v>
      </c>
    </row>
    <row r="172" spans="1:14" x14ac:dyDescent="0.25">
      <c r="A172" s="2">
        <v>6225518</v>
      </c>
      <c r="B172" s="4">
        <v>42907</v>
      </c>
      <c r="C172" s="5">
        <v>0.50177083333333339</v>
      </c>
      <c r="D172" s="1" t="str">
        <f t="shared" si="8"/>
        <v>Wed</v>
      </c>
      <c r="E172" s="5">
        <v>42907.506238425929</v>
      </c>
      <c r="F172">
        <v>386</v>
      </c>
      <c r="G172" t="s">
        <v>240</v>
      </c>
      <c r="H172" t="s">
        <v>142</v>
      </c>
      <c r="I172" t="s">
        <v>10</v>
      </c>
      <c r="J172" t="s">
        <v>18</v>
      </c>
      <c r="K172">
        <v>1978</v>
      </c>
      <c r="L172">
        <f t="shared" si="9"/>
        <v>39</v>
      </c>
      <c r="M172" s="6" t="str">
        <f t="shared" si="10"/>
        <v xml:space="preserve">Young </v>
      </c>
      <c r="N172" t="str">
        <f t="shared" si="11"/>
        <v>31-50</v>
      </c>
    </row>
    <row r="173" spans="1:14" x14ac:dyDescent="0.25">
      <c r="A173" s="2">
        <v>6041709</v>
      </c>
      <c r="B173" s="4">
        <v>42903</v>
      </c>
      <c r="C173" s="5">
        <v>0.28221064814814817</v>
      </c>
      <c r="D173" s="1" t="str">
        <f t="shared" si="8"/>
        <v>Sat</v>
      </c>
      <c r="E173" s="5">
        <v>42903.787719907406</v>
      </c>
      <c r="F173">
        <v>476</v>
      </c>
      <c r="G173" t="s">
        <v>12</v>
      </c>
      <c r="H173" t="s">
        <v>241</v>
      </c>
      <c r="I173" t="s">
        <v>10</v>
      </c>
      <c r="J173" t="s">
        <v>18</v>
      </c>
      <c r="K173">
        <v>1979</v>
      </c>
      <c r="L173">
        <f t="shared" si="9"/>
        <v>38</v>
      </c>
      <c r="M173" s="6" t="str">
        <f t="shared" si="10"/>
        <v xml:space="preserve">Young </v>
      </c>
      <c r="N173" t="str">
        <f t="shared" si="11"/>
        <v>31-50</v>
      </c>
    </row>
    <row r="174" spans="1:14" x14ac:dyDescent="0.25">
      <c r="A174" s="2">
        <v>3288188</v>
      </c>
      <c r="B174" s="4">
        <v>42849</v>
      </c>
      <c r="C174" s="5">
        <v>0.48181712962962964</v>
      </c>
      <c r="D174" s="1" t="str">
        <f t="shared" si="8"/>
        <v>Mon</v>
      </c>
      <c r="E174" s="5">
        <v>42849.990428240744</v>
      </c>
      <c r="F174">
        <v>744</v>
      </c>
      <c r="G174" t="s">
        <v>188</v>
      </c>
      <c r="H174" t="s">
        <v>242</v>
      </c>
      <c r="I174" t="s">
        <v>10</v>
      </c>
      <c r="J174" t="s">
        <v>11</v>
      </c>
      <c r="K174">
        <v>1986</v>
      </c>
      <c r="L174">
        <f t="shared" si="9"/>
        <v>31</v>
      </c>
      <c r="M174" s="6" t="str">
        <f t="shared" si="10"/>
        <v xml:space="preserve">Young </v>
      </c>
      <c r="N174" t="str">
        <f t="shared" si="11"/>
        <v>31-50</v>
      </c>
    </row>
    <row r="175" spans="1:14" x14ac:dyDescent="0.25">
      <c r="A175" s="2">
        <v>699264</v>
      </c>
      <c r="B175" s="4">
        <v>42765</v>
      </c>
      <c r="C175" s="5">
        <v>0.35412037037037036</v>
      </c>
      <c r="D175" s="1" t="str">
        <f t="shared" si="8"/>
        <v>Mon</v>
      </c>
      <c r="E175" s="5">
        <v>42765.863576388889</v>
      </c>
      <c r="F175">
        <v>817</v>
      </c>
      <c r="G175" t="s">
        <v>113</v>
      </c>
      <c r="H175" t="s">
        <v>240</v>
      </c>
      <c r="I175" t="s">
        <v>10</v>
      </c>
      <c r="J175" t="s">
        <v>11</v>
      </c>
      <c r="K175">
        <v>1986</v>
      </c>
      <c r="L175">
        <f t="shared" si="9"/>
        <v>31</v>
      </c>
      <c r="M175" s="6" t="str">
        <f t="shared" si="10"/>
        <v xml:space="preserve">Young </v>
      </c>
      <c r="N175" t="str">
        <f t="shared" si="11"/>
        <v>31-50</v>
      </c>
    </row>
    <row r="176" spans="1:14" x14ac:dyDescent="0.25">
      <c r="A176" s="2">
        <v>5560849</v>
      </c>
      <c r="B176" s="4">
        <v>42895</v>
      </c>
      <c r="C176" s="5">
        <v>0.48893518518518514</v>
      </c>
      <c r="D176" s="1" t="str">
        <f t="shared" si="8"/>
        <v>Fri</v>
      </c>
      <c r="E176" s="5">
        <v>42895.507349537038</v>
      </c>
      <c r="F176">
        <v>1591</v>
      </c>
      <c r="G176" t="s">
        <v>159</v>
      </c>
      <c r="H176" t="s">
        <v>243</v>
      </c>
      <c r="I176" t="s">
        <v>28</v>
      </c>
      <c r="J176" t="s">
        <v>11</v>
      </c>
      <c r="K176">
        <v>1985</v>
      </c>
      <c r="L176">
        <f t="shared" si="9"/>
        <v>32</v>
      </c>
      <c r="M176" s="6" t="str">
        <f t="shared" si="10"/>
        <v xml:space="preserve">Young </v>
      </c>
      <c r="N176" t="str">
        <f t="shared" si="11"/>
        <v>31-50</v>
      </c>
    </row>
    <row r="177" spans="1:14" x14ac:dyDescent="0.25">
      <c r="A177" s="2">
        <v>5514258</v>
      </c>
      <c r="B177" s="4">
        <v>42894</v>
      </c>
      <c r="C177" s="5">
        <v>0.20224537037037038</v>
      </c>
      <c r="D177" s="1" t="str">
        <f t="shared" si="8"/>
        <v>Thu</v>
      </c>
      <c r="E177" s="5">
        <v>42894.712442129632</v>
      </c>
      <c r="F177">
        <v>881</v>
      </c>
      <c r="G177" t="s">
        <v>89</v>
      </c>
      <c r="H177" t="s">
        <v>185</v>
      </c>
      <c r="I177" t="s">
        <v>10</v>
      </c>
      <c r="J177" t="s">
        <v>11</v>
      </c>
      <c r="K177">
        <v>1971</v>
      </c>
      <c r="L177">
        <f t="shared" si="9"/>
        <v>46</v>
      </c>
      <c r="M177" s="6" t="str">
        <f t="shared" si="10"/>
        <v xml:space="preserve">Young </v>
      </c>
      <c r="N177" t="str">
        <f t="shared" si="11"/>
        <v>31-50</v>
      </c>
    </row>
    <row r="178" spans="1:14" x14ac:dyDescent="0.25">
      <c r="A178" s="2">
        <v>2296986</v>
      </c>
      <c r="B178" s="4">
        <v>42827</v>
      </c>
      <c r="C178" s="5">
        <v>0.2084722222222222</v>
      </c>
      <c r="D178" s="1" t="str">
        <f t="shared" si="8"/>
        <v>Sun</v>
      </c>
      <c r="E178" s="5">
        <v>42827.709351851852</v>
      </c>
      <c r="F178">
        <v>75</v>
      </c>
      <c r="G178" t="s">
        <v>178</v>
      </c>
      <c r="H178" t="s">
        <v>48</v>
      </c>
      <c r="I178" t="s">
        <v>10</v>
      </c>
      <c r="J178" t="s">
        <v>11</v>
      </c>
      <c r="K178">
        <v>1990</v>
      </c>
      <c r="L178">
        <f t="shared" si="9"/>
        <v>27</v>
      </c>
      <c r="M178" s="6" t="str">
        <f t="shared" si="10"/>
        <v>Adolescent</v>
      </c>
      <c r="N178" t="str">
        <f t="shared" si="11"/>
        <v>17-30</v>
      </c>
    </row>
    <row r="179" spans="1:14" x14ac:dyDescent="0.25">
      <c r="A179" s="2">
        <v>6398130</v>
      </c>
      <c r="B179" s="4">
        <v>42910</v>
      </c>
      <c r="C179" s="5">
        <v>0.46309027777777773</v>
      </c>
      <c r="D179" s="1" t="str">
        <f t="shared" si="8"/>
        <v>Sat</v>
      </c>
      <c r="E179" s="5">
        <v>42910.465266203704</v>
      </c>
      <c r="F179">
        <v>187</v>
      </c>
      <c r="G179" t="s">
        <v>144</v>
      </c>
      <c r="H179" t="s">
        <v>215</v>
      </c>
      <c r="I179" t="s">
        <v>10</v>
      </c>
      <c r="J179" t="s">
        <v>11</v>
      </c>
      <c r="K179">
        <v>1973</v>
      </c>
      <c r="L179">
        <f t="shared" si="9"/>
        <v>44</v>
      </c>
      <c r="M179" s="6" t="str">
        <f t="shared" si="10"/>
        <v xml:space="preserve">Young </v>
      </c>
      <c r="N179" t="str">
        <f t="shared" si="11"/>
        <v>31-50</v>
      </c>
    </row>
    <row r="180" spans="1:14" x14ac:dyDescent="0.25">
      <c r="A180" s="2">
        <v>2548859</v>
      </c>
      <c r="B180" s="4">
        <v>42834</v>
      </c>
      <c r="C180" s="5">
        <v>0.18465277777777778</v>
      </c>
      <c r="D180" s="1" t="str">
        <f t="shared" si="8"/>
        <v>Sun</v>
      </c>
      <c r="E180" s="5">
        <v>42834.698275462964</v>
      </c>
      <c r="F180">
        <v>1177</v>
      </c>
      <c r="G180" t="s">
        <v>244</v>
      </c>
      <c r="H180" t="s">
        <v>113</v>
      </c>
      <c r="I180" t="s">
        <v>10</v>
      </c>
      <c r="J180" t="s">
        <v>11</v>
      </c>
      <c r="K180">
        <v>1992</v>
      </c>
      <c r="L180">
        <f t="shared" si="9"/>
        <v>25</v>
      </c>
      <c r="M180" s="6" t="str">
        <f t="shared" si="10"/>
        <v>Adolescent</v>
      </c>
      <c r="N180" t="str">
        <f t="shared" si="11"/>
        <v>17-30</v>
      </c>
    </row>
    <row r="181" spans="1:14" x14ac:dyDescent="0.25">
      <c r="A181" s="2">
        <v>2481285</v>
      </c>
      <c r="B181" s="4">
        <v>42832</v>
      </c>
      <c r="C181" s="5">
        <v>0.32547453703703705</v>
      </c>
      <c r="D181" s="1" t="str">
        <f t="shared" si="8"/>
        <v>Fri</v>
      </c>
      <c r="E181" s="5">
        <v>42832.829004629632</v>
      </c>
      <c r="F181">
        <v>304</v>
      </c>
      <c r="G181" t="s">
        <v>59</v>
      </c>
      <c r="H181" t="s">
        <v>60</v>
      </c>
      <c r="I181" t="s">
        <v>10</v>
      </c>
      <c r="J181" t="s">
        <v>11</v>
      </c>
      <c r="K181">
        <v>1985</v>
      </c>
      <c r="L181">
        <f t="shared" si="9"/>
        <v>32</v>
      </c>
      <c r="M181" s="6" t="str">
        <f t="shared" si="10"/>
        <v xml:space="preserve">Young </v>
      </c>
      <c r="N181" t="str">
        <f t="shared" si="11"/>
        <v>31-50</v>
      </c>
    </row>
    <row r="182" spans="1:14" x14ac:dyDescent="0.25">
      <c r="A182" s="2">
        <v>3777400</v>
      </c>
      <c r="B182" s="4">
        <v>42859</v>
      </c>
      <c r="C182" s="5">
        <v>0.23054398148148147</v>
      </c>
      <c r="D182" s="1" t="str">
        <f t="shared" si="8"/>
        <v>Thu</v>
      </c>
      <c r="E182" s="5">
        <v>42859.733032407406</v>
      </c>
      <c r="F182">
        <v>215</v>
      </c>
      <c r="G182" t="s">
        <v>187</v>
      </c>
      <c r="H182" t="s">
        <v>245</v>
      </c>
      <c r="I182" t="s">
        <v>10</v>
      </c>
      <c r="J182" t="s">
        <v>11</v>
      </c>
      <c r="K182">
        <v>1953</v>
      </c>
      <c r="L182">
        <f t="shared" si="9"/>
        <v>64</v>
      </c>
      <c r="M182" s="6" t="str">
        <f t="shared" si="10"/>
        <v xml:space="preserve">Old </v>
      </c>
      <c r="N182" t="str">
        <f t="shared" si="11"/>
        <v>51-75</v>
      </c>
    </row>
    <row r="183" spans="1:14" x14ac:dyDescent="0.25">
      <c r="A183" s="2">
        <v>2160966</v>
      </c>
      <c r="B183" s="4">
        <v>42823</v>
      </c>
      <c r="C183" s="5">
        <v>0.33328703703703705</v>
      </c>
      <c r="D183" s="1" t="str">
        <f t="shared" si="8"/>
        <v>Wed</v>
      </c>
      <c r="E183" s="5">
        <v>42823.339432870373</v>
      </c>
      <c r="F183">
        <v>531</v>
      </c>
      <c r="G183" t="s">
        <v>246</v>
      </c>
      <c r="H183" t="s">
        <v>27</v>
      </c>
      <c r="I183" t="s">
        <v>10</v>
      </c>
      <c r="J183" t="s">
        <v>11</v>
      </c>
      <c r="K183">
        <v>1971</v>
      </c>
      <c r="L183">
        <f t="shared" si="9"/>
        <v>46</v>
      </c>
      <c r="M183" s="6" t="str">
        <f t="shared" si="10"/>
        <v xml:space="preserve">Young </v>
      </c>
      <c r="N183" t="str">
        <f t="shared" si="11"/>
        <v>31-50</v>
      </c>
    </row>
    <row r="184" spans="1:14" x14ac:dyDescent="0.25">
      <c r="A184" s="2">
        <v>5897459</v>
      </c>
      <c r="B184" s="4">
        <v>42901</v>
      </c>
      <c r="C184" s="5">
        <v>0.29570601851851852</v>
      </c>
      <c r="D184" s="1" t="str">
        <f t="shared" si="8"/>
        <v>Thu</v>
      </c>
      <c r="E184" s="5">
        <v>42901.303981481484</v>
      </c>
      <c r="F184">
        <v>714</v>
      </c>
      <c r="G184" t="s">
        <v>247</v>
      </c>
      <c r="H184" t="s">
        <v>212</v>
      </c>
      <c r="I184" t="s">
        <v>10</v>
      </c>
      <c r="J184" t="s">
        <v>11</v>
      </c>
      <c r="K184">
        <v>1954</v>
      </c>
      <c r="L184">
        <f t="shared" si="9"/>
        <v>63</v>
      </c>
      <c r="M184" s="6" t="str">
        <f t="shared" si="10"/>
        <v xml:space="preserve">Old </v>
      </c>
      <c r="N184" t="str">
        <f t="shared" si="11"/>
        <v>51-75</v>
      </c>
    </row>
    <row r="185" spans="1:14" x14ac:dyDescent="0.25">
      <c r="A185" s="2">
        <v>6441021</v>
      </c>
      <c r="B185" s="4">
        <v>42910</v>
      </c>
      <c r="C185" s="5">
        <v>0.43179398148148151</v>
      </c>
      <c r="D185" s="1" t="str">
        <f t="shared" si="8"/>
        <v>Sat</v>
      </c>
      <c r="E185" s="5">
        <v>42910.945347222223</v>
      </c>
      <c r="F185">
        <v>1171</v>
      </c>
      <c r="G185" t="s">
        <v>196</v>
      </c>
      <c r="H185" t="s">
        <v>85</v>
      </c>
      <c r="I185" t="s">
        <v>28</v>
      </c>
      <c r="L185">
        <f t="shared" si="9"/>
        <v>2017</v>
      </c>
      <c r="M185" s="6" t="str">
        <f t="shared" si="10"/>
        <v xml:space="preserve">Old </v>
      </c>
      <c r="N185" t="str">
        <f t="shared" si="11"/>
        <v>51-75</v>
      </c>
    </row>
    <row r="186" spans="1:14" x14ac:dyDescent="0.25">
      <c r="A186" s="2">
        <v>6637712</v>
      </c>
      <c r="B186" s="4">
        <v>42914</v>
      </c>
      <c r="C186" s="5">
        <v>0.36756944444444445</v>
      </c>
      <c r="D186" s="1" t="str">
        <f t="shared" si="8"/>
        <v>Wed</v>
      </c>
      <c r="E186" s="5">
        <v>42914.384988425925</v>
      </c>
      <c r="F186">
        <v>1505</v>
      </c>
      <c r="G186" t="s">
        <v>77</v>
      </c>
      <c r="H186" t="s">
        <v>169</v>
      </c>
      <c r="I186" t="s">
        <v>10</v>
      </c>
      <c r="J186" t="s">
        <v>11</v>
      </c>
      <c r="K186">
        <v>1958</v>
      </c>
      <c r="L186">
        <f t="shared" si="9"/>
        <v>59</v>
      </c>
      <c r="M186" s="6" t="str">
        <f t="shared" si="10"/>
        <v xml:space="preserve">Old </v>
      </c>
      <c r="N186" t="str">
        <f t="shared" si="11"/>
        <v>51-75</v>
      </c>
    </row>
    <row r="187" spans="1:14" x14ac:dyDescent="0.25">
      <c r="A187" s="2">
        <v>656884</v>
      </c>
      <c r="B187" s="4">
        <v>42764</v>
      </c>
      <c r="C187" s="5">
        <v>0.53832175925925929</v>
      </c>
      <c r="D187" s="1" t="str">
        <f t="shared" si="8"/>
        <v>Sun</v>
      </c>
      <c r="E187" s="5">
        <v>42764.541388888887</v>
      </c>
      <c r="F187">
        <v>264</v>
      </c>
      <c r="G187" t="s">
        <v>248</v>
      </c>
      <c r="H187" t="s">
        <v>249</v>
      </c>
      <c r="I187" t="s">
        <v>10</v>
      </c>
      <c r="J187" t="s">
        <v>18</v>
      </c>
      <c r="K187">
        <v>1993</v>
      </c>
      <c r="L187">
        <f t="shared" si="9"/>
        <v>24</v>
      </c>
      <c r="M187" s="6" t="str">
        <f t="shared" si="10"/>
        <v>Adolescent</v>
      </c>
      <c r="N187" t="str">
        <f t="shared" si="11"/>
        <v>17-30</v>
      </c>
    </row>
    <row r="188" spans="1:14" x14ac:dyDescent="0.25">
      <c r="A188" s="2">
        <v>4193308</v>
      </c>
      <c r="B188" s="4">
        <v>42869</v>
      </c>
      <c r="C188" s="5">
        <v>0.46317129629629633</v>
      </c>
      <c r="D188" s="1" t="str">
        <f t="shared" si="8"/>
        <v>Sun</v>
      </c>
      <c r="E188" s="5">
        <v>42869.468368055554</v>
      </c>
      <c r="F188">
        <v>449</v>
      </c>
      <c r="G188" t="s">
        <v>250</v>
      </c>
      <c r="H188" t="s">
        <v>251</v>
      </c>
      <c r="I188" t="s">
        <v>10</v>
      </c>
      <c r="J188" t="s">
        <v>11</v>
      </c>
      <c r="K188">
        <v>1974</v>
      </c>
      <c r="L188">
        <f t="shared" si="9"/>
        <v>43</v>
      </c>
      <c r="M188" s="6" t="str">
        <f t="shared" si="10"/>
        <v xml:space="preserve">Young </v>
      </c>
      <c r="N188" t="str">
        <f t="shared" si="11"/>
        <v>31-50</v>
      </c>
    </row>
    <row r="189" spans="1:14" x14ac:dyDescent="0.25">
      <c r="A189" s="2">
        <v>2765315</v>
      </c>
      <c r="B189" s="4">
        <v>42838</v>
      </c>
      <c r="C189" s="5">
        <v>0.27829861111111115</v>
      </c>
      <c r="D189" s="1" t="str">
        <f t="shared" si="8"/>
        <v>Thu</v>
      </c>
      <c r="E189" s="5">
        <v>42838.802337962959</v>
      </c>
      <c r="F189">
        <v>2077</v>
      </c>
      <c r="G189" t="s">
        <v>134</v>
      </c>
      <c r="H189" t="s">
        <v>77</v>
      </c>
      <c r="I189" t="s">
        <v>10</v>
      </c>
      <c r="J189" t="s">
        <v>11</v>
      </c>
      <c r="K189">
        <v>1967</v>
      </c>
      <c r="L189">
        <f t="shared" si="9"/>
        <v>50</v>
      </c>
      <c r="M189" s="6" t="str">
        <f t="shared" si="10"/>
        <v xml:space="preserve">Young </v>
      </c>
      <c r="N189" t="str">
        <f t="shared" si="11"/>
        <v>31-50</v>
      </c>
    </row>
    <row r="190" spans="1:14" x14ac:dyDescent="0.25">
      <c r="A190" s="2">
        <v>2508580</v>
      </c>
      <c r="B190" s="4">
        <v>42833</v>
      </c>
      <c r="C190" s="5">
        <v>0.20215277777777776</v>
      </c>
      <c r="D190" s="1" t="str">
        <f t="shared" si="8"/>
        <v>Sat</v>
      </c>
      <c r="E190" s="5">
        <v>42833.72314814815</v>
      </c>
      <c r="F190">
        <v>1813</v>
      </c>
      <c r="G190" t="s">
        <v>128</v>
      </c>
      <c r="H190" t="s">
        <v>252</v>
      </c>
      <c r="I190" t="s">
        <v>10</v>
      </c>
      <c r="J190" t="s">
        <v>11</v>
      </c>
      <c r="K190">
        <v>1955</v>
      </c>
      <c r="L190">
        <f t="shared" si="9"/>
        <v>62</v>
      </c>
      <c r="M190" s="6" t="str">
        <f t="shared" si="10"/>
        <v xml:space="preserve">Old </v>
      </c>
      <c r="N190" t="str">
        <f t="shared" si="11"/>
        <v>51-75</v>
      </c>
    </row>
    <row r="191" spans="1:14" x14ac:dyDescent="0.25">
      <c r="A191" s="2">
        <v>1371351</v>
      </c>
      <c r="B191" s="4">
        <v>42790</v>
      </c>
      <c r="C191" s="5">
        <v>0.24971064814814814</v>
      </c>
      <c r="D191" s="1" t="str">
        <f t="shared" si="8"/>
        <v>Fri</v>
      </c>
      <c r="E191" s="5">
        <v>42790.752152777779</v>
      </c>
      <c r="F191">
        <v>210</v>
      </c>
      <c r="G191" t="s">
        <v>16</v>
      </c>
      <c r="H191" t="s">
        <v>253</v>
      </c>
      <c r="I191" t="s">
        <v>10</v>
      </c>
      <c r="J191" t="s">
        <v>11</v>
      </c>
      <c r="K191">
        <v>1960</v>
      </c>
      <c r="L191">
        <f t="shared" si="9"/>
        <v>57</v>
      </c>
      <c r="M191" s="6" t="str">
        <f t="shared" si="10"/>
        <v xml:space="preserve">Old </v>
      </c>
      <c r="N191" t="str">
        <f t="shared" si="11"/>
        <v>51-75</v>
      </c>
    </row>
    <row r="192" spans="1:14" x14ac:dyDescent="0.25">
      <c r="A192" s="2">
        <v>3800736</v>
      </c>
      <c r="B192" s="4">
        <v>42860</v>
      </c>
      <c r="C192" s="5">
        <v>0.37717592592592591</v>
      </c>
      <c r="D192" s="1" t="str">
        <f t="shared" si="8"/>
        <v>Fri</v>
      </c>
      <c r="E192" s="5">
        <v>42860.382534722223</v>
      </c>
      <c r="F192">
        <v>463</v>
      </c>
      <c r="G192" t="s">
        <v>254</v>
      </c>
      <c r="H192" t="s">
        <v>255</v>
      </c>
      <c r="I192" t="s">
        <v>10</v>
      </c>
      <c r="J192" t="s">
        <v>11</v>
      </c>
      <c r="K192">
        <v>1987</v>
      </c>
      <c r="L192">
        <f t="shared" si="9"/>
        <v>30</v>
      </c>
      <c r="M192" s="6" t="str">
        <f t="shared" si="10"/>
        <v>Adolescent</v>
      </c>
      <c r="N192" t="str">
        <f t="shared" si="11"/>
        <v>17-30</v>
      </c>
    </row>
    <row r="193" spans="1:14" x14ac:dyDescent="0.25">
      <c r="A193" s="2">
        <v>2486890</v>
      </c>
      <c r="B193" s="4">
        <v>42833</v>
      </c>
      <c r="C193" s="5">
        <v>0.37666666666666665</v>
      </c>
      <c r="D193" s="1" t="str">
        <f t="shared" si="8"/>
        <v>Sat</v>
      </c>
      <c r="E193" s="5">
        <v>42833.389872685184</v>
      </c>
      <c r="F193">
        <v>1141</v>
      </c>
      <c r="G193" t="s">
        <v>256</v>
      </c>
      <c r="H193" t="s">
        <v>120</v>
      </c>
      <c r="I193" t="s">
        <v>28</v>
      </c>
      <c r="L193">
        <f t="shared" si="9"/>
        <v>2017</v>
      </c>
      <c r="M193" s="6" t="str">
        <f t="shared" si="10"/>
        <v xml:space="preserve">Old </v>
      </c>
      <c r="N193" t="str">
        <f t="shared" si="11"/>
        <v>51-75</v>
      </c>
    </row>
    <row r="194" spans="1:14" x14ac:dyDescent="0.25">
      <c r="A194" s="2">
        <v>1959438</v>
      </c>
      <c r="B194" s="4">
        <v>42815</v>
      </c>
      <c r="C194" s="5">
        <v>0.26877314814814818</v>
      </c>
      <c r="D194" s="1" t="str">
        <f t="shared" si="8"/>
        <v>Tue</v>
      </c>
      <c r="E194" s="5">
        <v>42815.782569444447</v>
      </c>
      <c r="F194">
        <v>1191</v>
      </c>
      <c r="G194" t="s">
        <v>257</v>
      </c>
      <c r="H194" t="s">
        <v>186</v>
      </c>
      <c r="I194" t="s">
        <v>10</v>
      </c>
      <c r="J194" t="s">
        <v>11</v>
      </c>
      <c r="K194">
        <v>1990</v>
      </c>
      <c r="L194">
        <f t="shared" si="9"/>
        <v>27</v>
      </c>
      <c r="M194" s="6" t="str">
        <f t="shared" si="10"/>
        <v>Adolescent</v>
      </c>
      <c r="N194" t="str">
        <f t="shared" si="11"/>
        <v>17-30</v>
      </c>
    </row>
    <row r="195" spans="1:14" x14ac:dyDescent="0.25">
      <c r="A195" s="2">
        <v>5878947</v>
      </c>
      <c r="B195" s="4">
        <v>42900</v>
      </c>
      <c r="C195" s="5">
        <v>0.28167824074074072</v>
      </c>
      <c r="D195" s="1" t="str">
        <f t="shared" ref="D195:D258" si="12">TEXT(B195,"DDD")</f>
        <v>Wed</v>
      </c>
      <c r="E195" s="5">
        <v>42900.807453703703</v>
      </c>
      <c r="F195">
        <v>2226</v>
      </c>
      <c r="G195" t="s">
        <v>258</v>
      </c>
      <c r="H195" t="s">
        <v>259</v>
      </c>
      <c r="I195" t="s">
        <v>10</v>
      </c>
      <c r="J195" t="s">
        <v>11</v>
      </c>
      <c r="K195">
        <v>1986</v>
      </c>
      <c r="L195">
        <f t="shared" ref="L195:L258" si="13">(2017-K195)</f>
        <v>31</v>
      </c>
      <c r="M195" s="6" t="str">
        <f t="shared" ref="M195:M258" si="14">IF(L195&gt;=51,"Old ",IF(L195&gt;=31,"Young ",IF(L195&lt;=30,"Adolescent","Invalid")))</f>
        <v xml:space="preserve">Young </v>
      </c>
      <c r="N195" t="str">
        <f t="shared" ref="N195:N258" si="15">IF(L195&gt;=51,"51-75",IF(L195&gt;=31,"31-50",IF(L195&lt;=30,"17-30","Invalid")))</f>
        <v>31-50</v>
      </c>
    </row>
    <row r="196" spans="1:14" x14ac:dyDescent="0.25">
      <c r="A196" s="2">
        <v>6164224</v>
      </c>
      <c r="B196" s="4">
        <v>42906</v>
      </c>
      <c r="C196" s="5">
        <v>9.0949074074074085E-2</v>
      </c>
      <c r="D196" s="1" t="str">
        <f t="shared" si="12"/>
        <v>Tue</v>
      </c>
      <c r="E196" s="5">
        <v>42906.597615740742</v>
      </c>
      <c r="F196">
        <v>576</v>
      </c>
      <c r="G196" t="s">
        <v>260</v>
      </c>
      <c r="H196" t="s">
        <v>186</v>
      </c>
      <c r="I196" t="s">
        <v>10</v>
      </c>
      <c r="J196" t="s">
        <v>18</v>
      </c>
      <c r="K196">
        <v>1976</v>
      </c>
      <c r="L196">
        <f t="shared" si="13"/>
        <v>41</v>
      </c>
      <c r="M196" s="6" t="str">
        <f t="shared" si="14"/>
        <v xml:space="preserve">Young </v>
      </c>
      <c r="N196" t="str">
        <f t="shared" si="15"/>
        <v>31-50</v>
      </c>
    </row>
    <row r="197" spans="1:14" x14ac:dyDescent="0.25">
      <c r="A197" s="2">
        <v>4507646</v>
      </c>
      <c r="B197" s="4">
        <v>42874</v>
      </c>
      <c r="C197" s="5">
        <v>0.15993055555555555</v>
      </c>
      <c r="D197" s="1" t="str">
        <f t="shared" si="12"/>
        <v>Fri</v>
      </c>
      <c r="E197" s="5">
        <v>42874.671655092592</v>
      </c>
      <c r="F197">
        <v>1013</v>
      </c>
      <c r="G197" t="s">
        <v>235</v>
      </c>
      <c r="H197" t="s">
        <v>261</v>
      </c>
      <c r="I197" t="s">
        <v>10</v>
      </c>
      <c r="J197" t="s">
        <v>18</v>
      </c>
      <c r="K197">
        <v>1987</v>
      </c>
      <c r="L197">
        <f t="shared" si="13"/>
        <v>30</v>
      </c>
      <c r="M197" s="6" t="str">
        <f t="shared" si="14"/>
        <v>Adolescent</v>
      </c>
      <c r="N197" t="str">
        <f t="shared" si="15"/>
        <v>17-30</v>
      </c>
    </row>
    <row r="198" spans="1:14" x14ac:dyDescent="0.25">
      <c r="A198" s="2">
        <v>3036026</v>
      </c>
      <c r="B198" s="4">
        <v>42844</v>
      </c>
      <c r="C198" s="5">
        <v>0.36754629629629632</v>
      </c>
      <c r="D198" s="1" t="str">
        <f t="shared" si="12"/>
        <v>Wed</v>
      </c>
      <c r="E198" s="5">
        <v>42844.372557870367</v>
      </c>
      <c r="F198">
        <v>433</v>
      </c>
      <c r="G198" t="s">
        <v>262</v>
      </c>
      <c r="H198" t="s">
        <v>263</v>
      </c>
      <c r="I198" t="s">
        <v>10</v>
      </c>
      <c r="J198" t="s">
        <v>18</v>
      </c>
      <c r="K198">
        <v>1985</v>
      </c>
      <c r="L198">
        <f t="shared" si="13"/>
        <v>32</v>
      </c>
      <c r="M198" s="6" t="str">
        <f t="shared" si="14"/>
        <v xml:space="preserve">Young </v>
      </c>
      <c r="N198" t="str">
        <f t="shared" si="15"/>
        <v>31-50</v>
      </c>
    </row>
    <row r="199" spans="1:14" x14ac:dyDescent="0.25">
      <c r="A199" s="2">
        <v>2320738</v>
      </c>
      <c r="B199" s="4">
        <v>42828</v>
      </c>
      <c r="C199" s="5">
        <v>0.39857638888888891</v>
      </c>
      <c r="D199" s="1" t="str">
        <f t="shared" si="12"/>
        <v>Mon</v>
      </c>
      <c r="E199" s="5">
        <v>42828.41369212963</v>
      </c>
      <c r="F199">
        <v>1306</v>
      </c>
      <c r="G199" t="s">
        <v>264</v>
      </c>
      <c r="H199" t="s">
        <v>264</v>
      </c>
      <c r="I199" t="s">
        <v>10</v>
      </c>
      <c r="L199">
        <f t="shared" si="13"/>
        <v>2017</v>
      </c>
      <c r="M199" s="6" t="str">
        <f t="shared" si="14"/>
        <v xml:space="preserve">Old </v>
      </c>
      <c r="N199" t="str">
        <f t="shared" si="15"/>
        <v>51-75</v>
      </c>
    </row>
    <row r="200" spans="1:14" x14ac:dyDescent="0.25">
      <c r="A200" s="2">
        <v>84306</v>
      </c>
      <c r="B200" s="4">
        <v>42740</v>
      </c>
      <c r="C200" s="5">
        <v>0.4977199074074074</v>
      </c>
      <c r="D200" s="1" t="str">
        <f t="shared" si="12"/>
        <v>Thu</v>
      </c>
      <c r="E200" s="5">
        <v>42740.501030092593</v>
      </c>
      <c r="F200">
        <v>286</v>
      </c>
      <c r="G200" t="s">
        <v>207</v>
      </c>
      <c r="H200" t="s">
        <v>102</v>
      </c>
      <c r="I200" t="s">
        <v>10</v>
      </c>
      <c r="J200" t="s">
        <v>11</v>
      </c>
      <c r="K200">
        <v>1977</v>
      </c>
      <c r="L200">
        <f t="shared" si="13"/>
        <v>40</v>
      </c>
      <c r="M200" s="6" t="str">
        <f t="shared" si="14"/>
        <v xml:space="preserve">Young </v>
      </c>
      <c r="N200" t="str">
        <f t="shared" si="15"/>
        <v>31-50</v>
      </c>
    </row>
    <row r="201" spans="1:14" x14ac:dyDescent="0.25">
      <c r="A201" s="2">
        <v>228565</v>
      </c>
      <c r="B201" s="4">
        <v>42747</v>
      </c>
      <c r="C201" s="5">
        <v>0.14909722222222221</v>
      </c>
      <c r="D201" s="1" t="str">
        <f t="shared" si="12"/>
        <v>Thu</v>
      </c>
      <c r="E201" s="5">
        <v>42747.651412037034</v>
      </c>
      <c r="F201">
        <v>200</v>
      </c>
      <c r="G201" t="s">
        <v>265</v>
      </c>
      <c r="H201" t="s">
        <v>266</v>
      </c>
      <c r="I201" t="s">
        <v>10</v>
      </c>
      <c r="J201" t="s">
        <v>11</v>
      </c>
      <c r="K201">
        <v>1974</v>
      </c>
      <c r="L201">
        <f t="shared" si="13"/>
        <v>43</v>
      </c>
      <c r="M201" s="6" t="str">
        <f t="shared" si="14"/>
        <v xml:space="preserve">Young </v>
      </c>
      <c r="N201" t="str">
        <f t="shared" si="15"/>
        <v>31-50</v>
      </c>
    </row>
    <row r="202" spans="1:14" x14ac:dyDescent="0.25">
      <c r="A202" s="2">
        <v>1386254</v>
      </c>
      <c r="B202" s="4">
        <v>42791</v>
      </c>
      <c r="C202" s="5">
        <v>0.39539351851851851</v>
      </c>
      <c r="D202" s="1" t="str">
        <f t="shared" si="12"/>
        <v>Sat</v>
      </c>
      <c r="E202" s="5">
        <v>42791.398900462962</v>
      </c>
      <c r="F202">
        <v>303</v>
      </c>
      <c r="G202" t="s">
        <v>267</v>
      </c>
      <c r="H202" t="s">
        <v>248</v>
      </c>
      <c r="I202" t="s">
        <v>10</v>
      </c>
      <c r="J202" t="s">
        <v>11</v>
      </c>
      <c r="K202">
        <v>1988</v>
      </c>
      <c r="L202">
        <f t="shared" si="13"/>
        <v>29</v>
      </c>
      <c r="M202" s="6" t="str">
        <f t="shared" si="14"/>
        <v>Adolescent</v>
      </c>
      <c r="N202" t="str">
        <f t="shared" si="15"/>
        <v>17-30</v>
      </c>
    </row>
    <row r="203" spans="1:14" x14ac:dyDescent="0.25">
      <c r="A203" s="2">
        <v>6269681</v>
      </c>
      <c r="B203" s="4">
        <v>42907</v>
      </c>
      <c r="C203" s="5">
        <v>0.49934027777777779</v>
      </c>
      <c r="D203" s="1" t="str">
        <f t="shared" si="12"/>
        <v>Wed</v>
      </c>
      <c r="E203" s="5">
        <v>42908.013865740744</v>
      </c>
      <c r="F203">
        <v>1254</v>
      </c>
      <c r="G203" t="s">
        <v>85</v>
      </c>
      <c r="H203" t="s">
        <v>33</v>
      </c>
      <c r="I203" t="s">
        <v>10</v>
      </c>
      <c r="J203" t="s">
        <v>11</v>
      </c>
      <c r="K203">
        <v>1960</v>
      </c>
      <c r="L203">
        <f t="shared" si="13"/>
        <v>57</v>
      </c>
      <c r="M203" s="6" t="str">
        <f t="shared" si="14"/>
        <v xml:space="preserve">Old </v>
      </c>
      <c r="N203" t="str">
        <f t="shared" si="15"/>
        <v>51-75</v>
      </c>
    </row>
    <row r="204" spans="1:14" x14ac:dyDescent="0.25">
      <c r="A204" s="2">
        <v>6173619</v>
      </c>
      <c r="B204" s="4">
        <v>42906</v>
      </c>
      <c r="C204" s="5">
        <v>0.20730324074074072</v>
      </c>
      <c r="D204" s="1" t="str">
        <f t="shared" si="12"/>
        <v>Tue</v>
      </c>
      <c r="E204" s="5">
        <v>42906.709699074076</v>
      </c>
      <c r="F204">
        <v>206</v>
      </c>
      <c r="G204" t="s">
        <v>268</v>
      </c>
      <c r="H204" t="s">
        <v>80</v>
      </c>
      <c r="I204" t="s">
        <v>10</v>
      </c>
      <c r="J204" t="s">
        <v>18</v>
      </c>
      <c r="K204">
        <v>1986</v>
      </c>
      <c r="L204">
        <f t="shared" si="13"/>
        <v>31</v>
      </c>
      <c r="M204" s="6" t="str">
        <f t="shared" si="14"/>
        <v xml:space="preserve">Young </v>
      </c>
      <c r="N204" t="str">
        <f t="shared" si="15"/>
        <v>31-50</v>
      </c>
    </row>
    <row r="205" spans="1:14" x14ac:dyDescent="0.25">
      <c r="A205" s="2">
        <v>4218781</v>
      </c>
      <c r="B205" s="4">
        <v>42869</v>
      </c>
      <c r="C205" s="5">
        <v>0.29423611111111109</v>
      </c>
      <c r="D205" s="1" t="str">
        <f t="shared" si="12"/>
        <v>Sun</v>
      </c>
      <c r="E205" s="5">
        <v>42869.806805555556</v>
      </c>
      <c r="F205">
        <v>1085</v>
      </c>
      <c r="G205" t="s">
        <v>269</v>
      </c>
      <c r="H205" t="s">
        <v>117</v>
      </c>
      <c r="I205" t="s">
        <v>28</v>
      </c>
      <c r="L205">
        <f t="shared" si="13"/>
        <v>2017</v>
      </c>
      <c r="M205" s="6" t="str">
        <f t="shared" si="14"/>
        <v xml:space="preserve">Old </v>
      </c>
      <c r="N205" t="str">
        <f t="shared" si="15"/>
        <v>51-75</v>
      </c>
    </row>
    <row r="206" spans="1:14" x14ac:dyDescent="0.25">
      <c r="A206" s="2">
        <v>6335379</v>
      </c>
      <c r="B206" s="4">
        <v>42908</v>
      </c>
      <c r="C206" s="5">
        <v>0.47453703703703703</v>
      </c>
      <c r="D206" s="1" t="str">
        <f t="shared" si="12"/>
        <v>Thu</v>
      </c>
      <c r="E206" s="5">
        <v>42908.980486111112</v>
      </c>
      <c r="F206">
        <v>514</v>
      </c>
      <c r="G206" t="s">
        <v>239</v>
      </c>
      <c r="H206" t="s">
        <v>179</v>
      </c>
      <c r="I206" t="s">
        <v>10</v>
      </c>
      <c r="J206" t="s">
        <v>11</v>
      </c>
      <c r="K206">
        <v>1988</v>
      </c>
      <c r="L206">
        <f t="shared" si="13"/>
        <v>29</v>
      </c>
      <c r="M206" s="6" t="str">
        <f t="shared" si="14"/>
        <v>Adolescent</v>
      </c>
      <c r="N206" t="str">
        <f t="shared" si="15"/>
        <v>17-30</v>
      </c>
    </row>
    <row r="207" spans="1:14" x14ac:dyDescent="0.25">
      <c r="A207" s="2">
        <v>2485026</v>
      </c>
      <c r="B207" s="4">
        <v>42833</v>
      </c>
      <c r="C207" s="5">
        <v>8.9097222222222217E-2</v>
      </c>
      <c r="D207" s="1" t="str">
        <f t="shared" si="12"/>
        <v>Sat</v>
      </c>
      <c r="E207" s="5">
        <v>42833.097812499997</v>
      </c>
      <c r="F207">
        <v>752</v>
      </c>
      <c r="G207" t="s">
        <v>138</v>
      </c>
      <c r="H207" t="s">
        <v>239</v>
      </c>
      <c r="I207" t="s">
        <v>10</v>
      </c>
      <c r="J207" t="s">
        <v>11</v>
      </c>
      <c r="K207">
        <v>1983</v>
      </c>
      <c r="L207">
        <f t="shared" si="13"/>
        <v>34</v>
      </c>
      <c r="M207" s="6" t="str">
        <f t="shared" si="14"/>
        <v xml:space="preserve">Young </v>
      </c>
      <c r="N207" t="str">
        <f t="shared" si="15"/>
        <v>31-50</v>
      </c>
    </row>
    <row r="208" spans="1:14" x14ac:dyDescent="0.25">
      <c r="A208" s="2">
        <v>1650900</v>
      </c>
      <c r="B208" s="4">
        <v>42799</v>
      </c>
      <c r="C208" s="5">
        <v>0.16769675925925928</v>
      </c>
      <c r="D208" s="1" t="str">
        <f t="shared" si="12"/>
        <v>Sun</v>
      </c>
      <c r="E208" s="5">
        <v>42799.675428240742</v>
      </c>
      <c r="F208">
        <v>668</v>
      </c>
      <c r="G208" t="s">
        <v>153</v>
      </c>
      <c r="H208" t="s">
        <v>199</v>
      </c>
      <c r="I208" t="s">
        <v>10</v>
      </c>
      <c r="J208" t="s">
        <v>11</v>
      </c>
      <c r="K208">
        <v>1971</v>
      </c>
      <c r="L208">
        <f t="shared" si="13"/>
        <v>46</v>
      </c>
      <c r="M208" s="6" t="str">
        <f t="shared" si="14"/>
        <v xml:space="preserve">Young </v>
      </c>
      <c r="N208" t="str">
        <f t="shared" si="15"/>
        <v>31-50</v>
      </c>
    </row>
    <row r="209" spans="1:14" x14ac:dyDescent="0.25">
      <c r="A209" s="2">
        <v>2744300</v>
      </c>
      <c r="B209" s="4">
        <v>42838</v>
      </c>
      <c r="C209" s="5">
        <v>6.0590277777777778E-2</v>
      </c>
      <c r="D209" s="1" t="str">
        <f t="shared" si="12"/>
        <v>Thu</v>
      </c>
      <c r="E209" s="5">
        <v>42838.578055555554</v>
      </c>
      <c r="F209">
        <v>1509</v>
      </c>
      <c r="G209" t="s">
        <v>270</v>
      </c>
      <c r="H209" t="s">
        <v>243</v>
      </c>
      <c r="I209" t="s">
        <v>28</v>
      </c>
      <c r="L209">
        <f t="shared" si="13"/>
        <v>2017</v>
      </c>
      <c r="M209" s="6" t="str">
        <f t="shared" si="14"/>
        <v xml:space="preserve">Old </v>
      </c>
      <c r="N209" t="str">
        <f t="shared" si="15"/>
        <v>51-75</v>
      </c>
    </row>
    <row r="210" spans="1:14" x14ac:dyDescent="0.25">
      <c r="A210" s="2">
        <v>3308681</v>
      </c>
      <c r="B210" s="4">
        <v>42850</v>
      </c>
      <c r="C210" s="5">
        <v>0.4993055555555555</v>
      </c>
      <c r="D210" s="1" t="str">
        <f t="shared" si="12"/>
        <v>Tue</v>
      </c>
      <c r="E210" s="5">
        <v>42851.002245370371</v>
      </c>
      <c r="F210">
        <v>254</v>
      </c>
      <c r="G210" t="s">
        <v>52</v>
      </c>
      <c r="H210" t="s">
        <v>240</v>
      </c>
      <c r="I210" t="s">
        <v>10</v>
      </c>
      <c r="J210" t="s">
        <v>18</v>
      </c>
      <c r="K210">
        <v>1996</v>
      </c>
      <c r="L210">
        <f t="shared" si="13"/>
        <v>21</v>
      </c>
      <c r="M210" s="6" t="str">
        <f t="shared" si="14"/>
        <v>Adolescent</v>
      </c>
      <c r="N210" t="str">
        <f t="shared" si="15"/>
        <v>17-30</v>
      </c>
    </row>
    <row r="211" spans="1:14" x14ac:dyDescent="0.25">
      <c r="A211" s="2">
        <v>2125872</v>
      </c>
      <c r="B211" s="4">
        <v>42821</v>
      </c>
      <c r="C211" s="5">
        <v>0.25877314814814817</v>
      </c>
      <c r="D211" s="1" t="str">
        <f t="shared" si="12"/>
        <v>Mon</v>
      </c>
      <c r="E211" s="5">
        <v>42821.771493055552</v>
      </c>
      <c r="F211">
        <v>1098</v>
      </c>
      <c r="G211" t="s">
        <v>215</v>
      </c>
      <c r="H211" t="s">
        <v>55</v>
      </c>
      <c r="I211" t="s">
        <v>10</v>
      </c>
      <c r="J211" t="s">
        <v>11</v>
      </c>
      <c r="K211">
        <v>1988</v>
      </c>
      <c r="L211">
        <f t="shared" si="13"/>
        <v>29</v>
      </c>
      <c r="M211" s="6" t="str">
        <f t="shared" si="14"/>
        <v>Adolescent</v>
      </c>
      <c r="N211" t="str">
        <f t="shared" si="15"/>
        <v>17-30</v>
      </c>
    </row>
    <row r="212" spans="1:14" x14ac:dyDescent="0.25">
      <c r="A212" s="2">
        <v>5116172</v>
      </c>
      <c r="B212" s="4">
        <v>42887</v>
      </c>
      <c r="C212" s="5">
        <v>0.11767361111111112</v>
      </c>
      <c r="D212" s="1" t="str">
        <f t="shared" si="12"/>
        <v>Thu</v>
      </c>
      <c r="E212" s="5">
        <v>42887.63758101852</v>
      </c>
      <c r="F212">
        <v>1719</v>
      </c>
      <c r="G212" t="s">
        <v>138</v>
      </c>
      <c r="H212" t="s">
        <v>115</v>
      </c>
      <c r="I212" t="s">
        <v>28</v>
      </c>
      <c r="L212">
        <f t="shared" si="13"/>
        <v>2017</v>
      </c>
      <c r="M212" s="6" t="str">
        <f t="shared" si="14"/>
        <v xml:space="preserve">Old </v>
      </c>
      <c r="N212" t="str">
        <f t="shared" si="15"/>
        <v>51-75</v>
      </c>
    </row>
    <row r="213" spans="1:14" x14ac:dyDescent="0.25">
      <c r="A213" s="2">
        <v>4108411</v>
      </c>
      <c r="B213" s="4">
        <v>42866</v>
      </c>
      <c r="C213" s="5">
        <v>0.25295138888888891</v>
      </c>
      <c r="D213" s="1" t="str">
        <f t="shared" si="12"/>
        <v>Thu</v>
      </c>
      <c r="E213" s="5">
        <v>42866.773576388892</v>
      </c>
      <c r="F213">
        <v>1781</v>
      </c>
      <c r="G213" t="s">
        <v>271</v>
      </c>
      <c r="H213" t="s">
        <v>254</v>
      </c>
      <c r="I213" t="s">
        <v>10</v>
      </c>
      <c r="J213" t="s">
        <v>11</v>
      </c>
      <c r="K213">
        <v>1980</v>
      </c>
      <c r="L213">
        <f t="shared" si="13"/>
        <v>37</v>
      </c>
      <c r="M213" s="6" t="str">
        <f t="shared" si="14"/>
        <v xml:space="preserve">Young </v>
      </c>
      <c r="N213" t="str">
        <f t="shared" si="15"/>
        <v>31-50</v>
      </c>
    </row>
    <row r="214" spans="1:14" x14ac:dyDescent="0.25">
      <c r="A214" s="2">
        <v>279381</v>
      </c>
      <c r="B214" s="4">
        <v>42748</v>
      </c>
      <c r="C214" s="5">
        <v>0.34680555555555559</v>
      </c>
      <c r="D214" s="1" t="str">
        <f t="shared" si="12"/>
        <v>Fri</v>
      </c>
      <c r="E214" s="5">
        <v>42748.853182870371</v>
      </c>
      <c r="F214">
        <v>551</v>
      </c>
      <c r="G214" t="s">
        <v>272</v>
      </c>
      <c r="H214" t="s">
        <v>273</v>
      </c>
      <c r="I214" t="s">
        <v>10</v>
      </c>
      <c r="J214" t="s">
        <v>11</v>
      </c>
      <c r="K214">
        <v>1994</v>
      </c>
      <c r="L214">
        <f t="shared" si="13"/>
        <v>23</v>
      </c>
      <c r="M214" s="6" t="str">
        <f t="shared" si="14"/>
        <v>Adolescent</v>
      </c>
      <c r="N214" t="str">
        <f t="shared" si="15"/>
        <v>17-30</v>
      </c>
    </row>
    <row r="215" spans="1:14" x14ac:dyDescent="0.25">
      <c r="A215" s="2">
        <v>2072415</v>
      </c>
      <c r="B215" s="4">
        <v>42819</v>
      </c>
      <c r="C215" s="5">
        <v>6.6145833333333334E-2</v>
      </c>
      <c r="D215" s="1" t="str">
        <f t="shared" si="12"/>
        <v>Sat</v>
      </c>
      <c r="E215" s="5">
        <v>42819.570798611108</v>
      </c>
      <c r="F215">
        <v>402</v>
      </c>
      <c r="G215" t="s">
        <v>66</v>
      </c>
      <c r="H215" t="s">
        <v>274</v>
      </c>
      <c r="I215" t="s">
        <v>10</v>
      </c>
      <c r="J215" t="s">
        <v>11</v>
      </c>
      <c r="K215">
        <v>1991</v>
      </c>
      <c r="L215">
        <f t="shared" si="13"/>
        <v>26</v>
      </c>
      <c r="M215" s="6" t="str">
        <f t="shared" si="14"/>
        <v>Adolescent</v>
      </c>
      <c r="N215" t="str">
        <f t="shared" si="15"/>
        <v>17-30</v>
      </c>
    </row>
    <row r="216" spans="1:14" x14ac:dyDescent="0.25">
      <c r="A216" s="2">
        <v>432007</v>
      </c>
      <c r="B216" s="4">
        <v>42755</v>
      </c>
      <c r="C216" s="5">
        <v>0.38905092592592588</v>
      </c>
      <c r="D216" s="1" t="str">
        <f t="shared" si="12"/>
        <v>Fri</v>
      </c>
      <c r="E216" s="5">
        <v>42755.394166666665</v>
      </c>
      <c r="F216">
        <v>441</v>
      </c>
      <c r="G216" t="s">
        <v>275</v>
      </c>
      <c r="H216" t="s">
        <v>84</v>
      </c>
      <c r="I216" t="s">
        <v>10</v>
      </c>
      <c r="J216" t="s">
        <v>11</v>
      </c>
      <c r="K216">
        <v>1980</v>
      </c>
      <c r="L216">
        <f t="shared" si="13"/>
        <v>37</v>
      </c>
      <c r="M216" s="6" t="str">
        <f t="shared" si="14"/>
        <v xml:space="preserve">Young </v>
      </c>
      <c r="N216" t="str">
        <f t="shared" si="15"/>
        <v>31-50</v>
      </c>
    </row>
    <row r="217" spans="1:14" x14ac:dyDescent="0.25">
      <c r="A217" s="2">
        <v>3284666</v>
      </c>
      <c r="B217" s="4">
        <v>42849</v>
      </c>
      <c r="C217" s="5">
        <v>0.3564930555555556</v>
      </c>
      <c r="D217" s="1" t="str">
        <f t="shared" si="12"/>
        <v>Mon</v>
      </c>
      <c r="E217" s="5">
        <v>42849.860891203702</v>
      </c>
      <c r="F217">
        <v>379</v>
      </c>
      <c r="G217" t="s">
        <v>249</v>
      </c>
      <c r="H217" t="s">
        <v>140</v>
      </c>
      <c r="I217" t="s">
        <v>10</v>
      </c>
      <c r="J217" t="s">
        <v>11</v>
      </c>
      <c r="K217">
        <v>1978</v>
      </c>
      <c r="L217">
        <f t="shared" si="13"/>
        <v>39</v>
      </c>
      <c r="M217" s="6" t="str">
        <f t="shared" si="14"/>
        <v xml:space="preserve">Young </v>
      </c>
      <c r="N217" t="str">
        <f t="shared" si="15"/>
        <v>31-50</v>
      </c>
    </row>
    <row r="218" spans="1:14" x14ac:dyDescent="0.25">
      <c r="A218" s="2">
        <v>1157420</v>
      </c>
      <c r="B218" s="4">
        <v>42785</v>
      </c>
      <c r="C218" s="5">
        <v>0.44</v>
      </c>
      <c r="D218" s="1" t="str">
        <f t="shared" si="12"/>
        <v>Sun</v>
      </c>
      <c r="E218" s="5">
        <v>42785.461076388892</v>
      </c>
      <c r="F218">
        <v>1821</v>
      </c>
      <c r="G218" t="s">
        <v>27</v>
      </c>
      <c r="H218" t="s">
        <v>167</v>
      </c>
      <c r="I218" t="s">
        <v>28</v>
      </c>
      <c r="L218">
        <f t="shared" si="13"/>
        <v>2017</v>
      </c>
      <c r="M218" s="6" t="str">
        <f t="shared" si="14"/>
        <v xml:space="preserve">Old </v>
      </c>
      <c r="N218" t="str">
        <f t="shared" si="15"/>
        <v>51-75</v>
      </c>
    </row>
    <row r="219" spans="1:14" x14ac:dyDescent="0.25">
      <c r="A219" s="2">
        <v>2710778</v>
      </c>
      <c r="B219" s="4">
        <v>42837</v>
      </c>
      <c r="C219" s="5">
        <v>0.27660879629629631</v>
      </c>
      <c r="D219" s="1" t="str">
        <f t="shared" si="12"/>
        <v>Wed</v>
      </c>
      <c r="E219" s="5">
        <v>42837.779768518521</v>
      </c>
      <c r="F219">
        <v>273</v>
      </c>
      <c r="G219" t="s">
        <v>173</v>
      </c>
      <c r="H219" t="s">
        <v>276</v>
      </c>
      <c r="I219" t="s">
        <v>10</v>
      </c>
      <c r="J219" t="s">
        <v>11</v>
      </c>
      <c r="K219">
        <v>1972</v>
      </c>
      <c r="L219">
        <f t="shared" si="13"/>
        <v>45</v>
      </c>
      <c r="M219" s="6" t="str">
        <f t="shared" si="14"/>
        <v xml:space="preserve">Young </v>
      </c>
      <c r="N219" t="str">
        <f t="shared" si="15"/>
        <v>31-50</v>
      </c>
    </row>
    <row r="220" spans="1:14" x14ac:dyDescent="0.25">
      <c r="A220" s="2">
        <v>2418389</v>
      </c>
      <c r="B220" s="4">
        <v>42830</v>
      </c>
      <c r="C220" s="5">
        <v>0.25462962962962959</v>
      </c>
      <c r="D220" s="1" t="str">
        <f t="shared" si="12"/>
        <v>Wed</v>
      </c>
      <c r="E220" s="5">
        <v>42830.761932870373</v>
      </c>
      <c r="F220">
        <v>630</v>
      </c>
      <c r="G220" t="s">
        <v>196</v>
      </c>
      <c r="H220" t="s">
        <v>277</v>
      </c>
      <c r="I220" t="s">
        <v>10</v>
      </c>
      <c r="J220" t="s">
        <v>11</v>
      </c>
      <c r="K220">
        <v>1985</v>
      </c>
      <c r="L220">
        <f t="shared" si="13"/>
        <v>32</v>
      </c>
      <c r="M220" s="6" t="str">
        <f t="shared" si="14"/>
        <v xml:space="preserve">Young </v>
      </c>
      <c r="N220" t="str">
        <f t="shared" si="15"/>
        <v>31-50</v>
      </c>
    </row>
    <row r="221" spans="1:14" x14ac:dyDescent="0.25">
      <c r="A221" s="2">
        <v>5309535</v>
      </c>
      <c r="B221" s="4">
        <v>42890</v>
      </c>
      <c r="C221" s="5">
        <v>0.30745370370370367</v>
      </c>
      <c r="D221" s="1" t="str">
        <f t="shared" si="12"/>
        <v>Sun</v>
      </c>
      <c r="E221" s="5">
        <v>42890.811469907407</v>
      </c>
      <c r="F221">
        <v>347</v>
      </c>
      <c r="G221" t="s">
        <v>198</v>
      </c>
      <c r="H221" t="s">
        <v>90</v>
      </c>
      <c r="I221" t="s">
        <v>10</v>
      </c>
      <c r="J221" t="s">
        <v>11</v>
      </c>
      <c r="K221">
        <v>1955</v>
      </c>
      <c r="L221">
        <f t="shared" si="13"/>
        <v>62</v>
      </c>
      <c r="M221" s="6" t="str">
        <f t="shared" si="14"/>
        <v xml:space="preserve">Old </v>
      </c>
      <c r="N221" t="str">
        <f t="shared" si="15"/>
        <v>51-75</v>
      </c>
    </row>
    <row r="222" spans="1:14" x14ac:dyDescent="0.25">
      <c r="A222" s="2">
        <v>6209483</v>
      </c>
      <c r="B222" s="4">
        <v>42907</v>
      </c>
      <c r="C222" s="5">
        <v>0.33027777777777778</v>
      </c>
      <c r="D222" s="1" t="str">
        <f t="shared" si="12"/>
        <v>Wed</v>
      </c>
      <c r="E222" s="5">
        <v>42907.331412037034</v>
      </c>
      <c r="F222">
        <v>98</v>
      </c>
      <c r="G222" t="s">
        <v>145</v>
      </c>
      <c r="H222" t="s">
        <v>145</v>
      </c>
      <c r="I222" t="s">
        <v>10</v>
      </c>
      <c r="J222" t="s">
        <v>18</v>
      </c>
      <c r="K222">
        <v>1960</v>
      </c>
      <c r="L222">
        <f t="shared" si="13"/>
        <v>57</v>
      </c>
      <c r="M222" s="6" t="str">
        <f t="shared" si="14"/>
        <v xml:space="preserve">Old </v>
      </c>
      <c r="N222" t="str">
        <f t="shared" si="15"/>
        <v>51-75</v>
      </c>
    </row>
    <row r="223" spans="1:14" x14ac:dyDescent="0.25">
      <c r="A223" s="2">
        <v>6199671</v>
      </c>
      <c r="B223" s="4">
        <v>42906</v>
      </c>
      <c r="C223" s="5">
        <v>0.41844907407407406</v>
      </c>
      <c r="D223" s="1" t="str">
        <f t="shared" si="12"/>
        <v>Tue</v>
      </c>
      <c r="E223" s="5">
        <v>42906.921979166669</v>
      </c>
      <c r="F223">
        <v>305</v>
      </c>
      <c r="G223" t="s">
        <v>278</v>
      </c>
      <c r="H223" t="s">
        <v>279</v>
      </c>
      <c r="I223" t="s">
        <v>10</v>
      </c>
      <c r="J223" t="s">
        <v>11</v>
      </c>
      <c r="K223">
        <v>1985</v>
      </c>
      <c r="L223">
        <f t="shared" si="13"/>
        <v>32</v>
      </c>
      <c r="M223" s="6" t="str">
        <f t="shared" si="14"/>
        <v xml:space="preserve">Young </v>
      </c>
      <c r="N223" t="str">
        <f t="shared" si="15"/>
        <v>31-50</v>
      </c>
    </row>
    <row r="224" spans="1:14" x14ac:dyDescent="0.25">
      <c r="A224" s="2">
        <v>3273104</v>
      </c>
      <c r="B224" s="4">
        <v>42849</v>
      </c>
      <c r="C224" s="5">
        <v>0.24048611111111109</v>
      </c>
      <c r="D224" s="1" t="str">
        <f t="shared" si="12"/>
        <v>Mon</v>
      </c>
      <c r="E224" s="5">
        <v>42849.744166666664</v>
      </c>
      <c r="F224">
        <v>317</v>
      </c>
      <c r="G224" t="s">
        <v>38</v>
      </c>
      <c r="H224" t="s">
        <v>110</v>
      </c>
      <c r="I224" t="s">
        <v>10</v>
      </c>
      <c r="J224" t="s">
        <v>11</v>
      </c>
      <c r="K224">
        <v>1972</v>
      </c>
      <c r="L224">
        <f t="shared" si="13"/>
        <v>45</v>
      </c>
      <c r="M224" s="6" t="str">
        <f t="shared" si="14"/>
        <v xml:space="preserve">Young </v>
      </c>
      <c r="N224" t="str">
        <f t="shared" si="15"/>
        <v>31-50</v>
      </c>
    </row>
    <row r="225" spans="1:14" x14ac:dyDescent="0.25">
      <c r="A225" s="2">
        <v>6047053</v>
      </c>
      <c r="B225" s="4">
        <v>42903</v>
      </c>
      <c r="C225" s="5">
        <v>0.39163194444444444</v>
      </c>
      <c r="D225" s="1" t="str">
        <f t="shared" si="12"/>
        <v>Sat</v>
      </c>
      <c r="E225" s="5">
        <v>42903.897361111114</v>
      </c>
      <c r="F225">
        <v>495</v>
      </c>
      <c r="G225" t="s">
        <v>280</v>
      </c>
      <c r="H225" t="s">
        <v>125</v>
      </c>
      <c r="I225" t="s">
        <v>10</v>
      </c>
      <c r="J225" t="s">
        <v>11</v>
      </c>
      <c r="K225">
        <v>1983</v>
      </c>
      <c r="L225">
        <f t="shared" si="13"/>
        <v>34</v>
      </c>
      <c r="M225" s="6" t="str">
        <f t="shared" si="14"/>
        <v xml:space="preserve">Young </v>
      </c>
      <c r="N225" t="str">
        <f t="shared" si="15"/>
        <v>31-50</v>
      </c>
    </row>
    <row r="226" spans="1:14" x14ac:dyDescent="0.25">
      <c r="A226" s="2">
        <v>6451583</v>
      </c>
      <c r="B226" s="4">
        <v>42911</v>
      </c>
      <c r="C226" s="5">
        <v>0.42864583333333334</v>
      </c>
      <c r="D226" s="1" t="str">
        <f t="shared" si="12"/>
        <v>Sun</v>
      </c>
      <c r="E226" s="5">
        <v>42911.444722222222</v>
      </c>
      <c r="F226">
        <v>1388</v>
      </c>
      <c r="G226" t="s">
        <v>281</v>
      </c>
      <c r="H226" t="s">
        <v>179</v>
      </c>
      <c r="I226" t="s">
        <v>28</v>
      </c>
      <c r="L226">
        <f t="shared" si="13"/>
        <v>2017</v>
      </c>
      <c r="M226" s="6" t="str">
        <f t="shared" si="14"/>
        <v xml:space="preserve">Old </v>
      </c>
      <c r="N226" t="str">
        <f t="shared" si="15"/>
        <v>51-75</v>
      </c>
    </row>
    <row r="227" spans="1:14" x14ac:dyDescent="0.25">
      <c r="A227" s="2">
        <v>4519233</v>
      </c>
      <c r="B227" s="4">
        <v>42874</v>
      </c>
      <c r="C227" s="5">
        <v>0.24915509259259258</v>
      </c>
      <c r="D227" s="1" t="str">
        <f t="shared" si="12"/>
        <v>Fri</v>
      </c>
      <c r="E227" s="5">
        <v>42874.761099537034</v>
      </c>
      <c r="F227">
        <v>1032</v>
      </c>
      <c r="G227" t="s">
        <v>27</v>
      </c>
      <c r="H227" t="s">
        <v>282</v>
      </c>
      <c r="I227" t="s">
        <v>28</v>
      </c>
      <c r="L227">
        <f t="shared" si="13"/>
        <v>2017</v>
      </c>
      <c r="M227" s="6" t="str">
        <f t="shared" si="14"/>
        <v xml:space="preserve">Old </v>
      </c>
      <c r="N227" t="str">
        <f t="shared" si="15"/>
        <v>51-75</v>
      </c>
    </row>
    <row r="228" spans="1:14" x14ac:dyDescent="0.25">
      <c r="A228" s="2">
        <v>6723534</v>
      </c>
      <c r="B228" s="4">
        <v>42915</v>
      </c>
      <c r="C228" s="5">
        <v>0.12001157407407408</v>
      </c>
      <c r="D228" s="1" t="str">
        <f t="shared" si="12"/>
        <v>Thu</v>
      </c>
      <c r="E228" s="5">
        <v>42915.705509259256</v>
      </c>
      <c r="F228">
        <v>7386</v>
      </c>
      <c r="G228" t="s">
        <v>68</v>
      </c>
      <c r="H228" t="s">
        <v>68</v>
      </c>
      <c r="I228" t="s">
        <v>28</v>
      </c>
      <c r="L228">
        <f t="shared" si="13"/>
        <v>2017</v>
      </c>
      <c r="M228" s="6" t="str">
        <f t="shared" si="14"/>
        <v xml:space="preserve">Old </v>
      </c>
      <c r="N228" t="str">
        <f t="shared" si="15"/>
        <v>51-75</v>
      </c>
    </row>
    <row r="229" spans="1:14" x14ac:dyDescent="0.25">
      <c r="A229" s="2">
        <v>650105</v>
      </c>
      <c r="B229" s="4">
        <v>42764</v>
      </c>
      <c r="C229" s="5">
        <v>0.1292939814814815</v>
      </c>
      <c r="D229" s="1" t="str">
        <f t="shared" si="12"/>
        <v>Sun</v>
      </c>
      <c r="E229" s="5">
        <v>42764.132395833331</v>
      </c>
      <c r="F229">
        <v>268</v>
      </c>
      <c r="G229" t="s">
        <v>55</v>
      </c>
      <c r="H229" t="s">
        <v>283</v>
      </c>
      <c r="I229" t="s">
        <v>10</v>
      </c>
      <c r="J229" t="s">
        <v>18</v>
      </c>
      <c r="K229">
        <v>1979</v>
      </c>
      <c r="L229">
        <f t="shared" si="13"/>
        <v>38</v>
      </c>
      <c r="M229" s="6" t="str">
        <f t="shared" si="14"/>
        <v xml:space="preserve">Young </v>
      </c>
      <c r="N229" t="str">
        <f t="shared" si="15"/>
        <v>31-50</v>
      </c>
    </row>
    <row r="230" spans="1:14" x14ac:dyDescent="0.25">
      <c r="A230" s="2">
        <v>4289817</v>
      </c>
      <c r="B230" s="4">
        <v>42871</v>
      </c>
      <c r="C230" s="5">
        <v>0.35459490740740746</v>
      </c>
      <c r="D230" s="1" t="str">
        <f t="shared" si="12"/>
        <v>Tue</v>
      </c>
      <c r="E230" s="5">
        <v>42871.358020833337</v>
      </c>
      <c r="F230">
        <v>295</v>
      </c>
      <c r="G230" t="s">
        <v>154</v>
      </c>
      <c r="H230" t="s">
        <v>199</v>
      </c>
      <c r="I230" t="s">
        <v>10</v>
      </c>
      <c r="J230" t="s">
        <v>11</v>
      </c>
      <c r="K230">
        <v>1987</v>
      </c>
      <c r="L230">
        <f t="shared" si="13"/>
        <v>30</v>
      </c>
      <c r="M230" s="6" t="str">
        <f t="shared" si="14"/>
        <v>Adolescent</v>
      </c>
      <c r="N230" t="str">
        <f t="shared" si="15"/>
        <v>17-30</v>
      </c>
    </row>
    <row r="231" spans="1:14" x14ac:dyDescent="0.25">
      <c r="A231" s="2">
        <v>1677874</v>
      </c>
      <c r="B231" s="4">
        <v>42800</v>
      </c>
      <c r="C231" s="5">
        <v>0.21789351851851854</v>
      </c>
      <c r="D231" s="1" t="str">
        <f t="shared" si="12"/>
        <v>Mon</v>
      </c>
      <c r="E231" s="5">
        <v>42800.720972222225</v>
      </c>
      <c r="F231">
        <v>265</v>
      </c>
      <c r="G231" t="s">
        <v>284</v>
      </c>
      <c r="H231" t="s">
        <v>141</v>
      </c>
      <c r="I231" t="s">
        <v>10</v>
      </c>
      <c r="J231" t="s">
        <v>11</v>
      </c>
      <c r="K231">
        <v>1983</v>
      </c>
      <c r="L231">
        <f t="shared" si="13"/>
        <v>34</v>
      </c>
      <c r="M231" s="6" t="str">
        <f t="shared" si="14"/>
        <v xml:space="preserve">Young </v>
      </c>
      <c r="N231" t="str">
        <f t="shared" si="15"/>
        <v>31-50</v>
      </c>
    </row>
    <row r="232" spans="1:14" x14ac:dyDescent="0.25">
      <c r="A232" s="2">
        <v>3122170</v>
      </c>
      <c r="B232" s="4">
        <v>42846</v>
      </c>
      <c r="C232" s="5">
        <v>0.38799768518518518</v>
      </c>
      <c r="D232" s="1" t="str">
        <f t="shared" si="12"/>
        <v>Fri</v>
      </c>
      <c r="E232" s="5">
        <v>42846.391574074078</v>
      </c>
      <c r="F232">
        <v>308</v>
      </c>
      <c r="G232" t="s">
        <v>285</v>
      </c>
      <c r="H232" t="s">
        <v>286</v>
      </c>
      <c r="I232" t="s">
        <v>10</v>
      </c>
      <c r="J232" t="s">
        <v>18</v>
      </c>
      <c r="K232">
        <v>1992</v>
      </c>
      <c r="L232">
        <f t="shared" si="13"/>
        <v>25</v>
      </c>
      <c r="M232" s="6" t="str">
        <f t="shared" si="14"/>
        <v>Adolescent</v>
      </c>
      <c r="N232" t="str">
        <f t="shared" si="15"/>
        <v>17-30</v>
      </c>
    </row>
    <row r="233" spans="1:14" x14ac:dyDescent="0.25">
      <c r="A233" s="2">
        <v>6158510</v>
      </c>
      <c r="B233" s="4">
        <v>42906</v>
      </c>
      <c r="C233" s="5">
        <v>0.50384259259259256</v>
      </c>
      <c r="D233" s="1" t="str">
        <f t="shared" si="12"/>
        <v>Tue</v>
      </c>
      <c r="E233" s="5">
        <v>42906.510706018518</v>
      </c>
      <c r="F233">
        <v>592</v>
      </c>
      <c r="G233" t="s">
        <v>159</v>
      </c>
      <c r="H233" t="s">
        <v>211</v>
      </c>
      <c r="I233" t="s">
        <v>10</v>
      </c>
      <c r="J233" t="s">
        <v>11</v>
      </c>
      <c r="K233">
        <v>1973</v>
      </c>
      <c r="L233">
        <f t="shared" si="13"/>
        <v>44</v>
      </c>
      <c r="M233" s="6" t="str">
        <f t="shared" si="14"/>
        <v xml:space="preserve">Young </v>
      </c>
      <c r="N233" t="str">
        <f t="shared" si="15"/>
        <v>31-50</v>
      </c>
    </row>
    <row r="234" spans="1:14" x14ac:dyDescent="0.25">
      <c r="A234" s="2">
        <v>6054143</v>
      </c>
      <c r="B234" s="4">
        <v>42904</v>
      </c>
      <c r="C234" s="5">
        <v>0.38210648148148146</v>
      </c>
      <c r="D234" s="1" t="str">
        <f t="shared" si="12"/>
        <v>Sun</v>
      </c>
      <c r="E234" s="5">
        <v>42904.383877314816</v>
      </c>
      <c r="F234">
        <v>152</v>
      </c>
      <c r="G234" t="s">
        <v>200</v>
      </c>
      <c r="H234" t="s">
        <v>179</v>
      </c>
      <c r="I234" t="s">
        <v>10</v>
      </c>
      <c r="J234" t="s">
        <v>11</v>
      </c>
      <c r="K234">
        <v>1946</v>
      </c>
      <c r="L234">
        <f t="shared" si="13"/>
        <v>71</v>
      </c>
      <c r="M234" s="6" t="str">
        <f t="shared" si="14"/>
        <v xml:space="preserve">Old </v>
      </c>
      <c r="N234" t="str">
        <f t="shared" si="15"/>
        <v>51-75</v>
      </c>
    </row>
    <row r="235" spans="1:14" x14ac:dyDescent="0.25">
      <c r="A235" s="2">
        <v>3228015</v>
      </c>
      <c r="B235" s="4">
        <v>42848</v>
      </c>
      <c r="C235" s="5">
        <v>0.23295138888888889</v>
      </c>
      <c r="D235" s="1" t="str">
        <f t="shared" si="12"/>
        <v>Sun</v>
      </c>
      <c r="E235" s="5">
        <v>42848.745173611111</v>
      </c>
      <c r="F235">
        <v>1056</v>
      </c>
      <c r="G235" t="s">
        <v>287</v>
      </c>
      <c r="H235" t="s">
        <v>235</v>
      </c>
      <c r="I235" t="s">
        <v>28</v>
      </c>
      <c r="L235">
        <f t="shared" si="13"/>
        <v>2017</v>
      </c>
      <c r="M235" s="6" t="str">
        <f t="shared" si="14"/>
        <v xml:space="preserve">Old </v>
      </c>
      <c r="N235" t="str">
        <f t="shared" si="15"/>
        <v>51-75</v>
      </c>
    </row>
    <row r="236" spans="1:14" x14ac:dyDescent="0.25">
      <c r="A236" s="2">
        <v>4106970</v>
      </c>
      <c r="B236" s="4">
        <v>42866</v>
      </c>
      <c r="C236" s="5">
        <v>0.24350694444444443</v>
      </c>
      <c r="D236" s="1" t="str">
        <f t="shared" si="12"/>
        <v>Thu</v>
      </c>
      <c r="E236" s="5">
        <v>42866.755868055552</v>
      </c>
      <c r="F236">
        <v>1068</v>
      </c>
      <c r="G236" t="s">
        <v>255</v>
      </c>
      <c r="H236" t="s">
        <v>45</v>
      </c>
      <c r="I236" t="s">
        <v>10</v>
      </c>
      <c r="J236" t="s">
        <v>18</v>
      </c>
      <c r="K236">
        <v>1968</v>
      </c>
      <c r="L236">
        <f t="shared" si="13"/>
        <v>49</v>
      </c>
      <c r="M236" s="6" t="str">
        <f t="shared" si="14"/>
        <v xml:space="preserve">Young </v>
      </c>
      <c r="N236" t="str">
        <f t="shared" si="15"/>
        <v>31-50</v>
      </c>
    </row>
    <row r="237" spans="1:14" x14ac:dyDescent="0.25">
      <c r="A237" s="2">
        <v>1703383</v>
      </c>
      <c r="B237" s="4">
        <v>42801</v>
      </c>
      <c r="C237" s="5">
        <v>0.16601851851851854</v>
      </c>
      <c r="D237" s="1" t="str">
        <f t="shared" si="12"/>
        <v>Tue</v>
      </c>
      <c r="E237" s="5">
        <v>42801.671041666668</v>
      </c>
      <c r="F237">
        <v>434</v>
      </c>
      <c r="G237" t="s">
        <v>254</v>
      </c>
      <c r="H237" t="s">
        <v>288</v>
      </c>
      <c r="I237" t="s">
        <v>10</v>
      </c>
      <c r="J237" t="s">
        <v>11</v>
      </c>
      <c r="K237">
        <v>1970</v>
      </c>
      <c r="L237">
        <f t="shared" si="13"/>
        <v>47</v>
      </c>
      <c r="M237" s="6" t="str">
        <f t="shared" si="14"/>
        <v xml:space="preserve">Young </v>
      </c>
      <c r="N237" t="str">
        <f t="shared" si="15"/>
        <v>31-50</v>
      </c>
    </row>
    <row r="238" spans="1:14" x14ac:dyDescent="0.25">
      <c r="A238" s="2">
        <v>5636715</v>
      </c>
      <c r="B238" s="4">
        <v>42896</v>
      </c>
      <c r="C238" s="5">
        <v>0.14283564814814814</v>
      </c>
      <c r="D238" s="1" t="str">
        <f t="shared" si="12"/>
        <v>Sat</v>
      </c>
      <c r="E238" s="5">
        <v>42896.65357638889</v>
      </c>
      <c r="F238">
        <v>928</v>
      </c>
      <c r="G238" t="s">
        <v>224</v>
      </c>
      <c r="H238" t="s">
        <v>90</v>
      </c>
      <c r="I238" t="s">
        <v>28</v>
      </c>
      <c r="L238">
        <f t="shared" si="13"/>
        <v>2017</v>
      </c>
      <c r="M238" s="6" t="str">
        <f t="shared" si="14"/>
        <v xml:space="preserve">Old </v>
      </c>
      <c r="N238" t="str">
        <f t="shared" si="15"/>
        <v>51-75</v>
      </c>
    </row>
    <row r="239" spans="1:14" x14ac:dyDescent="0.25">
      <c r="A239" s="2">
        <v>1793345</v>
      </c>
      <c r="B239" s="4">
        <v>42803</v>
      </c>
      <c r="C239" s="5">
        <v>0.22070601851851854</v>
      </c>
      <c r="D239" s="1" t="str">
        <f t="shared" si="12"/>
        <v>Thu</v>
      </c>
      <c r="E239" s="5">
        <v>42803.72552083333</v>
      </c>
      <c r="F239">
        <v>415</v>
      </c>
      <c r="G239" t="s">
        <v>254</v>
      </c>
      <c r="H239" t="s">
        <v>288</v>
      </c>
      <c r="I239" t="s">
        <v>10</v>
      </c>
      <c r="J239" t="s">
        <v>11</v>
      </c>
      <c r="K239">
        <v>1969</v>
      </c>
      <c r="L239">
        <f t="shared" si="13"/>
        <v>48</v>
      </c>
      <c r="M239" s="6" t="str">
        <f t="shared" si="14"/>
        <v xml:space="preserve">Young </v>
      </c>
      <c r="N239" t="str">
        <f t="shared" si="15"/>
        <v>31-50</v>
      </c>
    </row>
    <row r="240" spans="1:14" x14ac:dyDescent="0.25">
      <c r="A240" s="2">
        <v>1393089</v>
      </c>
      <c r="B240" s="4">
        <v>42791</v>
      </c>
      <c r="C240" s="5">
        <v>0.5062268518518519</v>
      </c>
      <c r="D240" s="1" t="str">
        <f t="shared" si="12"/>
        <v>Sat</v>
      </c>
      <c r="E240" s="5">
        <v>42791.521412037036</v>
      </c>
      <c r="F240">
        <v>1311</v>
      </c>
      <c r="G240" t="s">
        <v>167</v>
      </c>
      <c r="H240" t="s">
        <v>165</v>
      </c>
      <c r="I240" t="s">
        <v>28</v>
      </c>
      <c r="L240">
        <f t="shared" si="13"/>
        <v>2017</v>
      </c>
      <c r="M240" s="6" t="str">
        <f t="shared" si="14"/>
        <v xml:space="preserve">Old </v>
      </c>
      <c r="N240" t="str">
        <f t="shared" si="15"/>
        <v>51-75</v>
      </c>
    </row>
    <row r="241" spans="1:14" x14ac:dyDescent="0.25">
      <c r="A241" s="2">
        <v>1414549</v>
      </c>
      <c r="B241" s="4">
        <v>42791</v>
      </c>
      <c r="C241" s="5">
        <v>0.39737268518518515</v>
      </c>
      <c r="D241" s="1" t="str">
        <f t="shared" si="12"/>
        <v>Sat</v>
      </c>
      <c r="E241" s="5">
        <v>42791.912604166668</v>
      </c>
      <c r="F241">
        <v>1316</v>
      </c>
      <c r="G241" t="s">
        <v>148</v>
      </c>
      <c r="H241" t="s">
        <v>289</v>
      </c>
      <c r="I241" t="s">
        <v>10</v>
      </c>
      <c r="J241" t="s">
        <v>18</v>
      </c>
      <c r="K241">
        <v>1975</v>
      </c>
      <c r="L241">
        <f t="shared" si="13"/>
        <v>42</v>
      </c>
      <c r="M241" s="6" t="str">
        <f t="shared" si="14"/>
        <v xml:space="preserve">Young </v>
      </c>
      <c r="N241" t="str">
        <f t="shared" si="15"/>
        <v>31-50</v>
      </c>
    </row>
    <row r="242" spans="1:14" x14ac:dyDescent="0.25">
      <c r="A242" s="2">
        <v>4831904</v>
      </c>
      <c r="B242" s="4">
        <v>42881</v>
      </c>
      <c r="C242" s="5">
        <v>0.15682870370370369</v>
      </c>
      <c r="D242" s="1" t="str">
        <f t="shared" si="12"/>
        <v>Fri</v>
      </c>
      <c r="E242" s="5">
        <v>42881.67528935185</v>
      </c>
      <c r="F242">
        <v>1594</v>
      </c>
      <c r="G242" t="s">
        <v>112</v>
      </c>
      <c r="H242" t="s">
        <v>179</v>
      </c>
      <c r="I242" t="s">
        <v>10</v>
      </c>
      <c r="J242" t="s">
        <v>11</v>
      </c>
      <c r="K242">
        <v>1982</v>
      </c>
      <c r="L242">
        <f t="shared" si="13"/>
        <v>35</v>
      </c>
      <c r="M242" s="6" t="str">
        <f t="shared" si="14"/>
        <v xml:space="preserve">Young </v>
      </c>
      <c r="N242" t="str">
        <f t="shared" si="15"/>
        <v>31-50</v>
      </c>
    </row>
    <row r="243" spans="1:14" x14ac:dyDescent="0.25">
      <c r="A243" s="2">
        <v>4647018</v>
      </c>
      <c r="B243" s="4">
        <v>42877</v>
      </c>
      <c r="C243" s="5">
        <v>0.37324074074074076</v>
      </c>
      <c r="D243" s="1" t="str">
        <f t="shared" si="12"/>
        <v>Mon</v>
      </c>
      <c r="E243" s="5">
        <v>42877.377349537041</v>
      </c>
      <c r="F243">
        <v>355</v>
      </c>
      <c r="G243" t="s">
        <v>290</v>
      </c>
      <c r="H243" t="s">
        <v>100</v>
      </c>
      <c r="I243" t="s">
        <v>10</v>
      </c>
      <c r="J243" t="s">
        <v>11</v>
      </c>
      <c r="K243">
        <v>1977</v>
      </c>
      <c r="L243">
        <f t="shared" si="13"/>
        <v>40</v>
      </c>
      <c r="M243" s="6" t="str">
        <f t="shared" si="14"/>
        <v xml:space="preserve">Young </v>
      </c>
      <c r="N243" t="str">
        <f t="shared" si="15"/>
        <v>31-50</v>
      </c>
    </row>
    <row r="244" spans="1:14" x14ac:dyDescent="0.25">
      <c r="A244" s="2">
        <v>4194394</v>
      </c>
      <c r="B244" s="4">
        <v>42869</v>
      </c>
      <c r="C244" s="5">
        <v>0.47773148148148148</v>
      </c>
      <c r="D244" s="1" t="str">
        <f t="shared" si="12"/>
        <v>Sun</v>
      </c>
      <c r="E244" s="5">
        <v>42869.484861111108</v>
      </c>
      <c r="F244">
        <v>615</v>
      </c>
      <c r="G244" t="s">
        <v>98</v>
      </c>
      <c r="H244" t="s">
        <v>83</v>
      </c>
      <c r="I244" t="s">
        <v>28</v>
      </c>
      <c r="L244">
        <f t="shared" si="13"/>
        <v>2017</v>
      </c>
      <c r="M244" s="6" t="str">
        <f t="shared" si="14"/>
        <v xml:space="preserve">Old </v>
      </c>
      <c r="N244" t="str">
        <f t="shared" si="15"/>
        <v>51-75</v>
      </c>
    </row>
    <row r="245" spans="1:14" x14ac:dyDescent="0.25">
      <c r="A245" s="2">
        <v>4376357</v>
      </c>
      <c r="B245" s="4">
        <v>42872</v>
      </c>
      <c r="C245" s="5">
        <v>0.1332986111111111</v>
      </c>
      <c r="D245" s="1" t="str">
        <f t="shared" si="12"/>
        <v>Wed</v>
      </c>
      <c r="E245" s="5">
        <v>42872.647222222222</v>
      </c>
      <c r="F245">
        <v>1202</v>
      </c>
      <c r="G245" t="s">
        <v>291</v>
      </c>
      <c r="H245" t="s">
        <v>292</v>
      </c>
      <c r="I245" t="s">
        <v>10</v>
      </c>
      <c r="J245" t="s">
        <v>11</v>
      </c>
      <c r="K245">
        <v>1992</v>
      </c>
      <c r="L245">
        <f t="shared" si="13"/>
        <v>25</v>
      </c>
      <c r="M245" s="6" t="str">
        <f t="shared" si="14"/>
        <v>Adolescent</v>
      </c>
      <c r="N245" t="str">
        <f t="shared" si="15"/>
        <v>17-30</v>
      </c>
    </row>
    <row r="246" spans="1:14" x14ac:dyDescent="0.25">
      <c r="A246" s="2">
        <v>4736921</v>
      </c>
      <c r="B246" s="4">
        <v>42879</v>
      </c>
      <c r="C246" s="5">
        <v>0.39531250000000001</v>
      </c>
      <c r="D246" s="1" t="str">
        <f t="shared" si="12"/>
        <v>Wed</v>
      </c>
      <c r="E246" s="5">
        <v>42879.400960648149</v>
      </c>
      <c r="F246">
        <v>487</v>
      </c>
      <c r="G246" t="s">
        <v>129</v>
      </c>
      <c r="H246" t="s">
        <v>91</v>
      </c>
      <c r="I246" t="s">
        <v>10</v>
      </c>
      <c r="L246">
        <f t="shared" si="13"/>
        <v>2017</v>
      </c>
      <c r="M246" s="6" t="str">
        <f t="shared" si="14"/>
        <v xml:space="preserve">Old </v>
      </c>
      <c r="N246" t="str">
        <f t="shared" si="15"/>
        <v>51-75</v>
      </c>
    </row>
    <row r="247" spans="1:14" x14ac:dyDescent="0.25">
      <c r="A247" s="2">
        <v>4306194</v>
      </c>
      <c r="B247" s="4">
        <v>42871</v>
      </c>
      <c r="C247" s="5">
        <v>6.6562500000000011E-2</v>
      </c>
      <c r="D247" s="1" t="str">
        <f t="shared" si="12"/>
        <v>Tue</v>
      </c>
      <c r="E247" s="5">
        <v>42871.57172453704</v>
      </c>
      <c r="F247">
        <v>445</v>
      </c>
      <c r="G247" t="s">
        <v>186</v>
      </c>
      <c r="H247" t="s">
        <v>175</v>
      </c>
      <c r="I247" t="s">
        <v>10</v>
      </c>
      <c r="J247" t="s">
        <v>11</v>
      </c>
      <c r="K247">
        <v>1965</v>
      </c>
      <c r="L247">
        <f t="shared" si="13"/>
        <v>52</v>
      </c>
      <c r="M247" s="6" t="str">
        <f t="shared" si="14"/>
        <v xml:space="preserve">Old </v>
      </c>
      <c r="N247" t="str">
        <f t="shared" si="15"/>
        <v>51-75</v>
      </c>
    </row>
    <row r="248" spans="1:14" x14ac:dyDescent="0.25">
      <c r="A248" s="2">
        <v>2444049</v>
      </c>
      <c r="B248" s="4">
        <v>42831</v>
      </c>
      <c r="C248" s="5">
        <v>0.31034722222222222</v>
      </c>
      <c r="D248" s="1" t="str">
        <f t="shared" si="12"/>
        <v>Thu</v>
      </c>
      <c r="E248" s="5">
        <v>42831.816145833334</v>
      </c>
      <c r="F248">
        <v>500</v>
      </c>
      <c r="G248" t="s">
        <v>117</v>
      </c>
      <c r="H248" t="s">
        <v>30</v>
      </c>
      <c r="I248" t="s">
        <v>10</v>
      </c>
      <c r="J248" t="s">
        <v>18</v>
      </c>
      <c r="K248">
        <v>1973</v>
      </c>
      <c r="L248">
        <f t="shared" si="13"/>
        <v>44</v>
      </c>
      <c r="M248" s="6" t="str">
        <f t="shared" si="14"/>
        <v xml:space="preserve">Young </v>
      </c>
      <c r="N248" t="str">
        <f t="shared" si="15"/>
        <v>31-50</v>
      </c>
    </row>
    <row r="249" spans="1:14" x14ac:dyDescent="0.25">
      <c r="A249" s="2">
        <v>5768649</v>
      </c>
      <c r="B249" s="4">
        <v>42898</v>
      </c>
      <c r="C249" s="5">
        <v>0.38250000000000001</v>
      </c>
      <c r="D249" s="1" t="str">
        <f t="shared" si="12"/>
        <v>Mon</v>
      </c>
      <c r="E249" s="5">
        <v>42898.903067129628</v>
      </c>
      <c r="F249">
        <v>1777</v>
      </c>
      <c r="G249" t="s">
        <v>113</v>
      </c>
      <c r="H249" t="s">
        <v>273</v>
      </c>
      <c r="I249" t="s">
        <v>10</v>
      </c>
      <c r="J249" t="s">
        <v>18</v>
      </c>
      <c r="K249">
        <v>1958</v>
      </c>
      <c r="L249">
        <f t="shared" si="13"/>
        <v>59</v>
      </c>
      <c r="M249" s="6" t="str">
        <f t="shared" si="14"/>
        <v xml:space="preserve">Old </v>
      </c>
      <c r="N249" t="str">
        <f t="shared" si="15"/>
        <v>51-75</v>
      </c>
    </row>
    <row r="250" spans="1:14" x14ac:dyDescent="0.25">
      <c r="A250" s="2">
        <v>5868762</v>
      </c>
      <c r="B250" s="4">
        <v>42900</v>
      </c>
      <c r="C250" s="5">
        <v>0.22021990740740741</v>
      </c>
      <c r="D250" s="1" t="str">
        <f t="shared" si="12"/>
        <v>Wed</v>
      </c>
      <c r="E250" s="5">
        <v>42900.747511574074</v>
      </c>
      <c r="F250">
        <v>2358</v>
      </c>
      <c r="G250" t="s">
        <v>200</v>
      </c>
      <c r="H250" t="s">
        <v>293</v>
      </c>
      <c r="I250" t="s">
        <v>10</v>
      </c>
      <c r="J250" t="s">
        <v>18</v>
      </c>
      <c r="K250">
        <v>1982</v>
      </c>
      <c r="L250">
        <f t="shared" si="13"/>
        <v>35</v>
      </c>
      <c r="M250" s="6" t="str">
        <f t="shared" si="14"/>
        <v xml:space="preserve">Young </v>
      </c>
      <c r="N250" t="str">
        <f t="shared" si="15"/>
        <v>31-50</v>
      </c>
    </row>
    <row r="251" spans="1:14" x14ac:dyDescent="0.25">
      <c r="A251" s="2">
        <v>74339</v>
      </c>
      <c r="B251" s="4">
        <v>42740</v>
      </c>
      <c r="C251" s="5">
        <v>0.28091435185185182</v>
      </c>
      <c r="D251" s="1" t="str">
        <f t="shared" si="12"/>
        <v>Thu</v>
      </c>
      <c r="E251" s="5">
        <v>42740.285358796296</v>
      </c>
      <c r="F251">
        <v>384</v>
      </c>
      <c r="G251" t="s">
        <v>82</v>
      </c>
      <c r="H251" t="s">
        <v>143</v>
      </c>
      <c r="I251" t="s">
        <v>10</v>
      </c>
      <c r="J251" t="s">
        <v>11</v>
      </c>
      <c r="K251">
        <v>1978</v>
      </c>
      <c r="L251">
        <f t="shared" si="13"/>
        <v>39</v>
      </c>
      <c r="M251" s="6" t="str">
        <f t="shared" si="14"/>
        <v xml:space="preserve">Young </v>
      </c>
      <c r="N251" t="str">
        <f t="shared" si="15"/>
        <v>31-50</v>
      </c>
    </row>
    <row r="252" spans="1:14" x14ac:dyDescent="0.25">
      <c r="A252" s="2">
        <v>3061605</v>
      </c>
      <c r="B252" s="4">
        <v>42844</v>
      </c>
      <c r="C252" s="5">
        <v>0.26445601851851852</v>
      </c>
      <c r="D252" s="1" t="str">
        <f t="shared" si="12"/>
        <v>Wed</v>
      </c>
      <c r="E252" s="5">
        <v>42844.774988425925</v>
      </c>
      <c r="F252">
        <v>909</v>
      </c>
      <c r="G252" t="s">
        <v>255</v>
      </c>
      <c r="H252" t="s">
        <v>100</v>
      </c>
      <c r="I252" t="s">
        <v>10</v>
      </c>
      <c r="J252" t="s">
        <v>11</v>
      </c>
      <c r="K252">
        <v>1988</v>
      </c>
      <c r="L252">
        <f t="shared" si="13"/>
        <v>29</v>
      </c>
      <c r="M252" s="6" t="str">
        <f t="shared" si="14"/>
        <v>Adolescent</v>
      </c>
      <c r="N252" t="str">
        <f t="shared" si="15"/>
        <v>17-30</v>
      </c>
    </row>
    <row r="253" spans="1:14" x14ac:dyDescent="0.25">
      <c r="A253" s="2">
        <v>1226634</v>
      </c>
      <c r="B253" s="4">
        <v>42787</v>
      </c>
      <c r="C253" s="5">
        <v>0.3452662037037037</v>
      </c>
      <c r="D253" s="1" t="str">
        <f t="shared" si="12"/>
        <v>Tue</v>
      </c>
      <c r="E253" s="5">
        <v>42787.351631944446</v>
      </c>
      <c r="F253">
        <v>550</v>
      </c>
      <c r="G253" t="s">
        <v>254</v>
      </c>
      <c r="H253" t="s">
        <v>41</v>
      </c>
      <c r="I253" t="s">
        <v>10</v>
      </c>
      <c r="J253" t="s">
        <v>11</v>
      </c>
      <c r="K253">
        <v>1969</v>
      </c>
      <c r="L253">
        <f t="shared" si="13"/>
        <v>48</v>
      </c>
      <c r="M253" s="6" t="str">
        <f t="shared" si="14"/>
        <v xml:space="preserve">Young </v>
      </c>
      <c r="N253" t="str">
        <f t="shared" si="15"/>
        <v>31-50</v>
      </c>
    </row>
    <row r="254" spans="1:14" x14ac:dyDescent="0.25">
      <c r="A254" s="2">
        <v>3674241</v>
      </c>
      <c r="B254" s="4">
        <v>42857</v>
      </c>
      <c r="C254" s="5">
        <v>0.36645833333333333</v>
      </c>
      <c r="D254" s="1" t="str">
        <f t="shared" si="12"/>
        <v>Tue</v>
      </c>
      <c r="E254" s="5">
        <v>42857.868252314816</v>
      </c>
      <c r="F254">
        <v>154</v>
      </c>
      <c r="G254" t="s">
        <v>294</v>
      </c>
      <c r="H254" t="s">
        <v>295</v>
      </c>
      <c r="I254" t="s">
        <v>10</v>
      </c>
      <c r="J254" t="s">
        <v>11</v>
      </c>
      <c r="K254">
        <v>1992</v>
      </c>
      <c r="L254">
        <f t="shared" si="13"/>
        <v>25</v>
      </c>
      <c r="M254" s="6" t="str">
        <f t="shared" si="14"/>
        <v>Adolescent</v>
      </c>
      <c r="N254" t="str">
        <f t="shared" si="15"/>
        <v>17-30</v>
      </c>
    </row>
    <row r="255" spans="1:14" x14ac:dyDescent="0.25">
      <c r="A255" s="2">
        <v>481343</v>
      </c>
      <c r="B255" s="4">
        <v>42757</v>
      </c>
      <c r="C255" s="5">
        <v>0.4724652777777778</v>
      </c>
      <c r="D255" s="1" t="str">
        <f t="shared" si="12"/>
        <v>Sun</v>
      </c>
      <c r="E255" s="5">
        <v>42757.474687499998</v>
      </c>
      <c r="F255">
        <v>191</v>
      </c>
      <c r="G255" t="s">
        <v>220</v>
      </c>
      <c r="H255" t="s">
        <v>237</v>
      </c>
      <c r="I255" t="s">
        <v>10</v>
      </c>
      <c r="J255" t="s">
        <v>11</v>
      </c>
      <c r="K255">
        <v>1978</v>
      </c>
      <c r="L255">
        <f t="shared" si="13"/>
        <v>39</v>
      </c>
      <c r="M255" s="6" t="str">
        <f t="shared" si="14"/>
        <v xml:space="preserve">Young </v>
      </c>
      <c r="N255" t="str">
        <f t="shared" si="15"/>
        <v>31-50</v>
      </c>
    </row>
    <row r="256" spans="1:14" x14ac:dyDescent="0.25">
      <c r="A256" s="2">
        <v>1005386</v>
      </c>
      <c r="B256" s="4">
        <v>42780</v>
      </c>
      <c r="C256" s="5">
        <v>0.31913194444444443</v>
      </c>
      <c r="D256" s="1" t="str">
        <f t="shared" si="12"/>
        <v>Tue</v>
      </c>
      <c r="E256" s="5">
        <v>42780.330011574071</v>
      </c>
      <c r="F256">
        <v>939</v>
      </c>
      <c r="G256" t="s">
        <v>296</v>
      </c>
      <c r="H256" t="s">
        <v>167</v>
      </c>
      <c r="I256" t="s">
        <v>10</v>
      </c>
      <c r="J256" t="s">
        <v>11</v>
      </c>
      <c r="K256">
        <v>1957</v>
      </c>
      <c r="L256">
        <f t="shared" si="13"/>
        <v>60</v>
      </c>
      <c r="M256" s="6" t="str">
        <f t="shared" si="14"/>
        <v xml:space="preserve">Old </v>
      </c>
      <c r="N256" t="str">
        <f t="shared" si="15"/>
        <v>51-75</v>
      </c>
    </row>
    <row r="257" spans="1:14" x14ac:dyDescent="0.25">
      <c r="A257" s="2">
        <v>3648389</v>
      </c>
      <c r="B257" s="4">
        <v>42857</v>
      </c>
      <c r="C257" s="5">
        <v>0.14153935185185185</v>
      </c>
      <c r="D257" s="1" t="str">
        <f t="shared" si="12"/>
        <v>Tue</v>
      </c>
      <c r="E257" s="5">
        <v>42857.668136574073</v>
      </c>
      <c r="F257">
        <v>2298</v>
      </c>
      <c r="G257" t="s">
        <v>281</v>
      </c>
      <c r="H257" t="s">
        <v>297</v>
      </c>
      <c r="I257" t="s">
        <v>10</v>
      </c>
      <c r="J257" t="s">
        <v>18</v>
      </c>
      <c r="K257">
        <v>1987</v>
      </c>
      <c r="L257">
        <f t="shared" si="13"/>
        <v>30</v>
      </c>
      <c r="M257" s="6" t="str">
        <f t="shared" si="14"/>
        <v>Adolescent</v>
      </c>
      <c r="N257" t="str">
        <f t="shared" si="15"/>
        <v>17-30</v>
      </c>
    </row>
    <row r="258" spans="1:14" x14ac:dyDescent="0.25">
      <c r="A258" s="2">
        <v>2976840</v>
      </c>
      <c r="B258" s="4">
        <v>42843</v>
      </c>
      <c r="C258" s="5">
        <v>0.3222800925925926</v>
      </c>
      <c r="D258" s="1" t="str">
        <f t="shared" si="12"/>
        <v>Tue</v>
      </c>
      <c r="E258" s="5">
        <v>42843.33148148148</v>
      </c>
      <c r="F258">
        <v>794</v>
      </c>
      <c r="G258" t="s">
        <v>129</v>
      </c>
      <c r="H258" t="s">
        <v>298</v>
      </c>
      <c r="I258" t="s">
        <v>10</v>
      </c>
      <c r="J258" t="s">
        <v>11</v>
      </c>
      <c r="K258">
        <v>1965</v>
      </c>
      <c r="L258">
        <f t="shared" si="13"/>
        <v>52</v>
      </c>
      <c r="M258" s="6" t="str">
        <f t="shared" si="14"/>
        <v xml:space="preserve">Old </v>
      </c>
      <c r="N258" t="str">
        <f t="shared" si="15"/>
        <v>51-75</v>
      </c>
    </row>
    <row r="259" spans="1:14" x14ac:dyDescent="0.25">
      <c r="A259" s="2">
        <v>1339852</v>
      </c>
      <c r="B259" s="4">
        <v>42790</v>
      </c>
      <c r="C259" s="5">
        <v>0.33156249999999998</v>
      </c>
      <c r="D259" s="1" t="str">
        <f t="shared" ref="D259:D322" si="16">TEXT(B259,"DDD")</f>
        <v>Fri</v>
      </c>
      <c r="E259" s="5">
        <v>42790.347511574073</v>
      </c>
      <c r="F259">
        <v>1377</v>
      </c>
      <c r="G259" t="s">
        <v>36</v>
      </c>
      <c r="H259" t="s">
        <v>41</v>
      </c>
      <c r="I259" t="s">
        <v>10</v>
      </c>
      <c r="J259" t="s">
        <v>11</v>
      </c>
      <c r="K259">
        <v>1972</v>
      </c>
      <c r="L259">
        <f t="shared" ref="L259:L322" si="17">(2017-K259)</f>
        <v>45</v>
      </c>
      <c r="M259" s="6" t="str">
        <f t="shared" ref="M259:M322" si="18">IF(L259&gt;=51,"Old ",IF(L259&gt;=31,"Young ",IF(L259&lt;=30,"Adolescent","Invalid")))</f>
        <v xml:space="preserve">Young </v>
      </c>
      <c r="N259" t="str">
        <f t="shared" ref="N259:N322" si="19">IF(L259&gt;=51,"51-75",IF(L259&gt;=31,"31-50",IF(L259&lt;=30,"17-30","Invalid")))</f>
        <v>31-50</v>
      </c>
    </row>
    <row r="260" spans="1:14" x14ac:dyDescent="0.25">
      <c r="A260" s="2">
        <v>3780563</v>
      </c>
      <c r="B260" s="4">
        <v>42859</v>
      </c>
      <c r="C260" s="5">
        <v>0.25239583333333332</v>
      </c>
      <c r="D260" s="1" t="str">
        <f t="shared" si="16"/>
        <v>Thu</v>
      </c>
      <c r="E260" s="5">
        <v>42859.789652777778</v>
      </c>
      <c r="F260">
        <v>3219</v>
      </c>
      <c r="G260" t="s">
        <v>299</v>
      </c>
      <c r="H260" t="s">
        <v>239</v>
      </c>
      <c r="I260" t="s">
        <v>10</v>
      </c>
      <c r="J260" t="s">
        <v>18</v>
      </c>
      <c r="K260">
        <v>1993</v>
      </c>
      <c r="L260">
        <f t="shared" si="17"/>
        <v>24</v>
      </c>
      <c r="M260" s="6" t="str">
        <f t="shared" si="18"/>
        <v>Adolescent</v>
      </c>
      <c r="N260" t="str">
        <f t="shared" si="19"/>
        <v>17-30</v>
      </c>
    </row>
    <row r="261" spans="1:14" x14ac:dyDescent="0.25">
      <c r="A261" s="2">
        <v>2773160</v>
      </c>
      <c r="B261" s="4">
        <v>42838</v>
      </c>
      <c r="C261" s="5">
        <v>0.38425925925925924</v>
      </c>
      <c r="D261" s="1" t="str">
        <f t="shared" si="16"/>
        <v>Thu</v>
      </c>
      <c r="E261" s="5">
        <v>42838.889652777776</v>
      </c>
      <c r="F261">
        <v>465</v>
      </c>
      <c r="G261" t="s">
        <v>78</v>
      </c>
      <c r="H261" t="s">
        <v>300</v>
      </c>
      <c r="I261" t="s">
        <v>10</v>
      </c>
      <c r="J261" t="s">
        <v>11</v>
      </c>
      <c r="K261">
        <v>1980</v>
      </c>
      <c r="L261">
        <f t="shared" si="17"/>
        <v>37</v>
      </c>
      <c r="M261" s="6" t="str">
        <f t="shared" si="18"/>
        <v xml:space="preserve">Young </v>
      </c>
      <c r="N261" t="str">
        <f t="shared" si="19"/>
        <v>31-50</v>
      </c>
    </row>
    <row r="262" spans="1:14" x14ac:dyDescent="0.25">
      <c r="A262" s="2">
        <v>565683</v>
      </c>
      <c r="B262" s="4">
        <v>42761</v>
      </c>
      <c r="C262" s="5">
        <v>0.31589120370370372</v>
      </c>
      <c r="D262" s="1" t="str">
        <f t="shared" si="16"/>
        <v>Thu</v>
      </c>
      <c r="E262" s="5">
        <v>42761.321064814816</v>
      </c>
      <c r="F262">
        <v>447</v>
      </c>
      <c r="G262" t="s">
        <v>44</v>
      </c>
      <c r="H262" t="s">
        <v>61</v>
      </c>
      <c r="I262" t="s">
        <v>10</v>
      </c>
      <c r="J262" t="s">
        <v>11</v>
      </c>
      <c r="K262">
        <v>1971</v>
      </c>
      <c r="L262">
        <f t="shared" si="17"/>
        <v>46</v>
      </c>
      <c r="M262" s="6" t="str">
        <f t="shared" si="18"/>
        <v xml:space="preserve">Young </v>
      </c>
      <c r="N262" t="str">
        <f t="shared" si="19"/>
        <v>31-50</v>
      </c>
    </row>
    <row r="263" spans="1:14" x14ac:dyDescent="0.25">
      <c r="A263" s="2">
        <v>2535354</v>
      </c>
      <c r="B263" s="4">
        <v>42834</v>
      </c>
      <c r="C263" s="5">
        <v>6.0208333333333336E-2</v>
      </c>
      <c r="D263" s="1" t="str">
        <f t="shared" si="16"/>
        <v>Sun</v>
      </c>
      <c r="E263" s="5">
        <v>42834.57607638889</v>
      </c>
      <c r="F263">
        <v>1371</v>
      </c>
      <c r="G263" t="s">
        <v>159</v>
      </c>
      <c r="H263" t="s">
        <v>202</v>
      </c>
      <c r="I263" t="s">
        <v>10</v>
      </c>
      <c r="J263" t="s">
        <v>11</v>
      </c>
      <c r="K263">
        <v>1984</v>
      </c>
      <c r="L263">
        <f t="shared" si="17"/>
        <v>33</v>
      </c>
      <c r="M263" s="6" t="str">
        <f t="shared" si="18"/>
        <v xml:space="preserve">Young </v>
      </c>
      <c r="N263" t="str">
        <f t="shared" si="19"/>
        <v>31-50</v>
      </c>
    </row>
    <row r="264" spans="1:14" x14ac:dyDescent="0.25">
      <c r="A264" s="2">
        <v>1395793</v>
      </c>
      <c r="B264" s="4">
        <v>42791</v>
      </c>
      <c r="C264" s="5">
        <v>0.53914351851851849</v>
      </c>
      <c r="D264" s="1" t="str">
        <f t="shared" si="16"/>
        <v>Sat</v>
      </c>
      <c r="E264" s="5">
        <v>42791.543796296297</v>
      </c>
      <c r="F264">
        <v>401</v>
      </c>
      <c r="G264" t="s">
        <v>301</v>
      </c>
      <c r="H264" t="s">
        <v>239</v>
      </c>
      <c r="I264" t="s">
        <v>10</v>
      </c>
      <c r="J264" t="s">
        <v>18</v>
      </c>
      <c r="K264">
        <v>1987</v>
      </c>
      <c r="L264">
        <f t="shared" si="17"/>
        <v>30</v>
      </c>
      <c r="M264" s="6" t="str">
        <f t="shared" si="18"/>
        <v>Adolescent</v>
      </c>
      <c r="N264" t="str">
        <f t="shared" si="19"/>
        <v>17-30</v>
      </c>
    </row>
    <row r="265" spans="1:14" x14ac:dyDescent="0.25">
      <c r="A265" s="2">
        <v>5320479</v>
      </c>
      <c r="B265" s="4">
        <v>42891</v>
      </c>
      <c r="C265" s="5">
        <v>0.33202546296296293</v>
      </c>
      <c r="D265" s="1" t="str">
        <f t="shared" si="16"/>
        <v>Mon</v>
      </c>
      <c r="E265" s="5">
        <v>42891.389953703707</v>
      </c>
      <c r="F265">
        <v>5004</v>
      </c>
      <c r="G265" t="s">
        <v>302</v>
      </c>
      <c r="H265" t="s">
        <v>303</v>
      </c>
      <c r="I265" t="s">
        <v>28</v>
      </c>
      <c r="L265">
        <f t="shared" si="17"/>
        <v>2017</v>
      </c>
      <c r="M265" s="6" t="str">
        <f t="shared" si="18"/>
        <v xml:space="preserve">Old </v>
      </c>
      <c r="N265" t="str">
        <f t="shared" si="19"/>
        <v>51-75</v>
      </c>
    </row>
    <row r="266" spans="1:14" x14ac:dyDescent="0.25">
      <c r="A266" s="2">
        <v>4070651</v>
      </c>
      <c r="B266" s="4">
        <v>42866</v>
      </c>
      <c r="C266" s="5">
        <v>0.31001157407407409</v>
      </c>
      <c r="D266" s="1" t="str">
        <f t="shared" si="16"/>
        <v>Thu</v>
      </c>
      <c r="E266" s="5">
        <v>42866.314942129633</v>
      </c>
      <c r="F266">
        <v>425</v>
      </c>
      <c r="G266" t="s">
        <v>304</v>
      </c>
      <c r="H266" t="s">
        <v>305</v>
      </c>
      <c r="I266" t="s">
        <v>10</v>
      </c>
      <c r="J266" t="s">
        <v>18</v>
      </c>
      <c r="K266">
        <v>1979</v>
      </c>
      <c r="L266">
        <f t="shared" si="17"/>
        <v>38</v>
      </c>
      <c r="M266" s="6" t="str">
        <f t="shared" si="18"/>
        <v xml:space="preserve">Young </v>
      </c>
      <c r="N266" t="str">
        <f t="shared" si="19"/>
        <v>31-50</v>
      </c>
    </row>
    <row r="267" spans="1:14" x14ac:dyDescent="0.25">
      <c r="A267" s="2">
        <v>4389700</v>
      </c>
      <c r="B267" s="4">
        <v>42872</v>
      </c>
      <c r="C267" s="5">
        <v>0.24811342592592592</v>
      </c>
      <c r="D267" s="1" t="str">
        <f t="shared" si="16"/>
        <v>Wed</v>
      </c>
      <c r="E267" s="5">
        <v>42872.754629629628</v>
      </c>
      <c r="F267">
        <v>562</v>
      </c>
      <c r="G267" t="s">
        <v>306</v>
      </c>
      <c r="H267" t="s">
        <v>307</v>
      </c>
      <c r="I267" t="s">
        <v>28</v>
      </c>
      <c r="L267">
        <f t="shared" si="17"/>
        <v>2017</v>
      </c>
      <c r="M267" s="6" t="str">
        <f t="shared" si="18"/>
        <v xml:space="preserve">Old </v>
      </c>
      <c r="N267" t="str">
        <f t="shared" si="19"/>
        <v>51-75</v>
      </c>
    </row>
    <row r="268" spans="1:14" x14ac:dyDescent="0.25">
      <c r="A268" s="2">
        <v>6800377</v>
      </c>
      <c r="B268" s="4">
        <v>42916</v>
      </c>
      <c r="C268" s="5">
        <v>0.23728009259259261</v>
      </c>
      <c r="D268" s="1" t="str">
        <f t="shared" si="16"/>
        <v>Fri</v>
      </c>
      <c r="E268" s="5">
        <v>42916.739247685182</v>
      </c>
      <c r="F268">
        <v>170</v>
      </c>
      <c r="G268" t="s">
        <v>17</v>
      </c>
      <c r="H268" t="s">
        <v>59</v>
      </c>
      <c r="I268" t="s">
        <v>10</v>
      </c>
      <c r="J268" t="s">
        <v>11</v>
      </c>
      <c r="K268">
        <v>1957</v>
      </c>
      <c r="L268">
        <f t="shared" si="17"/>
        <v>60</v>
      </c>
      <c r="M268" s="6" t="str">
        <f t="shared" si="18"/>
        <v xml:space="preserve">Old </v>
      </c>
      <c r="N268" t="str">
        <f t="shared" si="19"/>
        <v>51-75</v>
      </c>
    </row>
    <row r="269" spans="1:14" x14ac:dyDescent="0.25">
      <c r="A269" s="2">
        <v>5681294</v>
      </c>
      <c r="B269" s="4">
        <v>42897</v>
      </c>
      <c r="C269" s="5">
        <v>5.3321759259259256E-2</v>
      </c>
      <c r="D269" s="1" t="str">
        <f t="shared" si="16"/>
        <v>Sun</v>
      </c>
      <c r="E269" s="5">
        <v>42897.556481481479</v>
      </c>
      <c r="F269">
        <v>272</v>
      </c>
      <c r="G269" t="s">
        <v>308</v>
      </c>
      <c r="H269" t="s">
        <v>280</v>
      </c>
      <c r="I269" t="s">
        <v>10</v>
      </c>
      <c r="J269" t="s">
        <v>11</v>
      </c>
      <c r="K269">
        <v>1966</v>
      </c>
      <c r="L269">
        <f t="shared" si="17"/>
        <v>51</v>
      </c>
      <c r="M269" s="6" t="str">
        <f t="shared" si="18"/>
        <v xml:space="preserve">Old </v>
      </c>
      <c r="N269" t="str">
        <f t="shared" si="19"/>
        <v>51-75</v>
      </c>
    </row>
    <row r="270" spans="1:14" x14ac:dyDescent="0.25">
      <c r="A270" s="2">
        <v>6009055</v>
      </c>
      <c r="B270" s="4">
        <v>42902</v>
      </c>
      <c r="C270" s="5">
        <v>0.33716435185185184</v>
      </c>
      <c r="D270" s="1" t="str">
        <f t="shared" si="16"/>
        <v>Fri</v>
      </c>
      <c r="E270" s="5">
        <v>42902.853530092594</v>
      </c>
      <c r="F270">
        <v>1413</v>
      </c>
      <c r="G270" t="s">
        <v>297</v>
      </c>
      <c r="H270" t="s">
        <v>158</v>
      </c>
      <c r="I270" t="s">
        <v>10</v>
      </c>
      <c r="J270" t="s">
        <v>18</v>
      </c>
      <c r="K270">
        <v>1986</v>
      </c>
      <c r="L270">
        <f t="shared" si="17"/>
        <v>31</v>
      </c>
      <c r="M270" s="6" t="str">
        <f t="shared" si="18"/>
        <v xml:space="preserve">Young </v>
      </c>
      <c r="N270" t="str">
        <f t="shared" si="19"/>
        <v>31-50</v>
      </c>
    </row>
    <row r="271" spans="1:14" x14ac:dyDescent="0.25">
      <c r="A271" s="2">
        <v>1688397</v>
      </c>
      <c r="B271" s="4">
        <v>42800</v>
      </c>
      <c r="C271" s="5">
        <v>0.39483796296296297</v>
      </c>
      <c r="D271" s="1" t="str">
        <f t="shared" si="16"/>
        <v>Mon</v>
      </c>
      <c r="E271" s="5">
        <v>42800.89702546296</v>
      </c>
      <c r="F271">
        <v>188</v>
      </c>
      <c r="G271" t="s">
        <v>309</v>
      </c>
      <c r="H271" t="s">
        <v>310</v>
      </c>
      <c r="I271" t="s">
        <v>10</v>
      </c>
      <c r="J271" t="s">
        <v>11</v>
      </c>
      <c r="K271">
        <v>1986</v>
      </c>
      <c r="L271">
        <f t="shared" si="17"/>
        <v>31</v>
      </c>
      <c r="M271" s="6" t="str">
        <f t="shared" si="18"/>
        <v xml:space="preserve">Young </v>
      </c>
      <c r="N271" t="str">
        <f t="shared" si="19"/>
        <v>31-50</v>
      </c>
    </row>
    <row r="272" spans="1:14" x14ac:dyDescent="0.25">
      <c r="A272" s="2">
        <v>2733599</v>
      </c>
      <c r="B272" s="4">
        <v>42838</v>
      </c>
      <c r="C272" s="5">
        <v>0.37815972222222222</v>
      </c>
      <c r="D272" s="1" t="str">
        <f t="shared" si="16"/>
        <v>Thu</v>
      </c>
      <c r="E272" s="5">
        <v>42838.383611111109</v>
      </c>
      <c r="F272">
        <v>470</v>
      </c>
      <c r="G272" t="s">
        <v>240</v>
      </c>
      <c r="H272" t="s">
        <v>311</v>
      </c>
      <c r="I272" t="s">
        <v>10</v>
      </c>
      <c r="J272" t="s">
        <v>11</v>
      </c>
      <c r="K272">
        <v>1993</v>
      </c>
      <c r="L272">
        <f t="shared" si="17"/>
        <v>24</v>
      </c>
      <c r="M272" s="6" t="str">
        <f t="shared" si="18"/>
        <v>Adolescent</v>
      </c>
      <c r="N272" t="str">
        <f t="shared" si="19"/>
        <v>17-30</v>
      </c>
    </row>
    <row r="273" spans="1:14" x14ac:dyDescent="0.25">
      <c r="A273" s="2">
        <v>1345999</v>
      </c>
      <c r="B273" s="4">
        <v>42790</v>
      </c>
      <c r="C273" s="5">
        <v>0.39003472222222224</v>
      </c>
      <c r="D273" s="1" t="str">
        <f t="shared" si="16"/>
        <v>Fri</v>
      </c>
      <c r="E273" s="5">
        <v>42790.401365740741</v>
      </c>
      <c r="F273">
        <v>979</v>
      </c>
      <c r="G273" t="s">
        <v>207</v>
      </c>
      <c r="H273" t="s">
        <v>100</v>
      </c>
      <c r="I273" t="s">
        <v>10</v>
      </c>
      <c r="J273" t="s">
        <v>11</v>
      </c>
      <c r="K273">
        <v>1981</v>
      </c>
      <c r="L273">
        <f t="shared" si="17"/>
        <v>36</v>
      </c>
      <c r="M273" s="6" t="str">
        <f t="shared" si="18"/>
        <v xml:space="preserve">Young </v>
      </c>
      <c r="N273" t="str">
        <f t="shared" si="19"/>
        <v>31-50</v>
      </c>
    </row>
    <row r="274" spans="1:14" x14ac:dyDescent="0.25">
      <c r="A274" s="2">
        <v>2031987</v>
      </c>
      <c r="B274" s="4">
        <v>42818</v>
      </c>
      <c r="C274" s="5">
        <v>0.37256944444444445</v>
      </c>
      <c r="D274" s="1" t="str">
        <f t="shared" si="16"/>
        <v>Fri</v>
      </c>
      <c r="E274" s="5">
        <v>42818.3825</v>
      </c>
      <c r="F274">
        <v>857</v>
      </c>
      <c r="G274" t="s">
        <v>30</v>
      </c>
      <c r="H274" t="s">
        <v>220</v>
      </c>
      <c r="I274" t="s">
        <v>10</v>
      </c>
      <c r="J274" t="s">
        <v>18</v>
      </c>
      <c r="K274">
        <v>1988</v>
      </c>
      <c r="L274">
        <f t="shared" si="17"/>
        <v>29</v>
      </c>
      <c r="M274" s="6" t="str">
        <f t="shared" si="18"/>
        <v>Adolescent</v>
      </c>
      <c r="N274" t="str">
        <f t="shared" si="19"/>
        <v>17-30</v>
      </c>
    </row>
    <row r="275" spans="1:14" x14ac:dyDescent="0.25">
      <c r="A275" s="2">
        <v>6587469</v>
      </c>
      <c r="B275" s="4">
        <v>42913</v>
      </c>
      <c r="C275" s="5">
        <v>7.991898148148148E-2</v>
      </c>
      <c r="D275" s="1" t="str">
        <f t="shared" si="16"/>
        <v>Tue</v>
      </c>
      <c r="E275" s="5">
        <v>42913.584340277775</v>
      </c>
      <c r="F275">
        <v>382</v>
      </c>
      <c r="G275" t="s">
        <v>312</v>
      </c>
      <c r="H275" t="s">
        <v>244</v>
      </c>
      <c r="I275" t="s">
        <v>10</v>
      </c>
      <c r="J275" t="s">
        <v>11</v>
      </c>
      <c r="K275">
        <v>1951</v>
      </c>
      <c r="L275">
        <f t="shared" si="17"/>
        <v>66</v>
      </c>
      <c r="M275" s="6" t="str">
        <f t="shared" si="18"/>
        <v xml:space="preserve">Old </v>
      </c>
      <c r="N275" t="str">
        <f t="shared" si="19"/>
        <v>51-75</v>
      </c>
    </row>
    <row r="276" spans="1:14" x14ac:dyDescent="0.25">
      <c r="A276" s="2">
        <v>252422</v>
      </c>
      <c r="B276" s="4">
        <v>42748</v>
      </c>
      <c r="C276" s="5">
        <v>0.33761574074074074</v>
      </c>
      <c r="D276" s="1" t="str">
        <f t="shared" si="16"/>
        <v>Fri</v>
      </c>
      <c r="E276" s="5">
        <v>42748.349675925929</v>
      </c>
      <c r="F276">
        <v>1041</v>
      </c>
      <c r="G276" t="s">
        <v>85</v>
      </c>
      <c r="H276" t="s">
        <v>83</v>
      </c>
      <c r="I276" t="s">
        <v>10</v>
      </c>
      <c r="J276" t="s">
        <v>11</v>
      </c>
      <c r="K276">
        <v>1979</v>
      </c>
      <c r="L276">
        <f t="shared" si="17"/>
        <v>38</v>
      </c>
      <c r="M276" s="6" t="str">
        <f t="shared" si="18"/>
        <v xml:space="preserve">Young </v>
      </c>
      <c r="N276" t="str">
        <f t="shared" si="19"/>
        <v>31-50</v>
      </c>
    </row>
    <row r="277" spans="1:14" x14ac:dyDescent="0.25">
      <c r="A277" s="2">
        <v>3670576</v>
      </c>
      <c r="B277" s="4">
        <v>42857</v>
      </c>
      <c r="C277" s="5">
        <v>0.31843749999999998</v>
      </c>
      <c r="D277" s="1" t="str">
        <f t="shared" si="16"/>
        <v>Tue</v>
      </c>
      <c r="E277" s="5">
        <v>42857.848009259258</v>
      </c>
      <c r="F277">
        <v>2555</v>
      </c>
      <c r="G277" t="s">
        <v>248</v>
      </c>
      <c r="H277" t="s">
        <v>157</v>
      </c>
      <c r="I277" t="s">
        <v>10</v>
      </c>
      <c r="J277" t="s">
        <v>11</v>
      </c>
      <c r="K277">
        <v>1982</v>
      </c>
      <c r="L277">
        <f t="shared" si="17"/>
        <v>35</v>
      </c>
      <c r="M277" s="6" t="str">
        <f t="shared" si="18"/>
        <v xml:space="preserve">Young </v>
      </c>
      <c r="N277" t="str">
        <f t="shared" si="19"/>
        <v>31-50</v>
      </c>
    </row>
    <row r="278" spans="1:14" x14ac:dyDescent="0.25">
      <c r="A278" s="2">
        <v>5121541</v>
      </c>
      <c r="B278" s="4">
        <v>42887</v>
      </c>
      <c r="C278" s="5">
        <v>0.18034722222222221</v>
      </c>
      <c r="D278" s="1" t="str">
        <f t="shared" si="16"/>
        <v>Thu</v>
      </c>
      <c r="E278" s="5">
        <v>42887.68645833333</v>
      </c>
      <c r="F278">
        <v>528</v>
      </c>
      <c r="G278" t="s">
        <v>313</v>
      </c>
      <c r="H278" t="s">
        <v>78</v>
      </c>
      <c r="I278" t="s">
        <v>10</v>
      </c>
      <c r="J278" t="s">
        <v>11</v>
      </c>
      <c r="K278">
        <v>1966</v>
      </c>
      <c r="L278">
        <f t="shared" si="17"/>
        <v>51</v>
      </c>
      <c r="M278" s="6" t="str">
        <f t="shared" si="18"/>
        <v xml:space="preserve">Old </v>
      </c>
      <c r="N278" t="str">
        <f t="shared" si="19"/>
        <v>51-75</v>
      </c>
    </row>
    <row r="279" spans="1:14" x14ac:dyDescent="0.25">
      <c r="A279" s="2">
        <v>4729862</v>
      </c>
      <c r="B279" s="4">
        <v>42879</v>
      </c>
      <c r="C279" s="5">
        <v>0.34414351851851849</v>
      </c>
      <c r="D279" s="1" t="str">
        <f t="shared" si="16"/>
        <v>Wed</v>
      </c>
      <c r="E279" s="5">
        <v>42879.348055555558</v>
      </c>
      <c r="F279">
        <v>338</v>
      </c>
      <c r="G279" t="s">
        <v>301</v>
      </c>
      <c r="H279" t="s">
        <v>168</v>
      </c>
      <c r="I279" t="s">
        <v>10</v>
      </c>
      <c r="J279" t="s">
        <v>11</v>
      </c>
      <c r="K279">
        <v>1971</v>
      </c>
      <c r="L279">
        <f t="shared" si="17"/>
        <v>46</v>
      </c>
      <c r="M279" s="6" t="str">
        <f t="shared" si="18"/>
        <v xml:space="preserve">Young </v>
      </c>
      <c r="N279" t="str">
        <f t="shared" si="19"/>
        <v>31-50</v>
      </c>
    </row>
    <row r="280" spans="1:14" x14ac:dyDescent="0.25">
      <c r="A280" s="2">
        <v>4766125</v>
      </c>
      <c r="B280" s="4">
        <v>42879</v>
      </c>
      <c r="C280" s="5">
        <v>0.25199074074074074</v>
      </c>
      <c r="D280" s="1" t="str">
        <f t="shared" si="16"/>
        <v>Wed</v>
      </c>
      <c r="E280" s="5">
        <v>42879.758506944447</v>
      </c>
      <c r="F280">
        <v>563</v>
      </c>
      <c r="G280" t="s">
        <v>9</v>
      </c>
      <c r="H280" t="s">
        <v>312</v>
      </c>
      <c r="I280" t="s">
        <v>10</v>
      </c>
      <c r="J280" t="s">
        <v>11</v>
      </c>
      <c r="K280">
        <v>1956</v>
      </c>
      <c r="L280">
        <f t="shared" si="17"/>
        <v>61</v>
      </c>
      <c r="M280" s="6" t="str">
        <f t="shared" si="18"/>
        <v xml:space="preserve">Old </v>
      </c>
      <c r="N280" t="str">
        <f t="shared" si="19"/>
        <v>51-75</v>
      </c>
    </row>
    <row r="281" spans="1:14" x14ac:dyDescent="0.25">
      <c r="A281" s="2">
        <v>2321677</v>
      </c>
      <c r="B281" s="4">
        <v>42828</v>
      </c>
      <c r="C281" s="5">
        <v>0.41415509259259259</v>
      </c>
      <c r="D281" s="1" t="str">
        <f t="shared" si="16"/>
        <v>Mon</v>
      </c>
      <c r="E281" s="5">
        <v>42828.431296296294</v>
      </c>
      <c r="F281">
        <v>1481</v>
      </c>
      <c r="G281" t="s">
        <v>278</v>
      </c>
      <c r="H281" t="s">
        <v>220</v>
      </c>
      <c r="I281" t="s">
        <v>10</v>
      </c>
      <c r="J281" t="s">
        <v>11</v>
      </c>
      <c r="K281">
        <v>1976</v>
      </c>
      <c r="L281">
        <f t="shared" si="17"/>
        <v>41</v>
      </c>
      <c r="M281" s="6" t="str">
        <f t="shared" si="18"/>
        <v xml:space="preserve">Young </v>
      </c>
      <c r="N281" t="str">
        <f t="shared" si="19"/>
        <v>31-50</v>
      </c>
    </row>
    <row r="282" spans="1:14" x14ac:dyDescent="0.25">
      <c r="A282" s="2">
        <v>6014149</v>
      </c>
      <c r="B282" s="4">
        <v>42902</v>
      </c>
      <c r="C282" s="5">
        <v>0.46078703703703705</v>
      </c>
      <c r="D282" s="1" t="str">
        <f t="shared" si="16"/>
        <v>Fri</v>
      </c>
      <c r="E282" s="5">
        <v>42902.963217592594</v>
      </c>
      <c r="F282">
        <v>209</v>
      </c>
      <c r="G282" t="s">
        <v>240</v>
      </c>
      <c r="H282" t="s">
        <v>239</v>
      </c>
      <c r="I282" t="s">
        <v>10</v>
      </c>
      <c r="J282" t="s">
        <v>11</v>
      </c>
      <c r="K282">
        <v>1978</v>
      </c>
      <c r="L282">
        <f t="shared" si="17"/>
        <v>39</v>
      </c>
      <c r="M282" s="6" t="str">
        <f t="shared" si="18"/>
        <v xml:space="preserve">Young </v>
      </c>
      <c r="N282" t="str">
        <f t="shared" si="19"/>
        <v>31-50</v>
      </c>
    </row>
    <row r="283" spans="1:14" x14ac:dyDescent="0.25">
      <c r="A283" s="2">
        <v>2981738</v>
      </c>
      <c r="B283" s="4">
        <v>42843</v>
      </c>
      <c r="C283" s="5">
        <v>0.36296296296296293</v>
      </c>
      <c r="D283" s="1" t="str">
        <f t="shared" si="16"/>
        <v>Tue</v>
      </c>
      <c r="E283" s="5">
        <v>42843.367337962962</v>
      </c>
      <c r="F283">
        <v>378</v>
      </c>
      <c r="G283" t="s">
        <v>37</v>
      </c>
      <c r="H283" t="s">
        <v>72</v>
      </c>
      <c r="I283" t="s">
        <v>10</v>
      </c>
      <c r="J283" t="s">
        <v>11</v>
      </c>
      <c r="K283">
        <v>1988</v>
      </c>
      <c r="L283">
        <f t="shared" si="17"/>
        <v>29</v>
      </c>
      <c r="M283" s="6" t="str">
        <f t="shared" si="18"/>
        <v>Adolescent</v>
      </c>
      <c r="N283" t="str">
        <f t="shared" si="19"/>
        <v>17-30</v>
      </c>
    </row>
    <row r="284" spans="1:14" x14ac:dyDescent="0.25">
      <c r="A284" s="2">
        <v>4637472</v>
      </c>
      <c r="B284" s="4">
        <v>42876</v>
      </c>
      <c r="C284" s="5">
        <v>0.4247569444444444</v>
      </c>
      <c r="D284" s="1" t="str">
        <f t="shared" si="16"/>
        <v>Sun</v>
      </c>
      <c r="E284" s="5">
        <v>42876.932743055557</v>
      </c>
      <c r="F284">
        <v>690</v>
      </c>
      <c r="G284" t="s">
        <v>314</v>
      </c>
      <c r="H284" t="s">
        <v>245</v>
      </c>
      <c r="I284" t="s">
        <v>28</v>
      </c>
      <c r="L284">
        <f t="shared" si="17"/>
        <v>2017</v>
      </c>
      <c r="M284" s="6" t="str">
        <f t="shared" si="18"/>
        <v xml:space="preserve">Old </v>
      </c>
      <c r="N284" t="str">
        <f t="shared" si="19"/>
        <v>51-75</v>
      </c>
    </row>
    <row r="285" spans="1:14" x14ac:dyDescent="0.25">
      <c r="A285" s="2">
        <v>3485563</v>
      </c>
      <c r="B285" s="4">
        <v>42854</v>
      </c>
      <c r="C285" s="5">
        <v>9.1909722222222226E-2</v>
      </c>
      <c r="D285" s="1" t="str">
        <f t="shared" si="16"/>
        <v>Sat</v>
      </c>
      <c r="E285" s="5">
        <v>42854.608576388891</v>
      </c>
      <c r="F285">
        <v>1440</v>
      </c>
      <c r="G285" t="s">
        <v>275</v>
      </c>
      <c r="H285" t="s">
        <v>156</v>
      </c>
      <c r="I285" t="s">
        <v>28</v>
      </c>
      <c r="L285">
        <f t="shared" si="17"/>
        <v>2017</v>
      </c>
      <c r="M285" s="6" t="str">
        <f t="shared" si="18"/>
        <v xml:space="preserve">Old </v>
      </c>
      <c r="N285" t="str">
        <f t="shared" si="19"/>
        <v>51-75</v>
      </c>
    </row>
    <row r="286" spans="1:14" x14ac:dyDescent="0.25">
      <c r="A286" s="2">
        <v>1852173</v>
      </c>
      <c r="B286" s="4">
        <v>42806</v>
      </c>
      <c r="C286" s="5">
        <v>0.25787037037037036</v>
      </c>
      <c r="D286" s="1" t="str">
        <f t="shared" si="16"/>
        <v>Sun</v>
      </c>
      <c r="E286" s="5">
        <v>42806.765798611108</v>
      </c>
      <c r="F286">
        <v>685</v>
      </c>
      <c r="G286" t="s">
        <v>119</v>
      </c>
      <c r="H286" t="s">
        <v>315</v>
      </c>
      <c r="I286" t="s">
        <v>10</v>
      </c>
      <c r="J286" t="s">
        <v>11</v>
      </c>
      <c r="K286">
        <v>1992</v>
      </c>
      <c r="L286">
        <f t="shared" si="17"/>
        <v>25</v>
      </c>
      <c r="M286" s="6" t="str">
        <f t="shared" si="18"/>
        <v>Adolescent</v>
      </c>
      <c r="N286" t="str">
        <f t="shared" si="19"/>
        <v>17-30</v>
      </c>
    </row>
    <row r="287" spans="1:14" x14ac:dyDescent="0.25">
      <c r="A287" s="2">
        <v>1852067</v>
      </c>
      <c r="B287" s="4">
        <v>42806</v>
      </c>
      <c r="C287" s="5">
        <v>0.25369212962962961</v>
      </c>
      <c r="D287" s="1" t="str">
        <f t="shared" si="16"/>
        <v>Sun</v>
      </c>
      <c r="E287" s="5">
        <v>42806.760300925926</v>
      </c>
      <c r="F287">
        <v>571</v>
      </c>
      <c r="G287" t="s">
        <v>91</v>
      </c>
      <c r="H287" t="s">
        <v>66</v>
      </c>
      <c r="I287" t="s">
        <v>10</v>
      </c>
      <c r="J287" t="s">
        <v>11</v>
      </c>
      <c r="K287">
        <v>1970</v>
      </c>
      <c r="L287">
        <f t="shared" si="17"/>
        <v>47</v>
      </c>
      <c r="M287" s="6" t="str">
        <f t="shared" si="18"/>
        <v xml:space="preserve">Young </v>
      </c>
      <c r="N287" t="str">
        <f t="shared" si="19"/>
        <v>31-50</v>
      </c>
    </row>
    <row r="288" spans="1:14" x14ac:dyDescent="0.25">
      <c r="A288" s="2">
        <v>4428854</v>
      </c>
      <c r="B288" s="4">
        <v>42873</v>
      </c>
      <c r="C288" s="5">
        <v>0.43910879629629629</v>
      </c>
      <c r="D288" s="1" t="str">
        <f t="shared" si="16"/>
        <v>Thu</v>
      </c>
      <c r="E288" s="5">
        <v>42873.443113425928</v>
      </c>
      <c r="F288">
        <v>346</v>
      </c>
      <c r="G288" t="s">
        <v>82</v>
      </c>
      <c r="H288" t="s">
        <v>185</v>
      </c>
      <c r="I288" t="s">
        <v>10</v>
      </c>
      <c r="J288" t="s">
        <v>11</v>
      </c>
      <c r="K288">
        <v>1990</v>
      </c>
      <c r="L288">
        <f t="shared" si="17"/>
        <v>27</v>
      </c>
      <c r="M288" s="6" t="str">
        <f t="shared" si="18"/>
        <v>Adolescent</v>
      </c>
      <c r="N288" t="str">
        <f t="shared" si="19"/>
        <v>17-30</v>
      </c>
    </row>
    <row r="289" spans="1:14" x14ac:dyDescent="0.25">
      <c r="A289" s="2">
        <v>1802466</v>
      </c>
      <c r="B289" s="4">
        <v>42803</v>
      </c>
      <c r="C289" s="5">
        <v>0.31129629629629629</v>
      </c>
      <c r="D289" s="1" t="str">
        <f t="shared" si="16"/>
        <v>Thu</v>
      </c>
      <c r="E289" s="5">
        <v>42803.816250000003</v>
      </c>
      <c r="F289">
        <v>428</v>
      </c>
      <c r="G289" t="s">
        <v>117</v>
      </c>
      <c r="H289" t="s">
        <v>29</v>
      </c>
      <c r="I289" t="s">
        <v>10</v>
      </c>
      <c r="J289" t="s">
        <v>11</v>
      </c>
      <c r="K289">
        <v>1987</v>
      </c>
      <c r="L289">
        <f t="shared" si="17"/>
        <v>30</v>
      </c>
      <c r="M289" s="6" t="str">
        <f t="shared" si="18"/>
        <v>Adolescent</v>
      </c>
      <c r="N289" t="str">
        <f t="shared" si="19"/>
        <v>17-30</v>
      </c>
    </row>
    <row r="290" spans="1:14" x14ac:dyDescent="0.25">
      <c r="A290" s="2">
        <v>3791506</v>
      </c>
      <c r="B290" s="4">
        <v>42859</v>
      </c>
      <c r="C290" s="5">
        <v>0.36534722222222221</v>
      </c>
      <c r="D290" s="1" t="str">
        <f t="shared" si="16"/>
        <v>Thu</v>
      </c>
      <c r="E290" s="5">
        <v>42859.875787037039</v>
      </c>
      <c r="F290">
        <v>902</v>
      </c>
      <c r="G290" t="s">
        <v>147</v>
      </c>
      <c r="H290" t="s">
        <v>316</v>
      </c>
      <c r="I290" t="s">
        <v>10</v>
      </c>
      <c r="J290" t="s">
        <v>11</v>
      </c>
      <c r="K290">
        <v>1987</v>
      </c>
      <c r="L290">
        <f t="shared" si="17"/>
        <v>30</v>
      </c>
      <c r="M290" s="6" t="str">
        <f t="shared" si="18"/>
        <v>Adolescent</v>
      </c>
      <c r="N290" t="str">
        <f t="shared" si="19"/>
        <v>17-30</v>
      </c>
    </row>
    <row r="291" spans="1:14" x14ac:dyDescent="0.25">
      <c r="A291" s="2">
        <v>932001</v>
      </c>
      <c r="B291" s="4">
        <v>42774</v>
      </c>
      <c r="C291" s="5">
        <v>0.39550925925925928</v>
      </c>
      <c r="D291" s="1" t="str">
        <f t="shared" si="16"/>
        <v>Wed</v>
      </c>
      <c r="E291" s="5">
        <v>42774.400717592594</v>
      </c>
      <c r="F291">
        <v>449</v>
      </c>
      <c r="G291" t="s">
        <v>36</v>
      </c>
      <c r="H291" t="s">
        <v>273</v>
      </c>
      <c r="I291" t="s">
        <v>10</v>
      </c>
      <c r="J291" t="s">
        <v>18</v>
      </c>
      <c r="K291">
        <v>1985</v>
      </c>
      <c r="L291">
        <f t="shared" si="17"/>
        <v>32</v>
      </c>
      <c r="M291" s="6" t="str">
        <f t="shared" si="18"/>
        <v xml:space="preserve">Young </v>
      </c>
      <c r="N291" t="str">
        <f t="shared" si="19"/>
        <v>31-50</v>
      </c>
    </row>
    <row r="292" spans="1:14" x14ac:dyDescent="0.25">
      <c r="A292" s="2">
        <v>261652</v>
      </c>
      <c r="B292" s="4">
        <v>42748</v>
      </c>
      <c r="C292" s="5">
        <v>0.49223379629629632</v>
      </c>
      <c r="D292" s="1" t="str">
        <f t="shared" si="16"/>
        <v>Fri</v>
      </c>
      <c r="E292" s="5">
        <v>42748.500451388885</v>
      </c>
      <c r="F292">
        <v>709</v>
      </c>
      <c r="G292" t="s">
        <v>191</v>
      </c>
      <c r="H292" t="s">
        <v>71</v>
      </c>
      <c r="I292" t="s">
        <v>10</v>
      </c>
      <c r="J292" t="s">
        <v>11</v>
      </c>
      <c r="K292">
        <v>1968</v>
      </c>
      <c r="L292">
        <f t="shared" si="17"/>
        <v>49</v>
      </c>
      <c r="M292" s="6" t="str">
        <f t="shared" si="18"/>
        <v xml:space="preserve">Young </v>
      </c>
      <c r="N292" t="str">
        <f t="shared" si="19"/>
        <v>31-50</v>
      </c>
    </row>
    <row r="293" spans="1:14" x14ac:dyDescent="0.25">
      <c r="A293" s="2">
        <v>5465012</v>
      </c>
      <c r="B293" s="4">
        <v>42893</v>
      </c>
      <c r="C293" s="5">
        <v>0.2971064814814815</v>
      </c>
      <c r="D293" s="1" t="str">
        <f t="shared" si="16"/>
        <v>Wed</v>
      </c>
      <c r="E293" s="5">
        <v>42893.801145833335</v>
      </c>
      <c r="F293">
        <v>348</v>
      </c>
      <c r="G293" t="s">
        <v>113</v>
      </c>
      <c r="H293" t="s">
        <v>317</v>
      </c>
      <c r="I293" t="s">
        <v>10</v>
      </c>
      <c r="L293">
        <f t="shared" si="17"/>
        <v>2017</v>
      </c>
      <c r="M293" s="6" t="str">
        <f t="shared" si="18"/>
        <v xml:space="preserve">Old </v>
      </c>
      <c r="N293" t="str">
        <f t="shared" si="19"/>
        <v>51-75</v>
      </c>
    </row>
    <row r="294" spans="1:14" x14ac:dyDescent="0.25">
      <c r="A294" s="2">
        <v>5353666</v>
      </c>
      <c r="B294" s="4">
        <v>42891</v>
      </c>
      <c r="C294" s="5">
        <v>0.24478009259259259</v>
      </c>
      <c r="D294" s="1" t="str">
        <f t="shared" si="16"/>
        <v>Mon</v>
      </c>
      <c r="E294" s="5">
        <v>42891.756967592592</v>
      </c>
      <c r="F294">
        <v>1053</v>
      </c>
      <c r="G294" t="s">
        <v>191</v>
      </c>
      <c r="H294" t="s">
        <v>318</v>
      </c>
      <c r="I294" t="s">
        <v>10</v>
      </c>
      <c r="J294" t="s">
        <v>11</v>
      </c>
      <c r="K294">
        <v>1986</v>
      </c>
      <c r="L294">
        <f t="shared" si="17"/>
        <v>31</v>
      </c>
      <c r="M294" s="6" t="str">
        <f t="shared" si="18"/>
        <v xml:space="preserve">Young </v>
      </c>
      <c r="N294" t="str">
        <f t="shared" si="19"/>
        <v>31-50</v>
      </c>
    </row>
    <row r="295" spans="1:14" x14ac:dyDescent="0.25">
      <c r="A295" s="2">
        <v>3244281</v>
      </c>
      <c r="B295" s="4">
        <v>42849</v>
      </c>
      <c r="C295" s="5">
        <v>0.32756944444444441</v>
      </c>
      <c r="D295" s="1" t="str">
        <f t="shared" si="16"/>
        <v>Mon</v>
      </c>
      <c r="E295" s="5">
        <v>42849.335231481484</v>
      </c>
      <c r="F295">
        <v>662</v>
      </c>
      <c r="G295" t="s">
        <v>100</v>
      </c>
      <c r="H295" t="s">
        <v>41</v>
      </c>
      <c r="I295" t="s">
        <v>10</v>
      </c>
      <c r="J295" t="s">
        <v>11</v>
      </c>
      <c r="K295">
        <v>1967</v>
      </c>
      <c r="L295">
        <f t="shared" si="17"/>
        <v>50</v>
      </c>
      <c r="M295" s="6" t="str">
        <f t="shared" si="18"/>
        <v xml:space="preserve">Young </v>
      </c>
      <c r="N295" t="str">
        <f t="shared" si="19"/>
        <v>31-50</v>
      </c>
    </row>
    <row r="296" spans="1:14" x14ac:dyDescent="0.25">
      <c r="A296" s="2">
        <v>2674970</v>
      </c>
      <c r="B296" s="4">
        <v>42837</v>
      </c>
      <c r="C296" s="5">
        <v>0.30033564814814812</v>
      </c>
      <c r="D296" s="1" t="str">
        <f t="shared" si="16"/>
        <v>Wed</v>
      </c>
      <c r="E296" s="5">
        <v>42837.302557870367</v>
      </c>
      <c r="F296">
        <v>191</v>
      </c>
      <c r="G296" t="s">
        <v>290</v>
      </c>
      <c r="H296" t="s">
        <v>138</v>
      </c>
      <c r="I296" t="s">
        <v>10</v>
      </c>
      <c r="J296" t="s">
        <v>11</v>
      </c>
      <c r="K296">
        <v>1975</v>
      </c>
      <c r="L296">
        <f t="shared" si="17"/>
        <v>42</v>
      </c>
      <c r="M296" s="6" t="str">
        <f t="shared" si="18"/>
        <v xml:space="preserve">Young </v>
      </c>
      <c r="N296" t="str">
        <f t="shared" si="19"/>
        <v>31-50</v>
      </c>
    </row>
    <row r="297" spans="1:14" x14ac:dyDescent="0.25">
      <c r="A297" s="2">
        <v>2722449</v>
      </c>
      <c r="B297" s="4">
        <v>42837</v>
      </c>
      <c r="C297" s="5">
        <v>0.45729166666666665</v>
      </c>
      <c r="D297" s="1" t="str">
        <f t="shared" si="16"/>
        <v>Wed</v>
      </c>
      <c r="E297" s="5">
        <v>42837.959328703706</v>
      </c>
      <c r="F297">
        <v>175</v>
      </c>
      <c r="G297" t="s">
        <v>319</v>
      </c>
      <c r="H297" t="s">
        <v>162</v>
      </c>
      <c r="I297" t="s">
        <v>10</v>
      </c>
      <c r="J297" t="s">
        <v>11</v>
      </c>
      <c r="K297">
        <v>1974</v>
      </c>
      <c r="L297">
        <f t="shared" si="17"/>
        <v>43</v>
      </c>
      <c r="M297" s="6" t="str">
        <f t="shared" si="18"/>
        <v xml:space="preserve">Young </v>
      </c>
      <c r="N297" t="str">
        <f t="shared" si="19"/>
        <v>31-50</v>
      </c>
    </row>
    <row r="298" spans="1:14" x14ac:dyDescent="0.25">
      <c r="A298" s="2">
        <v>1544609</v>
      </c>
      <c r="B298" s="4">
        <v>42795</v>
      </c>
      <c r="C298" s="5">
        <v>0.23416666666666666</v>
      </c>
      <c r="D298" s="1" t="str">
        <f t="shared" si="16"/>
        <v>Wed</v>
      </c>
      <c r="E298" s="5">
        <v>42795.742662037039</v>
      </c>
      <c r="F298">
        <v>733</v>
      </c>
      <c r="G298" t="s">
        <v>140</v>
      </c>
      <c r="H298" t="s">
        <v>67</v>
      </c>
      <c r="I298" t="s">
        <v>10</v>
      </c>
      <c r="J298" t="s">
        <v>11</v>
      </c>
      <c r="K298">
        <v>1973</v>
      </c>
      <c r="L298">
        <f t="shared" si="17"/>
        <v>44</v>
      </c>
      <c r="M298" s="6" t="str">
        <f t="shared" si="18"/>
        <v xml:space="preserve">Young </v>
      </c>
      <c r="N298" t="str">
        <f t="shared" si="19"/>
        <v>31-50</v>
      </c>
    </row>
    <row r="299" spans="1:14" x14ac:dyDescent="0.25">
      <c r="A299" s="2">
        <v>811593</v>
      </c>
      <c r="B299" s="4">
        <v>42769</v>
      </c>
      <c r="C299" s="5">
        <v>9.6678240740740731E-2</v>
      </c>
      <c r="D299" s="1" t="str">
        <f t="shared" si="16"/>
        <v>Fri</v>
      </c>
      <c r="E299" s="5">
        <v>42769.599907407406</v>
      </c>
      <c r="F299">
        <v>278</v>
      </c>
      <c r="G299" t="s">
        <v>320</v>
      </c>
      <c r="H299" t="s">
        <v>321</v>
      </c>
      <c r="I299" t="s">
        <v>28</v>
      </c>
      <c r="L299">
        <f t="shared" si="17"/>
        <v>2017</v>
      </c>
      <c r="M299" s="6" t="str">
        <f t="shared" si="18"/>
        <v xml:space="preserve">Old </v>
      </c>
      <c r="N299" t="str">
        <f t="shared" si="19"/>
        <v>51-75</v>
      </c>
    </row>
    <row r="300" spans="1:14" x14ac:dyDescent="0.25">
      <c r="A300" s="2">
        <v>4859668</v>
      </c>
      <c r="B300" s="4">
        <v>42882</v>
      </c>
      <c r="C300" s="5">
        <v>0.39150462962962962</v>
      </c>
      <c r="D300" s="1" t="str">
        <f t="shared" si="16"/>
        <v>Sat</v>
      </c>
      <c r="E300" s="5">
        <v>42882.415798611109</v>
      </c>
      <c r="F300">
        <v>2098</v>
      </c>
      <c r="G300" t="s">
        <v>178</v>
      </c>
      <c r="H300" t="s">
        <v>66</v>
      </c>
      <c r="I300" t="s">
        <v>10</v>
      </c>
      <c r="J300" t="s">
        <v>11</v>
      </c>
      <c r="K300">
        <v>1977</v>
      </c>
      <c r="L300">
        <f t="shared" si="17"/>
        <v>40</v>
      </c>
      <c r="M300" s="6" t="str">
        <f t="shared" si="18"/>
        <v xml:space="preserve">Young </v>
      </c>
      <c r="N300" t="str">
        <f t="shared" si="19"/>
        <v>31-50</v>
      </c>
    </row>
    <row r="301" spans="1:14" x14ac:dyDescent="0.25">
      <c r="A301" s="2">
        <v>2616793</v>
      </c>
      <c r="B301" s="4">
        <v>42836</v>
      </c>
      <c r="C301" s="5">
        <v>0.28343750000000001</v>
      </c>
      <c r="D301" s="1" t="str">
        <f t="shared" si="16"/>
        <v>Tue</v>
      </c>
      <c r="E301" s="5">
        <v>42836.286365740743</v>
      </c>
      <c r="F301">
        <v>252</v>
      </c>
      <c r="G301" t="s">
        <v>322</v>
      </c>
      <c r="H301" t="s">
        <v>323</v>
      </c>
      <c r="I301" t="s">
        <v>10</v>
      </c>
      <c r="J301" t="s">
        <v>18</v>
      </c>
      <c r="K301">
        <v>1987</v>
      </c>
      <c r="L301">
        <f t="shared" si="17"/>
        <v>30</v>
      </c>
      <c r="M301" s="6" t="str">
        <f t="shared" si="18"/>
        <v>Adolescent</v>
      </c>
      <c r="N301" t="str">
        <f t="shared" si="19"/>
        <v>17-30</v>
      </c>
    </row>
    <row r="302" spans="1:14" x14ac:dyDescent="0.25">
      <c r="A302" s="2">
        <v>2325362</v>
      </c>
      <c r="B302" s="4">
        <v>42828</v>
      </c>
      <c r="C302" s="5">
        <v>0.5116087962962963</v>
      </c>
      <c r="D302" s="1" t="str">
        <f t="shared" si="16"/>
        <v>Mon</v>
      </c>
      <c r="E302" s="5">
        <v>42828.534143518518</v>
      </c>
      <c r="F302">
        <v>1946</v>
      </c>
      <c r="G302" t="s">
        <v>191</v>
      </c>
      <c r="H302" t="s">
        <v>71</v>
      </c>
      <c r="I302" t="s">
        <v>10</v>
      </c>
      <c r="J302" t="s">
        <v>11</v>
      </c>
      <c r="K302">
        <v>1985</v>
      </c>
      <c r="L302">
        <f t="shared" si="17"/>
        <v>32</v>
      </c>
      <c r="M302" s="6" t="str">
        <f t="shared" si="18"/>
        <v xml:space="preserve">Young </v>
      </c>
      <c r="N302" t="str">
        <f t="shared" si="19"/>
        <v>31-50</v>
      </c>
    </row>
    <row r="303" spans="1:14" x14ac:dyDescent="0.25">
      <c r="A303" s="2">
        <v>1855578</v>
      </c>
      <c r="B303" s="4">
        <v>42807</v>
      </c>
      <c r="C303" s="5">
        <v>0.24076388888888889</v>
      </c>
      <c r="D303" s="1" t="str">
        <f t="shared" si="16"/>
        <v>Mon</v>
      </c>
      <c r="E303" s="5">
        <v>42807.247418981482</v>
      </c>
      <c r="F303">
        <v>575</v>
      </c>
      <c r="G303" t="s">
        <v>255</v>
      </c>
      <c r="H303" t="s">
        <v>117</v>
      </c>
      <c r="I303" t="s">
        <v>10</v>
      </c>
      <c r="J303" t="s">
        <v>11</v>
      </c>
      <c r="K303">
        <v>1975</v>
      </c>
      <c r="L303">
        <f t="shared" si="17"/>
        <v>42</v>
      </c>
      <c r="M303" s="6" t="str">
        <f t="shared" si="18"/>
        <v xml:space="preserve">Young </v>
      </c>
      <c r="N303" t="str">
        <f t="shared" si="19"/>
        <v>31-50</v>
      </c>
    </row>
    <row r="304" spans="1:14" x14ac:dyDescent="0.25">
      <c r="A304" s="2">
        <v>1740477</v>
      </c>
      <c r="B304" s="4">
        <v>42802</v>
      </c>
      <c r="C304" s="5">
        <v>0.11729166666666667</v>
      </c>
      <c r="D304" s="1" t="str">
        <f t="shared" si="16"/>
        <v>Wed</v>
      </c>
      <c r="E304" s="5">
        <v>42802.630243055559</v>
      </c>
      <c r="F304">
        <v>1118</v>
      </c>
      <c r="G304" t="s">
        <v>95</v>
      </c>
      <c r="H304" t="s">
        <v>324</v>
      </c>
      <c r="I304" t="s">
        <v>10</v>
      </c>
      <c r="J304" t="s">
        <v>11</v>
      </c>
      <c r="K304">
        <v>1963</v>
      </c>
      <c r="L304">
        <f t="shared" si="17"/>
        <v>54</v>
      </c>
      <c r="M304" s="6" t="str">
        <f t="shared" si="18"/>
        <v xml:space="preserve">Old </v>
      </c>
      <c r="N304" t="str">
        <f t="shared" si="19"/>
        <v>51-75</v>
      </c>
    </row>
    <row r="305" spans="1:14" x14ac:dyDescent="0.25">
      <c r="A305" s="2">
        <v>5391272</v>
      </c>
      <c r="B305" s="4">
        <v>42892</v>
      </c>
      <c r="C305" s="5">
        <v>0.17581018518518518</v>
      </c>
      <c r="D305" s="1" t="str">
        <f t="shared" si="16"/>
        <v>Tue</v>
      </c>
      <c r="E305" s="5">
        <v>42892.708958333336</v>
      </c>
      <c r="F305">
        <v>2864</v>
      </c>
      <c r="G305" t="s">
        <v>78</v>
      </c>
      <c r="H305" t="s">
        <v>78</v>
      </c>
      <c r="I305" t="s">
        <v>10</v>
      </c>
      <c r="J305" t="s">
        <v>11</v>
      </c>
      <c r="K305">
        <v>1988</v>
      </c>
      <c r="L305">
        <f t="shared" si="17"/>
        <v>29</v>
      </c>
      <c r="M305" s="6" t="str">
        <f t="shared" si="18"/>
        <v>Adolescent</v>
      </c>
      <c r="N305" t="str">
        <f t="shared" si="19"/>
        <v>17-30</v>
      </c>
    </row>
    <row r="306" spans="1:14" x14ac:dyDescent="0.25">
      <c r="A306" s="2">
        <v>1988318</v>
      </c>
      <c r="B306" s="4">
        <v>42816</v>
      </c>
      <c r="C306" s="5">
        <v>0.24479166666666666</v>
      </c>
      <c r="D306" s="1" t="str">
        <f t="shared" si="16"/>
        <v>Wed</v>
      </c>
      <c r="E306" s="5">
        <v>42816.755543981482</v>
      </c>
      <c r="F306">
        <v>929</v>
      </c>
      <c r="G306" t="s">
        <v>140</v>
      </c>
      <c r="H306" t="s">
        <v>288</v>
      </c>
      <c r="I306" t="s">
        <v>10</v>
      </c>
      <c r="J306" t="s">
        <v>11</v>
      </c>
      <c r="K306">
        <v>1977</v>
      </c>
      <c r="L306">
        <f t="shared" si="17"/>
        <v>40</v>
      </c>
      <c r="M306" s="6" t="str">
        <f t="shared" si="18"/>
        <v xml:space="preserve">Young </v>
      </c>
      <c r="N306" t="str">
        <f t="shared" si="19"/>
        <v>31-50</v>
      </c>
    </row>
    <row r="307" spans="1:14" x14ac:dyDescent="0.25">
      <c r="A307" s="2">
        <v>3231592</v>
      </c>
      <c r="B307" s="4">
        <v>42848</v>
      </c>
      <c r="C307" s="5">
        <v>0.27106481481481481</v>
      </c>
      <c r="D307" s="1" t="str">
        <f t="shared" si="16"/>
        <v>Sun</v>
      </c>
      <c r="E307" s="5">
        <v>42848.780277777776</v>
      </c>
      <c r="F307">
        <v>795</v>
      </c>
      <c r="G307" t="s">
        <v>84</v>
      </c>
      <c r="H307" t="s">
        <v>325</v>
      </c>
      <c r="I307" t="s">
        <v>28</v>
      </c>
      <c r="L307">
        <f t="shared" si="17"/>
        <v>2017</v>
      </c>
      <c r="M307" s="6" t="str">
        <f t="shared" si="18"/>
        <v xml:space="preserve">Old </v>
      </c>
      <c r="N307" t="str">
        <f t="shared" si="19"/>
        <v>51-75</v>
      </c>
    </row>
    <row r="308" spans="1:14" x14ac:dyDescent="0.25">
      <c r="A308" s="2">
        <v>1800756</v>
      </c>
      <c r="B308" s="4">
        <v>42803</v>
      </c>
      <c r="C308" s="5">
        <v>0.28847222222222224</v>
      </c>
      <c r="D308" s="1" t="str">
        <f t="shared" si="16"/>
        <v>Thu</v>
      </c>
      <c r="E308" s="5">
        <v>42803.795069444444</v>
      </c>
      <c r="F308">
        <v>569</v>
      </c>
      <c r="G308" t="s">
        <v>197</v>
      </c>
      <c r="H308" t="s">
        <v>249</v>
      </c>
      <c r="I308" t="s">
        <v>10</v>
      </c>
      <c r="J308" t="s">
        <v>11</v>
      </c>
      <c r="K308">
        <v>1983</v>
      </c>
      <c r="L308">
        <f t="shared" si="17"/>
        <v>34</v>
      </c>
      <c r="M308" s="6" t="str">
        <f t="shared" si="18"/>
        <v xml:space="preserve">Young </v>
      </c>
      <c r="N308" t="str">
        <f t="shared" si="19"/>
        <v>31-50</v>
      </c>
    </row>
    <row r="309" spans="1:14" x14ac:dyDescent="0.25">
      <c r="A309" s="2">
        <v>4037086</v>
      </c>
      <c r="B309" s="4">
        <v>42865</v>
      </c>
      <c r="C309" s="5">
        <v>0.12775462962962963</v>
      </c>
      <c r="D309" s="1" t="str">
        <f t="shared" si="16"/>
        <v>Wed</v>
      </c>
      <c r="E309" s="5">
        <v>42865.638680555552</v>
      </c>
      <c r="F309">
        <v>943</v>
      </c>
      <c r="G309" t="s">
        <v>326</v>
      </c>
      <c r="H309" t="s">
        <v>144</v>
      </c>
      <c r="I309" t="s">
        <v>10</v>
      </c>
      <c r="J309" t="s">
        <v>11</v>
      </c>
      <c r="K309">
        <v>1987</v>
      </c>
      <c r="L309">
        <f t="shared" si="17"/>
        <v>30</v>
      </c>
      <c r="M309" s="6" t="str">
        <f t="shared" si="18"/>
        <v>Adolescent</v>
      </c>
      <c r="N309" t="str">
        <f t="shared" si="19"/>
        <v>17-30</v>
      </c>
    </row>
    <row r="310" spans="1:14" x14ac:dyDescent="0.25">
      <c r="A310" s="2">
        <v>6328501</v>
      </c>
      <c r="B310" s="4">
        <v>42908</v>
      </c>
      <c r="C310" s="5">
        <v>0.35084490740740737</v>
      </c>
      <c r="D310" s="1" t="str">
        <f t="shared" si="16"/>
        <v>Thu</v>
      </c>
      <c r="E310" s="5">
        <v>42908.874641203707</v>
      </c>
      <c r="F310">
        <v>2056</v>
      </c>
      <c r="G310" t="s">
        <v>327</v>
      </c>
      <c r="H310" t="s">
        <v>113</v>
      </c>
      <c r="I310" t="s">
        <v>28</v>
      </c>
      <c r="L310">
        <f t="shared" si="17"/>
        <v>2017</v>
      </c>
      <c r="M310" s="6" t="str">
        <f t="shared" si="18"/>
        <v xml:space="preserve">Old </v>
      </c>
      <c r="N310" t="str">
        <f t="shared" si="19"/>
        <v>51-75</v>
      </c>
    </row>
    <row r="311" spans="1:14" x14ac:dyDescent="0.25">
      <c r="A311" s="2">
        <v>1873481</v>
      </c>
      <c r="B311" s="4">
        <v>42807</v>
      </c>
      <c r="C311" s="5">
        <v>0.23468750000000002</v>
      </c>
      <c r="D311" s="1" t="str">
        <f t="shared" si="16"/>
        <v>Mon</v>
      </c>
      <c r="E311" s="5">
        <v>42807.741631944446</v>
      </c>
      <c r="F311">
        <v>600</v>
      </c>
      <c r="G311" t="s">
        <v>85</v>
      </c>
      <c r="H311" t="s">
        <v>328</v>
      </c>
      <c r="I311" t="s">
        <v>10</v>
      </c>
      <c r="J311" t="s">
        <v>11</v>
      </c>
      <c r="K311">
        <v>1954</v>
      </c>
      <c r="L311">
        <f t="shared" si="17"/>
        <v>63</v>
      </c>
      <c r="M311" s="6" t="str">
        <f t="shared" si="18"/>
        <v xml:space="preserve">Old </v>
      </c>
      <c r="N311" t="str">
        <f t="shared" si="19"/>
        <v>51-75</v>
      </c>
    </row>
    <row r="312" spans="1:14" x14ac:dyDescent="0.25">
      <c r="A312" s="2">
        <v>6145337</v>
      </c>
      <c r="B312" s="4">
        <v>42906</v>
      </c>
      <c r="C312" s="5">
        <v>0.34061342592592592</v>
      </c>
      <c r="D312" s="1" t="str">
        <f t="shared" si="16"/>
        <v>Tue</v>
      </c>
      <c r="E312" s="5">
        <v>42906.35496527778</v>
      </c>
      <c r="F312">
        <v>1239</v>
      </c>
      <c r="G312" t="s">
        <v>329</v>
      </c>
      <c r="H312" t="s">
        <v>330</v>
      </c>
      <c r="I312" t="s">
        <v>10</v>
      </c>
      <c r="J312" t="s">
        <v>11</v>
      </c>
      <c r="K312">
        <v>1981</v>
      </c>
      <c r="L312">
        <f t="shared" si="17"/>
        <v>36</v>
      </c>
      <c r="M312" s="6" t="str">
        <f t="shared" si="18"/>
        <v xml:space="preserve">Young </v>
      </c>
      <c r="N312" t="str">
        <f t="shared" si="19"/>
        <v>31-50</v>
      </c>
    </row>
    <row r="313" spans="1:14" x14ac:dyDescent="0.25">
      <c r="A313" s="2">
        <v>60804</v>
      </c>
      <c r="B313" s="4">
        <v>42739</v>
      </c>
      <c r="C313" s="5">
        <v>0.20641203703703703</v>
      </c>
      <c r="D313" s="1" t="str">
        <f t="shared" si="16"/>
        <v>Wed</v>
      </c>
      <c r="E313" s="5">
        <v>42739.713148148148</v>
      </c>
      <c r="F313">
        <v>582</v>
      </c>
      <c r="G313" t="s">
        <v>320</v>
      </c>
      <c r="H313" t="s">
        <v>229</v>
      </c>
      <c r="I313" t="s">
        <v>10</v>
      </c>
      <c r="J313" t="s">
        <v>11</v>
      </c>
      <c r="K313">
        <v>1987</v>
      </c>
      <c r="L313">
        <f t="shared" si="17"/>
        <v>30</v>
      </c>
      <c r="M313" s="6" t="str">
        <f t="shared" si="18"/>
        <v>Adolescent</v>
      </c>
      <c r="N313" t="str">
        <f t="shared" si="19"/>
        <v>17-30</v>
      </c>
    </row>
    <row r="314" spans="1:14" x14ac:dyDescent="0.25">
      <c r="A314" s="2">
        <v>6157470</v>
      </c>
      <c r="B314" s="4">
        <v>42906</v>
      </c>
      <c r="C314" s="5">
        <v>0.48719907407407409</v>
      </c>
      <c r="D314" s="1" t="str">
        <f t="shared" si="16"/>
        <v>Tue</v>
      </c>
      <c r="E314" s="5">
        <v>42906.509293981479</v>
      </c>
      <c r="F314">
        <v>1909</v>
      </c>
      <c r="G314" t="s">
        <v>269</v>
      </c>
      <c r="H314" t="s">
        <v>331</v>
      </c>
      <c r="I314" t="s">
        <v>10</v>
      </c>
      <c r="J314" t="s">
        <v>18</v>
      </c>
      <c r="K314">
        <v>1973</v>
      </c>
      <c r="L314">
        <f t="shared" si="17"/>
        <v>44</v>
      </c>
      <c r="M314" s="6" t="str">
        <f t="shared" si="18"/>
        <v xml:space="preserve">Young </v>
      </c>
      <c r="N314" t="str">
        <f t="shared" si="19"/>
        <v>31-50</v>
      </c>
    </row>
    <row r="315" spans="1:14" x14ac:dyDescent="0.25">
      <c r="A315" s="2">
        <v>97974</v>
      </c>
      <c r="B315" s="4">
        <v>42740</v>
      </c>
      <c r="C315" s="5">
        <v>0.31178240740740742</v>
      </c>
      <c r="D315" s="1" t="str">
        <f t="shared" si="16"/>
        <v>Thu</v>
      </c>
      <c r="E315" s="5">
        <v>42740.816400462965</v>
      </c>
      <c r="F315">
        <v>398</v>
      </c>
      <c r="G315" t="s">
        <v>97</v>
      </c>
      <c r="H315" t="s">
        <v>288</v>
      </c>
      <c r="I315" t="s">
        <v>10</v>
      </c>
      <c r="J315" t="s">
        <v>11</v>
      </c>
      <c r="K315">
        <v>1964</v>
      </c>
      <c r="L315">
        <f t="shared" si="17"/>
        <v>53</v>
      </c>
      <c r="M315" s="6" t="str">
        <f t="shared" si="18"/>
        <v xml:space="preserve">Old </v>
      </c>
      <c r="N315" t="str">
        <f t="shared" si="19"/>
        <v>51-75</v>
      </c>
    </row>
    <row r="316" spans="1:14" x14ac:dyDescent="0.25">
      <c r="A316" s="2">
        <v>1531863</v>
      </c>
      <c r="B316" s="4">
        <v>42795</v>
      </c>
      <c r="C316" s="5">
        <v>0.39810185185185182</v>
      </c>
      <c r="D316" s="1" t="str">
        <f t="shared" si="16"/>
        <v>Wed</v>
      </c>
      <c r="E316" s="5">
        <v>42795.40011574074</v>
      </c>
      <c r="F316">
        <v>174</v>
      </c>
      <c r="G316" t="s">
        <v>191</v>
      </c>
      <c r="H316" t="s">
        <v>68</v>
      </c>
      <c r="I316" t="s">
        <v>10</v>
      </c>
      <c r="J316" t="s">
        <v>11</v>
      </c>
      <c r="K316">
        <v>1977</v>
      </c>
      <c r="L316">
        <f t="shared" si="17"/>
        <v>40</v>
      </c>
      <c r="M316" s="6" t="str">
        <f t="shared" si="18"/>
        <v xml:space="preserve">Young </v>
      </c>
      <c r="N316" t="str">
        <f t="shared" si="19"/>
        <v>31-50</v>
      </c>
    </row>
    <row r="317" spans="1:14" x14ac:dyDescent="0.25">
      <c r="A317" s="2">
        <v>3836835</v>
      </c>
      <c r="B317" s="4">
        <v>42861</v>
      </c>
      <c r="C317" s="5">
        <v>6.0659722222222219E-2</v>
      </c>
      <c r="D317" s="1" t="str">
        <f t="shared" si="16"/>
        <v>Sat</v>
      </c>
      <c r="E317" s="5">
        <v>42861.578703703701</v>
      </c>
      <c r="F317">
        <v>1559</v>
      </c>
      <c r="G317" t="s">
        <v>142</v>
      </c>
      <c r="H317" t="s">
        <v>160</v>
      </c>
      <c r="I317" t="s">
        <v>10</v>
      </c>
      <c r="J317" t="s">
        <v>11</v>
      </c>
      <c r="K317">
        <v>1971</v>
      </c>
      <c r="L317">
        <f t="shared" si="17"/>
        <v>46</v>
      </c>
      <c r="M317" s="6" t="str">
        <f t="shared" si="18"/>
        <v xml:space="preserve">Young </v>
      </c>
      <c r="N317" t="str">
        <f t="shared" si="19"/>
        <v>31-50</v>
      </c>
    </row>
    <row r="318" spans="1:14" x14ac:dyDescent="0.25">
      <c r="A318" s="2">
        <v>4603213</v>
      </c>
      <c r="B318" s="4">
        <v>42876</v>
      </c>
      <c r="C318" s="5">
        <v>5.8217592592592592E-2</v>
      </c>
      <c r="D318" s="1" t="str">
        <f t="shared" si="16"/>
        <v>Sun</v>
      </c>
      <c r="E318" s="5">
        <v>42876.570509259262</v>
      </c>
      <c r="F318">
        <v>1061</v>
      </c>
      <c r="G318" t="s">
        <v>137</v>
      </c>
      <c r="H318" t="s">
        <v>150</v>
      </c>
      <c r="I318" t="s">
        <v>10</v>
      </c>
      <c r="J318" t="s">
        <v>18</v>
      </c>
      <c r="K318">
        <v>1985</v>
      </c>
      <c r="L318">
        <f t="shared" si="17"/>
        <v>32</v>
      </c>
      <c r="M318" s="6" t="str">
        <f t="shared" si="18"/>
        <v xml:space="preserve">Young </v>
      </c>
      <c r="N318" t="str">
        <f t="shared" si="19"/>
        <v>31-50</v>
      </c>
    </row>
    <row r="319" spans="1:14" x14ac:dyDescent="0.25">
      <c r="A319" s="2">
        <v>5578346</v>
      </c>
      <c r="B319" s="4">
        <v>42895</v>
      </c>
      <c r="C319" s="5">
        <v>0.18054398148148146</v>
      </c>
      <c r="D319" s="1" t="str">
        <f t="shared" si="16"/>
        <v>Fri</v>
      </c>
      <c r="E319" s="5">
        <v>42895.685104166667</v>
      </c>
      <c r="F319">
        <v>394</v>
      </c>
      <c r="G319" t="s">
        <v>332</v>
      </c>
      <c r="H319" t="s">
        <v>33</v>
      </c>
      <c r="I319" t="s">
        <v>10</v>
      </c>
      <c r="J319" t="s">
        <v>11</v>
      </c>
      <c r="K319">
        <v>1963</v>
      </c>
      <c r="L319">
        <f t="shared" si="17"/>
        <v>54</v>
      </c>
      <c r="M319" s="6" t="str">
        <f t="shared" si="18"/>
        <v xml:space="preserve">Old </v>
      </c>
      <c r="N319" t="str">
        <f t="shared" si="19"/>
        <v>51-75</v>
      </c>
    </row>
    <row r="320" spans="1:14" x14ac:dyDescent="0.25">
      <c r="A320" s="2">
        <v>6727845</v>
      </c>
      <c r="B320" s="4">
        <v>42915</v>
      </c>
      <c r="C320" s="5">
        <v>0.17400462962962962</v>
      </c>
      <c r="D320" s="1" t="str">
        <f t="shared" si="16"/>
        <v>Thu</v>
      </c>
      <c r="E320" s="5">
        <v>42915.680462962962</v>
      </c>
      <c r="F320">
        <v>558</v>
      </c>
      <c r="G320" t="s">
        <v>333</v>
      </c>
      <c r="H320" t="s">
        <v>48</v>
      </c>
      <c r="I320" t="s">
        <v>10</v>
      </c>
      <c r="J320" t="s">
        <v>11</v>
      </c>
      <c r="K320">
        <v>1965</v>
      </c>
      <c r="L320">
        <f t="shared" si="17"/>
        <v>52</v>
      </c>
      <c r="M320" s="6" t="str">
        <f t="shared" si="18"/>
        <v xml:space="preserve">Old </v>
      </c>
      <c r="N320" t="str">
        <f t="shared" si="19"/>
        <v>51-75</v>
      </c>
    </row>
    <row r="321" spans="1:14" x14ac:dyDescent="0.25">
      <c r="A321" s="2">
        <v>638046</v>
      </c>
      <c r="B321" s="4">
        <v>42763</v>
      </c>
      <c r="C321" s="5">
        <v>7.8055555555555559E-2</v>
      </c>
      <c r="D321" s="1" t="str">
        <f t="shared" si="16"/>
        <v>Sat</v>
      </c>
      <c r="E321" s="5">
        <v>42763.580590277779</v>
      </c>
      <c r="F321">
        <v>218</v>
      </c>
      <c r="G321" t="s">
        <v>178</v>
      </c>
      <c r="H321" t="s">
        <v>334</v>
      </c>
      <c r="I321" t="s">
        <v>10</v>
      </c>
      <c r="J321" t="s">
        <v>18</v>
      </c>
      <c r="K321">
        <v>1968</v>
      </c>
      <c r="L321">
        <f t="shared" si="17"/>
        <v>49</v>
      </c>
      <c r="M321" s="6" t="str">
        <f t="shared" si="18"/>
        <v xml:space="preserve">Young </v>
      </c>
      <c r="N321" t="str">
        <f t="shared" si="19"/>
        <v>31-50</v>
      </c>
    </row>
    <row r="322" spans="1:14" x14ac:dyDescent="0.25">
      <c r="A322" s="2">
        <v>5767534</v>
      </c>
      <c r="B322" s="4">
        <v>42898</v>
      </c>
      <c r="C322" s="5">
        <v>0.3646064814814815</v>
      </c>
      <c r="D322" s="1" t="str">
        <f t="shared" si="16"/>
        <v>Mon</v>
      </c>
      <c r="E322" s="5">
        <v>42898.872870370367</v>
      </c>
      <c r="F322">
        <v>713</v>
      </c>
      <c r="G322" t="s">
        <v>66</v>
      </c>
      <c r="H322" t="s">
        <v>196</v>
      </c>
      <c r="I322" t="s">
        <v>10</v>
      </c>
      <c r="J322" t="s">
        <v>11</v>
      </c>
      <c r="K322">
        <v>1985</v>
      </c>
      <c r="L322">
        <f t="shared" si="17"/>
        <v>32</v>
      </c>
      <c r="M322" s="6" t="str">
        <f t="shared" si="18"/>
        <v xml:space="preserve">Young </v>
      </c>
      <c r="N322" t="str">
        <f t="shared" si="19"/>
        <v>31-50</v>
      </c>
    </row>
    <row r="323" spans="1:14" x14ac:dyDescent="0.25">
      <c r="A323" s="2">
        <v>5610896</v>
      </c>
      <c r="B323" s="4">
        <v>42896</v>
      </c>
      <c r="C323" s="5">
        <v>0.37087962962962967</v>
      </c>
      <c r="D323" s="1" t="str">
        <f t="shared" ref="D323:D386" si="20">TEXT(B323,"DDD")</f>
        <v>Sat</v>
      </c>
      <c r="E323" s="5">
        <v>42896.373252314814</v>
      </c>
      <c r="F323">
        <v>205</v>
      </c>
      <c r="G323" t="s">
        <v>335</v>
      </c>
      <c r="H323" t="s">
        <v>323</v>
      </c>
      <c r="I323" t="s">
        <v>10</v>
      </c>
      <c r="J323" t="s">
        <v>11</v>
      </c>
      <c r="K323">
        <v>1981</v>
      </c>
      <c r="L323">
        <f t="shared" ref="L323:L386" si="21">(2017-K323)</f>
        <v>36</v>
      </c>
      <c r="M323" s="6" t="str">
        <f t="shared" ref="M323:M386" si="22">IF(L323&gt;=51,"Old ",IF(L323&gt;=31,"Young ",IF(L323&lt;=30,"Adolescent","Invalid")))</f>
        <v xml:space="preserve">Young </v>
      </c>
      <c r="N323" t="str">
        <f t="shared" ref="N323:N386" si="23">IF(L323&gt;=51,"51-75",IF(L323&gt;=31,"31-50",IF(L323&lt;=30,"17-30","Invalid")))</f>
        <v>31-50</v>
      </c>
    </row>
    <row r="324" spans="1:14" x14ac:dyDescent="0.25">
      <c r="A324" s="2">
        <v>6675217</v>
      </c>
      <c r="B324" s="4">
        <v>42914</v>
      </c>
      <c r="C324" s="5">
        <v>0.26704861111111111</v>
      </c>
      <c r="D324" s="1" t="str">
        <f t="shared" si="20"/>
        <v>Wed</v>
      </c>
      <c r="E324" s="5">
        <v>42914.772280092591</v>
      </c>
      <c r="F324">
        <v>451</v>
      </c>
      <c r="G324" t="s">
        <v>51</v>
      </c>
      <c r="H324" t="s">
        <v>308</v>
      </c>
      <c r="I324" t="s">
        <v>10</v>
      </c>
      <c r="J324" t="s">
        <v>11</v>
      </c>
      <c r="K324">
        <v>1956</v>
      </c>
      <c r="L324">
        <f t="shared" si="21"/>
        <v>61</v>
      </c>
      <c r="M324" s="6" t="str">
        <f t="shared" si="22"/>
        <v xml:space="preserve">Old </v>
      </c>
      <c r="N324" t="str">
        <f t="shared" si="23"/>
        <v>51-75</v>
      </c>
    </row>
    <row r="325" spans="1:14" x14ac:dyDescent="0.25">
      <c r="A325" s="2">
        <v>5292881</v>
      </c>
      <c r="B325" s="4">
        <v>42890</v>
      </c>
      <c r="C325" s="5">
        <v>4.2696759259259261E-2</v>
      </c>
      <c r="D325" s="1" t="str">
        <f t="shared" si="20"/>
        <v>Sun</v>
      </c>
      <c r="E325" s="5">
        <v>42890.548252314817</v>
      </c>
      <c r="F325">
        <v>480</v>
      </c>
      <c r="G325" t="s">
        <v>194</v>
      </c>
      <c r="H325" t="s">
        <v>336</v>
      </c>
      <c r="I325" t="s">
        <v>10</v>
      </c>
      <c r="J325" t="s">
        <v>11</v>
      </c>
      <c r="K325">
        <v>1998</v>
      </c>
      <c r="L325">
        <f t="shared" si="21"/>
        <v>19</v>
      </c>
      <c r="M325" s="6" t="str">
        <f t="shared" si="22"/>
        <v>Adolescent</v>
      </c>
      <c r="N325" t="str">
        <f t="shared" si="23"/>
        <v>17-30</v>
      </c>
    </row>
    <row r="326" spans="1:14" x14ac:dyDescent="0.25">
      <c r="A326" s="2">
        <v>508616</v>
      </c>
      <c r="B326" s="4">
        <v>42758</v>
      </c>
      <c r="C326" s="5">
        <v>7.9178240740740743E-2</v>
      </c>
      <c r="D326" s="1" t="str">
        <f t="shared" si="20"/>
        <v>Mon</v>
      </c>
      <c r="E326" s="5">
        <v>42758.583402777775</v>
      </c>
      <c r="F326">
        <v>364</v>
      </c>
      <c r="G326" t="s">
        <v>41</v>
      </c>
      <c r="H326" t="s">
        <v>189</v>
      </c>
      <c r="I326" t="s">
        <v>10</v>
      </c>
      <c r="J326" t="s">
        <v>11</v>
      </c>
      <c r="K326">
        <v>1980</v>
      </c>
      <c r="L326">
        <f t="shared" si="21"/>
        <v>37</v>
      </c>
      <c r="M326" s="6" t="str">
        <f t="shared" si="22"/>
        <v xml:space="preserve">Young </v>
      </c>
      <c r="N326" t="str">
        <f t="shared" si="23"/>
        <v>31-50</v>
      </c>
    </row>
    <row r="327" spans="1:14" x14ac:dyDescent="0.25">
      <c r="A327" s="2">
        <v>6094716</v>
      </c>
      <c r="B327" s="4">
        <v>42904</v>
      </c>
      <c r="C327" s="5">
        <v>0.36224537037037036</v>
      </c>
      <c r="D327" s="1" t="str">
        <f t="shared" si="20"/>
        <v>Sun</v>
      </c>
      <c r="E327" s="5">
        <v>42904.872430555559</v>
      </c>
      <c r="F327">
        <v>879</v>
      </c>
      <c r="G327" t="s">
        <v>337</v>
      </c>
      <c r="H327" t="s">
        <v>338</v>
      </c>
      <c r="I327" t="s">
        <v>10</v>
      </c>
      <c r="J327" t="s">
        <v>18</v>
      </c>
      <c r="K327">
        <v>1982</v>
      </c>
      <c r="L327">
        <f t="shared" si="21"/>
        <v>35</v>
      </c>
      <c r="M327" s="6" t="str">
        <f t="shared" si="22"/>
        <v xml:space="preserve">Young </v>
      </c>
      <c r="N327" t="str">
        <f t="shared" si="23"/>
        <v>31-50</v>
      </c>
    </row>
    <row r="328" spans="1:14" x14ac:dyDescent="0.25">
      <c r="A328" s="2">
        <v>13019</v>
      </c>
      <c r="B328" s="4">
        <v>42736</v>
      </c>
      <c r="C328" s="5">
        <v>0.26840277777777777</v>
      </c>
      <c r="D328" s="1" t="str">
        <f t="shared" si="20"/>
        <v>Sun</v>
      </c>
      <c r="E328" s="5">
        <v>42736.776886574073</v>
      </c>
      <c r="F328">
        <v>732</v>
      </c>
      <c r="G328" t="s">
        <v>62</v>
      </c>
      <c r="H328" t="s">
        <v>244</v>
      </c>
      <c r="I328" t="s">
        <v>10</v>
      </c>
      <c r="J328" t="s">
        <v>11</v>
      </c>
      <c r="K328">
        <v>1967</v>
      </c>
      <c r="L328">
        <f t="shared" si="21"/>
        <v>50</v>
      </c>
      <c r="M328" s="6" t="str">
        <f t="shared" si="22"/>
        <v xml:space="preserve">Young </v>
      </c>
      <c r="N328" t="str">
        <f t="shared" si="23"/>
        <v>31-50</v>
      </c>
    </row>
    <row r="329" spans="1:14" x14ac:dyDescent="0.25">
      <c r="A329" s="2">
        <v>4841890</v>
      </c>
      <c r="B329" s="4">
        <v>42881</v>
      </c>
      <c r="C329" s="5">
        <v>0.24399305555555553</v>
      </c>
      <c r="D329" s="1" t="str">
        <f t="shared" si="20"/>
        <v>Fri</v>
      </c>
      <c r="E329" s="5">
        <v>42881.748425925929</v>
      </c>
      <c r="F329">
        <v>383</v>
      </c>
      <c r="G329" t="s">
        <v>339</v>
      </c>
      <c r="H329" t="s">
        <v>326</v>
      </c>
      <c r="I329" t="s">
        <v>28</v>
      </c>
      <c r="L329">
        <f t="shared" si="21"/>
        <v>2017</v>
      </c>
      <c r="M329" s="6" t="str">
        <f t="shared" si="22"/>
        <v xml:space="preserve">Old </v>
      </c>
      <c r="N329" t="str">
        <f t="shared" si="23"/>
        <v>51-75</v>
      </c>
    </row>
    <row r="330" spans="1:14" x14ac:dyDescent="0.25">
      <c r="A330" s="2">
        <v>164991</v>
      </c>
      <c r="B330" s="4">
        <v>42745</v>
      </c>
      <c r="C330" s="5">
        <v>0.1736574074074074</v>
      </c>
      <c r="D330" s="1" t="str">
        <f t="shared" si="20"/>
        <v>Tue</v>
      </c>
      <c r="E330" s="5">
        <v>42745.678425925929</v>
      </c>
      <c r="F330">
        <v>412</v>
      </c>
      <c r="G330" t="s">
        <v>274</v>
      </c>
      <c r="H330" t="s">
        <v>237</v>
      </c>
      <c r="I330" t="s">
        <v>10</v>
      </c>
      <c r="J330" t="s">
        <v>11</v>
      </c>
      <c r="K330">
        <v>1987</v>
      </c>
      <c r="L330">
        <f t="shared" si="21"/>
        <v>30</v>
      </c>
      <c r="M330" s="6" t="str">
        <f t="shared" si="22"/>
        <v>Adolescent</v>
      </c>
      <c r="N330" t="str">
        <f t="shared" si="23"/>
        <v>17-30</v>
      </c>
    </row>
    <row r="331" spans="1:14" x14ac:dyDescent="0.25">
      <c r="A331" s="2">
        <v>6485193</v>
      </c>
      <c r="B331" s="4">
        <v>42911</v>
      </c>
      <c r="C331" s="5">
        <v>0.2757060185185185</v>
      </c>
      <c r="D331" s="1" t="str">
        <f t="shared" si="20"/>
        <v>Sun</v>
      </c>
      <c r="E331" s="5">
        <v>42911.797673611109</v>
      </c>
      <c r="F331">
        <v>1898</v>
      </c>
      <c r="G331" t="s">
        <v>178</v>
      </c>
      <c r="H331" t="s">
        <v>332</v>
      </c>
      <c r="I331" t="s">
        <v>28</v>
      </c>
      <c r="L331">
        <f t="shared" si="21"/>
        <v>2017</v>
      </c>
      <c r="M331" s="6" t="str">
        <f t="shared" si="22"/>
        <v xml:space="preserve">Old </v>
      </c>
      <c r="N331" t="str">
        <f t="shared" si="23"/>
        <v>51-75</v>
      </c>
    </row>
    <row r="332" spans="1:14" x14ac:dyDescent="0.25">
      <c r="A332" s="2">
        <v>2708797</v>
      </c>
      <c r="B332" s="4">
        <v>42837</v>
      </c>
      <c r="C332" s="5">
        <v>0.26280092592592591</v>
      </c>
      <c r="D332" s="1" t="str">
        <f t="shared" si="20"/>
        <v>Wed</v>
      </c>
      <c r="E332" s="5">
        <v>42837.766111111108</v>
      </c>
      <c r="F332">
        <v>286</v>
      </c>
      <c r="G332" t="s">
        <v>340</v>
      </c>
      <c r="H332" t="s">
        <v>341</v>
      </c>
      <c r="I332" t="s">
        <v>10</v>
      </c>
      <c r="J332" t="s">
        <v>11</v>
      </c>
      <c r="K332">
        <v>1967</v>
      </c>
      <c r="L332">
        <f t="shared" si="21"/>
        <v>50</v>
      </c>
      <c r="M332" s="6" t="str">
        <f t="shared" si="22"/>
        <v xml:space="preserve">Young </v>
      </c>
      <c r="N332" t="str">
        <f t="shared" si="23"/>
        <v>31-50</v>
      </c>
    </row>
    <row r="333" spans="1:14" x14ac:dyDescent="0.25">
      <c r="A333" s="2">
        <v>5437998</v>
      </c>
      <c r="B333" s="4">
        <v>42893</v>
      </c>
      <c r="C333" s="5">
        <v>5.6215277777777774E-2</v>
      </c>
      <c r="D333" s="1" t="str">
        <f t="shared" si="20"/>
        <v>Wed</v>
      </c>
      <c r="E333" s="5">
        <v>42893.561365740738</v>
      </c>
      <c r="F333">
        <v>444</v>
      </c>
      <c r="G333" t="s">
        <v>317</v>
      </c>
      <c r="H333" t="s">
        <v>143</v>
      </c>
      <c r="I333" t="s">
        <v>10</v>
      </c>
      <c r="J333" t="s">
        <v>11</v>
      </c>
      <c r="K333">
        <v>1992</v>
      </c>
      <c r="L333">
        <f t="shared" si="21"/>
        <v>25</v>
      </c>
      <c r="M333" s="6" t="str">
        <f t="shared" si="22"/>
        <v>Adolescent</v>
      </c>
      <c r="N333" t="str">
        <f t="shared" si="23"/>
        <v>17-30</v>
      </c>
    </row>
    <row r="334" spans="1:14" x14ac:dyDescent="0.25">
      <c r="A334" s="2">
        <v>333045</v>
      </c>
      <c r="B334" s="4">
        <v>42751</v>
      </c>
      <c r="C334" s="5">
        <v>0.29827546296296298</v>
      </c>
      <c r="D334" s="1" t="str">
        <f t="shared" si="20"/>
        <v>Mon</v>
      </c>
      <c r="E334" s="5">
        <v>42751.806250000001</v>
      </c>
      <c r="F334">
        <v>689</v>
      </c>
      <c r="G334" t="s">
        <v>316</v>
      </c>
      <c r="H334" t="s">
        <v>239</v>
      </c>
      <c r="I334" t="s">
        <v>10</v>
      </c>
      <c r="J334" t="s">
        <v>11</v>
      </c>
      <c r="K334">
        <v>1989</v>
      </c>
      <c r="L334">
        <f t="shared" si="21"/>
        <v>28</v>
      </c>
      <c r="M334" s="6" t="str">
        <f t="shared" si="22"/>
        <v>Adolescent</v>
      </c>
      <c r="N334" t="str">
        <f t="shared" si="23"/>
        <v>17-30</v>
      </c>
    </row>
    <row r="335" spans="1:14" x14ac:dyDescent="0.25">
      <c r="A335" s="2">
        <v>2914400</v>
      </c>
      <c r="B335" s="4">
        <v>42841</v>
      </c>
      <c r="C335" s="5">
        <v>0.34206018518518522</v>
      </c>
      <c r="D335" s="1" t="str">
        <f t="shared" si="20"/>
        <v>Sun</v>
      </c>
      <c r="E335" s="5">
        <v>42841.855069444442</v>
      </c>
      <c r="F335">
        <v>1123</v>
      </c>
      <c r="G335" t="s">
        <v>100</v>
      </c>
      <c r="H335" t="s">
        <v>108</v>
      </c>
      <c r="I335" t="s">
        <v>28</v>
      </c>
      <c r="L335">
        <f t="shared" si="21"/>
        <v>2017</v>
      </c>
      <c r="M335" s="6" t="str">
        <f t="shared" si="22"/>
        <v xml:space="preserve">Old </v>
      </c>
      <c r="N335" t="str">
        <f t="shared" si="23"/>
        <v>51-75</v>
      </c>
    </row>
    <row r="336" spans="1:14" x14ac:dyDescent="0.25">
      <c r="A336" s="2">
        <v>5612834</v>
      </c>
      <c r="B336" s="4">
        <v>42896</v>
      </c>
      <c r="C336" s="5">
        <v>0.40540509259259255</v>
      </c>
      <c r="D336" s="1" t="str">
        <f t="shared" si="20"/>
        <v>Sat</v>
      </c>
      <c r="E336" s="5">
        <v>42896.408946759257</v>
      </c>
      <c r="F336">
        <v>306</v>
      </c>
      <c r="G336" t="s">
        <v>34</v>
      </c>
      <c r="H336" t="s">
        <v>113</v>
      </c>
      <c r="I336" t="s">
        <v>10</v>
      </c>
      <c r="J336" t="s">
        <v>18</v>
      </c>
      <c r="K336">
        <v>1966</v>
      </c>
      <c r="L336">
        <f t="shared" si="21"/>
        <v>51</v>
      </c>
      <c r="M336" s="6" t="str">
        <f t="shared" si="22"/>
        <v xml:space="preserve">Old </v>
      </c>
      <c r="N336" t="str">
        <f t="shared" si="23"/>
        <v>51-75</v>
      </c>
    </row>
    <row r="337" spans="1:14" x14ac:dyDescent="0.25">
      <c r="A337" s="2">
        <v>1656022</v>
      </c>
      <c r="B337" s="4">
        <v>42799</v>
      </c>
      <c r="C337" s="5">
        <v>0.35373842592592591</v>
      </c>
      <c r="D337" s="1" t="str">
        <f t="shared" si="20"/>
        <v>Sun</v>
      </c>
      <c r="E337" s="5">
        <v>42799.857627314814</v>
      </c>
      <c r="F337">
        <v>335</v>
      </c>
      <c r="G337" t="s">
        <v>16</v>
      </c>
      <c r="H337" t="s">
        <v>284</v>
      </c>
      <c r="I337" t="s">
        <v>10</v>
      </c>
      <c r="J337" t="s">
        <v>18</v>
      </c>
      <c r="K337">
        <v>1973</v>
      </c>
      <c r="L337">
        <f t="shared" si="21"/>
        <v>44</v>
      </c>
      <c r="M337" s="6" t="str">
        <f t="shared" si="22"/>
        <v xml:space="preserve">Young </v>
      </c>
      <c r="N337" t="str">
        <f t="shared" si="23"/>
        <v>31-50</v>
      </c>
    </row>
    <row r="338" spans="1:14" x14ac:dyDescent="0.25">
      <c r="A338" s="2">
        <v>5519049</v>
      </c>
      <c r="B338" s="4">
        <v>42894</v>
      </c>
      <c r="C338" s="5">
        <v>0.23523148148148146</v>
      </c>
      <c r="D338" s="1" t="str">
        <f t="shared" si="20"/>
        <v>Thu</v>
      </c>
      <c r="E338" s="5">
        <v>42894.742025462961</v>
      </c>
      <c r="F338">
        <v>586</v>
      </c>
      <c r="G338" t="s">
        <v>169</v>
      </c>
      <c r="H338" t="s">
        <v>250</v>
      </c>
      <c r="I338" t="s">
        <v>10</v>
      </c>
      <c r="J338" t="s">
        <v>11</v>
      </c>
      <c r="K338">
        <v>1981</v>
      </c>
      <c r="L338">
        <f t="shared" si="21"/>
        <v>36</v>
      </c>
      <c r="M338" s="6" t="str">
        <f t="shared" si="22"/>
        <v xml:space="preserve">Young </v>
      </c>
      <c r="N338" t="str">
        <f t="shared" si="23"/>
        <v>31-50</v>
      </c>
    </row>
    <row r="339" spans="1:14" x14ac:dyDescent="0.25">
      <c r="A339" s="2">
        <v>3311490</v>
      </c>
      <c r="B339" s="4">
        <v>42851</v>
      </c>
      <c r="C339" s="5">
        <v>0.35210648148148144</v>
      </c>
      <c r="D339" s="1" t="str">
        <f t="shared" si="20"/>
        <v>Wed</v>
      </c>
      <c r="E339" s="5">
        <v>42851.355937499997</v>
      </c>
      <c r="F339">
        <v>331</v>
      </c>
      <c r="G339" t="s">
        <v>79</v>
      </c>
      <c r="H339" t="s">
        <v>342</v>
      </c>
      <c r="I339" t="s">
        <v>10</v>
      </c>
      <c r="J339" t="s">
        <v>18</v>
      </c>
      <c r="K339">
        <v>1981</v>
      </c>
      <c r="L339">
        <f t="shared" si="21"/>
        <v>36</v>
      </c>
      <c r="M339" s="6" t="str">
        <f t="shared" si="22"/>
        <v xml:space="preserve">Young </v>
      </c>
      <c r="N339" t="str">
        <f t="shared" si="23"/>
        <v>31-50</v>
      </c>
    </row>
    <row r="340" spans="1:14" x14ac:dyDescent="0.25">
      <c r="A340" s="2">
        <v>1992476</v>
      </c>
      <c r="B340" s="4">
        <v>42816</v>
      </c>
      <c r="C340" s="5">
        <v>0.31354166666666666</v>
      </c>
      <c r="D340" s="1" t="str">
        <f t="shared" si="20"/>
        <v>Wed</v>
      </c>
      <c r="E340" s="5">
        <v>42816.817291666666</v>
      </c>
      <c r="F340">
        <v>323</v>
      </c>
      <c r="G340" t="s">
        <v>8</v>
      </c>
      <c r="H340" t="s">
        <v>200</v>
      </c>
      <c r="I340" t="s">
        <v>10</v>
      </c>
      <c r="J340" t="s">
        <v>18</v>
      </c>
      <c r="K340">
        <v>1979</v>
      </c>
      <c r="L340">
        <f t="shared" si="21"/>
        <v>38</v>
      </c>
      <c r="M340" s="6" t="str">
        <f t="shared" si="22"/>
        <v xml:space="preserve">Young </v>
      </c>
      <c r="N340" t="str">
        <f t="shared" si="23"/>
        <v>31-50</v>
      </c>
    </row>
    <row r="341" spans="1:14" x14ac:dyDescent="0.25">
      <c r="A341" s="2">
        <v>1228070</v>
      </c>
      <c r="B341" s="4">
        <v>42787</v>
      </c>
      <c r="C341" s="5">
        <v>0.36159722222222218</v>
      </c>
      <c r="D341" s="1" t="str">
        <f t="shared" si="20"/>
        <v>Tue</v>
      </c>
      <c r="E341" s="5">
        <v>42787.379351851851</v>
      </c>
      <c r="F341">
        <v>1534</v>
      </c>
      <c r="G341" t="s">
        <v>114</v>
      </c>
      <c r="H341" t="s">
        <v>60</v>
      </c>
      <c r="I341" t="s">
        <v>10</v>
      </c>
      <c r="L341">
        <f t="shared" si="21"/>
        <v>2017</v>
      </c>
      <c r="M341" s="6" t="str">
        <f t="shared" si="22"/>
        <v xml:space="preserve">Old </v>
      </c>
      <c r="N341" t="str">
        <f t="shared" si="23"/>
        <v>51-75</v>
      </c>
    </row>
    <row r="342" spans="1:14" x14ac:dyDescent="0.25">
      <c r="A342" s="2">
        <v>4838030</v>
      </c>
      <c r="B342" s="4">
        <v>42881</v>
      </c>
      <c r="C342" s="5">
        <v>0.21179398148148146</v>
      </c>
      <c r="D342" s="1" t="str">
        <f t="shared" si="20"/>
        <v>Fri</v>
      </c>
      <c r="E342" s="5">
        <v>42881.733148148145</v>
      </c>
      <c r="F342">
        <v>1844</v>
      </c>
      <c r="G342" t="s">
        <v>143</v>
      </c>
      <c r="H342" t="s">
        <v>343</v>
      </c>
      <c r="I342" t="s">
        <v>10</v>
      </c>
      <c r="J342" t="s">
        <v>11</v>
      </c>
      <c r="K342">
        <v>1969</v>
      </c>
      <c r="L342">
        <f t="shared" si="21"/>
        <v>48</v>
      </c>
      <c r="M342" s="6" t="str">
        <f t="shared" si="22"/>
        <v xml:space="preserve">Young </v>
      </c>
      <c r="N342" t="str">
        <f t="shared" si="23"/>
        <v>31-50</v>
      </c>
    </row>
    <row r="343" spans="1:14" x14ac:dyDescent="0.25">
      <c r="A343" s="2">
        <v>3730330</v>
      </c>
      <c r="B343" s="4">
        <v>42858</v>
      </c>
      <c r="C343" s="5">
        <v>0.31480324074074073</v>
      </c>
      <c r="D343" s="1" t="str">
        <f t="shared" si="20"/>
        <v>Wed</v>
      </c>
      <c r="E343" s="5">
        <v>42858.81627314815</v>
      </c>
      <c r="F343">
        <v>127</v>
      </c>
      <c r="G343" t="s">
        <v>344</v>
      </c>
      <c r="H343" t="s">
        <v>79</v>
      </c>
      <c r="I343" t="s">
        <v>10</v>
      </c>
      <c r="J343" t="s">
        <v>11</v>
      </c>
      <c r="K343">
        <v>1986</v>
      </c>
      <c r="L343">
        <f t="shared" si="21"/>
        <v>31</v>
      </c>
      <c r="M343" s="6" t="str">
        <f t="shared" si="22"/>
        <v xml:space="preserve">Young </v>
      </c>
      <c r="N343" t="str">
        <f t="shared" si="23"/>
        <v>31-50</v>
      </c>
    </row>
    <row r="344" spans="1:14" x14ac:dyDescent="0.25">
      <c r="A344" s="2">
        <v>4744323</v>
      </c>
      <c r="B344" s="4">
        <v>42879</v>
      </c>
      <c r="C344" s="5">
        <v>0.51303240740740741</v>
      </c>
      <c r="D344" s="1" t="str">
        <f t="shared" si="20"/>
        <v>Wed</v>
      </c>
      <c r="E344" s="5">
        <v>42879.5159375</v>
      </c>
      <c r="F344">
        <v>250</v>
      </c>
      <c r="G344" t="s">
        <v>154</v>
      </c>
      <c r="H344" t="s">
        <v>103</v>
      </c>
      <c r="I344" t="s">
        <v>10</v>
      </c>
      <c r="J344" t="s">
        <v>11</v>
      </c>
      <c r="K344">
        <v>1968</v>
      </c>
      <c r="L344">
        <f t="shared" si="21"/>
        <v>49</v>
      </c>
      <c r="M344" s="6" t="str">
        <f t="shared" si="22"/>
        <v xml:space="preserve">Young </v>
      </c>
      <c r="N344" t="str">
        <f t="shared" si="23"/>
        <v>31-50</v>
      </c>
    </row>
    <row r="345" spans="1:14" x14ac:dyDescent="0.25">
      <c r="A345" s="2">
        <v>1336431</v>
      </c>
      <c r="B345" s="4">
        <v>42790</v>
      </c>
      <c r="C345" s="5">
        <v>0.24878472222222223</v>
      </c>
      <c r="D345" s="1" t="str">
        <f t="shared" si="20"/>
        <v>Fri</v>
      </c>
      <c r="E345" s="5">
        <v>42790.255127314813</v>
      </c>
      <c r="F345">
        <v>548</v>
      </c>
      <c r="G345" t="s">
        <v>129</v>
      </c>
      <c r="H345" t="s">
        <v>51</v>
      </c>
      <c r="I345" t="s">
        <v>10</v>
      </c>
      <c r="J345" t="s">
        <v>11</v>
      </c>
      <c r="K345">
        <v>1991</v>
      </c>
      <c r="L345">
        <f t="shared" si="21"/>
        <v>26</v>
      </c>
      <c r="M345" s="6" t="str">
        <f t="shared" si="22"/>
        <v>Adolescent</v>
      </c>
      <c r="N345" t="str">
        <f t="shared" si="23"/>
        <v>17-30</v>
      </c>
    </row>
    <row r="346" spans="1:14" x14ac:dyDescent="0.25">
      <c r="A346" s="2">
        <v>3499018</v>
      </c>
      <c r="B346" s="4">
        <v>42854</v>
      </c>
      <c r="C346" s="5">
        <v>0.20626157407407408</v>
      </c>
      <c r="D346" s="1" t="str">
        <f t="shared" si="20"/>
        <v>Sat</v>
      </c>
      <c r="E346" s="5">
        <v>42854.709178240744</v>
      </c>
      <c r="F346">
        <v>251</v>
      </c>
      <c r="G346" t="s">
        <v>68</v>
      </c>
      <c r="H346" t="s">
        <v>191</v>
      </c>
      <c r="I346" t="s">
        <v>10</v>
      </c>
      <c r="J346" t="s">
        <v>18</v>
      </c>
      <c r="K346">
        <v>1993</v>
      </c>
      <c r="L346">
        <f t="shared" si="21"/>
        <v>24</v>
      </c>
      <c r="M346" s="6" t="str">
        <f t="shared" si="22"/>
        <v>Adolescent</v>
      </c>
      <c r="N346" t="str">
        <f t="shared" si="23"/>
        <v>17-30</v>
      </c>
    </row>
    <row r="347" spans="1:14" x14ac:dyDescent="0.25">
      <c r="A347" s="2">
        <v>5224207</v>
      </c>
      <c r="B347" s="4">
        <v>42889</v>
      </c>
      <c r="C347" s="5">
        <v>0.40734953703703702</v>
      </c>
      <c r="D347" s="1" t="str">
        <f t="shared" si="20"/>
        <v>Sat</v>
      </c>
      <c r="E347" s="5">
        <v>42889.409108796295</v>
      </c>
      <c r="F347">
        <v>152</v>
      </c>
      <c r="G347" t="s">
        <v>345</v>
      </c>
      <c r="H347" t="s">
        <v>41</v>
      </c>
      <c r="I347" t="s">
        <v>10</v>
      </c>
      <c r="J347" t="s">
        <v>11</v>
      </c>
      <c r="K347">
        <v>1989</v>
      </c>
      <c r="L347">
        <f t="shared" si="21"/>
        <v>28</v>
      </c>
      <c r="M347" s="6" t="str">
        <f t="shared" si="22"/>
        <v>Adolescent</v>
      </c>
      <c r="N347" t="str">
        <f t="shared" si="23"/>
        <v>17-30</v>
      </c>
    </row>
    <row r="348" spans="1:14" x14ac:dyDescent="0.25">
      <c r="A348" s="2">
        <v>90239</v>
      </c>
      <c r="B348" s="4">
        <v>42740</v>
      </c>
      <c r="C348" s="5">
        <v>0.18681712962962962</v>
      </c>
      <c r="D348" s="1" t="str">
        <f t="shared" si="20"/>
        <v>Thu</v>
      </c>
      <c r="E348" s="5">
        <v>42740.691377314812</v>
      </c>
      <c r="F348">
        <v>393</v>
      </c>
      <c r="G348" t="s">
        <v>126</v>
      </c>
      <c r="H348" t="s">
        <v>346</v>
      </c>
      <c r="I348" t="s">
        <v>10</v>
      </c>
      <c r="J348" t="s">
        <v>11</v>
      </c>
      <c r="K348">
        <v>1967</v>
      </c>
      <c r="L348">
        <f t="shared" si="21"/>
        <v>50</v>
      </c>
      <c r="M348" s="6" t="str">
        <f t="shared" si="22"/>
        <v xml:space="preserve">Young </v>
      </c>
      <c r="N348" t="str">
        <f t="shared" si="23"/>
        <v>31-50</v>
      </c>
    </row>
    <row r="349" spans="1:14" x14ac:dyDescent="0.25">
      <c r="A349" s="2">
        <v>5028629</v>
      </c>
      <c r="B349" s="4">
        <v>42886</v>
      </c>
      <c r="C349" s="5">
        <v>0.32863425925925926</v>
      </c>
      <c r="D349" s="1" t="str">
        <f t="shared" si="20"/>
        <v>Wed</v>
      </c>
      <c r="E349" s="5">
        <v>42886.340729166666</v>
      </c>
      <c r="F349">
        <v>1044</v>
      </c>
      <c r="G349" t="s">
        <v>92</v>
      </c>
      <c r="H349" t="s">
        <v>182</v>
      </c>
      <c r="I349" t="s">
        <v>10</v>
      </c>
      <c r="J349" t="s">
        <v>11</v>
      </c>
      <c r="K349">
        <v>1958</v>
      </c>
      <c r="L349">
        <f t="shared" si="21"/>
        <v>59</v>
      </c>
      <c r="M349" s="6" t="str">
        <f t="shared" si="22"/>
        <v xml:space="preserve">Old </v>
      </c>
      <c r="N349" t="str">
        <f t="shared" si="23"/>
        <v>51-75</v>
      </c>
    </row>
    <row r="350" spans="1:14" x14ac:dyDescent="0.25">
      <c r="A350" s="2">
        <v>2151889</v>
      </c>
      <c r="B350" s="4">
        <v>42822</v>
      </c>
      <c r="C350" s="5">
        <v>0.23555555555555555</v>
      </c>
      <c r="D350" s="1" t="str">
        <f t="shared" si="20"/>
        <v>Tue</v>
      </c>
      <c r="E350" s="5">
        <v>42822.748923611114</v>
      </c>
      <c r="F350">
        <v>1154</v>
      </c>
      <c r="G350" t="s">
        <v>320</v>
      </c>
      <c r="H350" t="s">
        <v>347</v>
      </c>
      <c r="I350" t="s">
        <v>10</v>
      </c>
      <c r="J350" t="s">
        <v>11</v>
      </c>
      <c r="K350">
        <v>1986</v>
      </c>
      <c r="L350">
        <f t="shared" si="21"/>
        <v>31</v>
      </c>
      <c r="M350" s="6" t="str">
        <f t="shared" si="22"/>
        <v xml:space="preserve">Young </v>
      </c>
      <c r="N350" t="str">
        <f t="shared" si="23"/>
        <v>31-50</v>
      </c>
    </row>
    <row r="351" spans="1:14" x14ac:dyDescent="0.25">
      <c r="A351" s="2">
        <v>1614133</v>
      </c>
      <c r="B351" s="4">
        <v>42797</v>
      </c>
      <c r="C351" s="5">
        <v>0.17635416666666667</v>
      </c>
      <c r="D351" s="1" t="str">
        <f t="shared" si="20"/>
        <v>Fri</v>
      </c>
      <c r="E351" s="5">
        <v>42797.678171296298</v>
      </c>
      <c r="F351">
        <v>157</v>
      </c>
      <c r="G351" t="s">
        <v>182</v>
      </c>
      <c r="H351" t="s">
        <v>202</v>
      </c>
      <c r="I351" t="s">
        <v>10</v>
      </c>
      <c r="J351" t="s">
        <v>11</v>
      </c>
      <c r="K351">
        <v>1959</v>
      </c>
      <c r="L351">
        <f t="shared" si="21"/>
        <v>58</v>
      </c>
      <c r="M351" s="6" t="str">
        <f t="shared" si="22"/>
        <v xml:space="preserve">Old </v>
      </c>
      <c r="N351" t="str">
        <f t="shared" si="23"/>
        <v>51-75</v>
      </c>
    </row>
    <row r="352" spans="1:14" x14ac:dyDescent="0.25">
      <c r="A352" s="2">
        <v>3679761</v>
      </c>
      <c r="B352" s="4">
        <v>42858</v>
      </c>
      <c r="C352" s="5">
        <v>0.24105324074074075</v>
      </c>
      <c r="D352" s="1" t="str">
        <f t="shared" si="20"/>
        <v>Wed</v>
      </c>
      <c r="E352" s="5">
        <v>42858.244108796294</v>
      </c>
      <c r="F352">
        <v>263</v>
      </c>
      <c r="G352" t="s">
        <v>226</v>
      </c>
      <c r="H352" t="s">
        <v>206</v>
      </c>
      <c r="I352" t="s">
        <v>10</v>
      </c>
      <c r="J352" t="s">
        <v>11</v>
      </c>
      <c r="K352">
        <v>1983</v>
      </c>
      <c r="L352">
        <f t="shared" si="21"/>
        <v>34</v>
      </c>
      <c r="M352" s="6" t="str">
        <f t="shared" si="22"/>
        <v xml:space="preserve">Young </v>
      </c>
      <c r="N352" t="str">
        <f t="shared" si="23"/>
        <v>31-50</v>
      </c>
    </row>
    <row r="353" spans="1:14" x14ac:dyDescent="0.25">
      <c r="A353" s="2">
        <v>2046243</v>
      </c>
      <c r="B353" s="4">
        <v>42818</v>
      </c>
      <c r="C353" s="5">
        <v>0.21078703703703705</v>
      </c>
      <c r="D353" s="1" t="str">
        <f t="shared" si="20"/>
        <v>Fri</v>
      </c>
      <c r="E353" s="5">
        <v>42818.717453703706</v>
      </c>
      <c r="F353">
        <v>576</v>
      </c>
      <c r="G353" t="s">
        <v>69</v>
      </c>
      <c r="H353" t="s">
        <v>125</v>
      </c>
      <c r="I353" t="s">
        <v>10</v>
      </c>
      <c r="J353" t="s">
        <v>11</v>
      </c>
      <c r="K353">
        <v>1952</v>
      </c>
      <c r="L353">
        <f t="shared" si="21"/>
        <v>65</v>
      </c>
      <c r="M353" s="6" t="str">
        <f t="shared" si="22"/>
        <v xml:space="preserve">Old </v>
      </c>
      <c r="N353" t="str">
        <f t="shared" si="23"/>
        <v>51-75</v>
      </c>
    </row>
    <row r="354" spans="1:14" x14ac:dyDescent="0.25">
      <c r="A354" s="2">
        <v>2797272</v>
      </c>
      <c r="B354" s="4">
        <v>42839</v>
      </c>
      <c r="C354" s="5">
        <v>6.9664351851851852E-2</v>
      </c>
      <c r="D354" s="1" t="str">
        <f t="shared" si="20"/>
        <v>Fri</v>
      </c>
      <c r="E354" s="5">
        <v>42839.574594907404</v>
      </c>
      <c r="F354">
        <v>425</v>
      </c>
      <c r="G354" t="s">
        <v>319</v>
      </c>
      <c r="H354" t="s">
        <v>348</v>
      </c>
      <c r="I354" t="s">
        <v>10</v>
      </c>
      <c r="J354" t="s">
        <v>11</v>
      </c>
      <c r="K354">
        <v>1983</v>
      </c>
      <c r="L354">
        <f t="shared" si="21"/>
        <v>34</v>
      </c>
      <c r="M354" s="6" t="str">
        <f t="shared" si="22"/>
        <v xml:space="preserve">Young </v>
      </c>
      <c r="N354" t="str">
        <f t="shared" si="23"/>
        <v>31-50</v>
      </c>
    </row>
    <row r="355" spans="1:14" x14ac:dyDescent="0.25">
      <c r="A355" s="2">
        <v>2336276</v>
      </c>
      <c r="B355" s="4">
        <v>42828</v>
      </c>
      <c r="C355" s="5">
        <v>0.20828703703703702</v>
      </c>
      <c r="D355" s="1" t="str">
        <f t="shared" si="20"/>
        <v>Mon</v>
      </c>
      <c r="E355" s="5">
        <v>42828.715185185189</v>
      </c>
      <c r="F355">
        <v>595</v>
      </c>
      <c r="G355" t="s">
        <v>33</v>
      </c>
      <c r="H355" t="s">
        <v>349</v>
      </c>
      <c r="I355" t="s">
        <v>10</v>
      </c>
      <c r="J355" t="s">
        <v>11</v>
      </c>
      <c r="K355">
        <v>1977</v>
      </c>
      <c r="L355">
        <f t="shared" si="21"/>
        <v>40</v>
      </c>
      <c r="M355" s="6" t="str">
        <f t="shared" si="22"/>
        <v xml:space="preserve">Young </v>
      </c>
      <c r="N355" t="str">
        <f t="shared" si="23"/>
        <v>31-50</v>
      </c>
    </row>
    <row r="356" spans="1:14" x14ac:dyDescent="0.25">
      <c r="A356" s="2">
        <v>1650797</v>
      </c>
      <c r="B356" s="4">
        <v>42799</v>
      </c>
      <c r="C356" s="5">
        <v>0.16508101851851853</v>
      </c>
      <c r="D356" s="1" t="str">
        <f t="shared" si="20"/>
        <v>Sun</v>
      </c>
      <c r="E356" s="5">
        <v>42799.670254629629</v>
      </c>
      <c r="F356">
        <v>446</v>
      </c>
      <c r="G356" t="s">
        <v>74</v>
      </c>
      <c r="H356" t="s">
        <v>127</v>
      </c>
      <c r="I356" t="s">
        <v>10</v>
      </c>
      <c r="J356" t="s">
        <v>11</v>
      </c>
      <c r="K356">
        <v>1975</v>
      </c>
      <c r="L356">
        <f t="shared" si="21"/>
        <v>42</v>
      </c>
      <c r="M356" s="6" t="str">
        <f t="shared" si="22"/>
        <v xml:space="preserve">Young </v>
      </c>
      <c r="N356" t="str">
        <f t="shared" si="23"/>
        <v>31-50</v>
      </c>
    </row>
    <row r="357" spans="1:14" x14ac:dyDescent="0.25">
      <c r="A357" s="2">
        <v>2222971</v>
      </c>
      <c r="B357" s="4">
        <v>42824</v>
      </c>
      <c r="C357" s="5">
        <v>0.18357638888888891</v>
      </c>
      <c r="D357" s="1" t="str">
        <f t="shared" si="20"/>
        <v>Thu</v>
      </c>
      <c r="E357" s="5">
        <v>42824.694618055553</v>
      </c>
      <c r="F357">
        <v>953</v>
      </c>
      <c r="G357" t="s">
        <v>350</v>
      </c>
      <c r="H357" t="s">
        <v>351</v>
      </c>
      <c r="I357" t="s">
        <v>10</v>
      </c>
      <c r="J357" t="s">
        <v>18</v>
      </c>
      <c r="K357">
        <v>1976</v>
      </c>
      <c r="L357">
        <f t="shared" si="21"/>
        <v>41</v>
      </c>
      <c r="M357" s="6" t="str">
        <f t="shared" si="22"/>
        <v xml:space="preserve">Young </v>
      </c>
      <c r="N357" t="str">
        <f t="shared" si="23"/>
        <v>31-50</v>
      </c>
    </row>
    <row r="358" spans="1:14" x14ac:dyDescent="0.25">
      <c r="A358" s="2">
        <v>5229439</v>
      </c>
      <c r="B358" s="4">
        <v>42889</v>
      </c>
      <c r="C358" s="5">
        <v>0.47789351851851852</v>
      </c>
      <c r="D358" s="1" t="str">
        <f t="shared" si="20"/>
        <v>Sat</v>
      </c>
      <c r="E358" s="5">
        <v>42889.480949074074</v>
      </c>
      <c r="F358">
        <v>264</v>
      </c>
      <c r="G358" t="s">
        <v>64</v>
      </c>
      <c r="H358" t="s">
        <v>352</v>
      </c>
      <c r="I358" t="s">
        <v>10</v>
      </c>
      <c r="J358" t="s">
        <v>11</v>
      </c>
      <c r="K358">
        <v>1986</v>
      </c>
      <c r="L358">
        <f t="shared" si="21"/>
        <v>31</v>
      </c>
      <c r="M358" s="6" t="str">
        <f t="shared" si="22"/>
        <v xml:space="preserve">Young </v>
      </c>
      <c r="N358" t="str">
        <f t="shared" si="23"/>
        <v>31-50</v>
      </c>
    </row>
    <row r="359" spans="1:14" x14ac:dyDescent="0.25">
      <c r="A359" s="2">
        <v>6124133</v>
      </c>
      <c r="B359" s="4">
        <v>42905</v>
      </c>
      <c r="C359" s="5">
        <v>9.447916666666667E-2</v>
      </c>
      <c r="D359" s="1" t="str">
        <f t="shared" si="20"/>
        <v>Mon</v>
      </c>
      <c r="E359" s="5">
        <v>42905.601724537039</v>
      </c>
      <c r="F359">
        <v>626</v>
      </c>
      <c r="G359" t="s">
        <v>308</v>
      </c>
      <c r="H359" t="s">
        <v>44</v>
      </c>
      <c r="I359" t="s">
        <v>10</v>
      </c>
      <c r="J359" t="s">
        <v>18</v>
      </c>
      <c r="K359">
        <v>1978</v>
      </c>
      <c r="L359">
        <f t="shared" si="21"/>
        <v>39</v>
      </c>
      <c r="M359" s="6" t="str">
        <f t="shared" si="22"/>
        <v xml:space="preserve">Young </v>
      </c>
      <c r="N359" t="str">
        <f t="shared" si="23"/>
        <v>31-50</v>
      </c>
    </row>
    <row r="360" spans="1:14" x14ac:dyDescent="0.25">
      <c r="A360" s="2">
        <v>2986961</v>
      </c>
      <c r="B360" s="4">
        <v>42843</v>
      </c>
      <c r="C360" s="5">
        <v>0.41149305555555554</v>
      </c>
      <c r="D360" s="1" t="str">
        <f t="shared" si="20"/>
        <v>Tue</v>
      </c>
      <c r="E360" s="5">
        <v>42843.414456018516</v>
      </c>
      <c r="F360">
        <v>255</v>
      </c>
      <c r="G360" t="s">
        <v>71</v>
      </c>
      <c r="H360" t="s">
        <v>9</v>
      </c>
      <c r="I360" t="s">
        <v>10</v>
      </c>
      <c r="J360" t="s">
        <v>11</v>
      </c>
      <c r="K360">
        <v>1990</v>
      </c>
      <c r="L360">
        <f t="shared" si="21"/>
        <v>27</v>
      </c>
      <c r="M360" s="6" t="str">
        <f t="shared" si="22"/>
        <v>Adolescent</v>
      </c>
      <c r="N360" t="str">
        <f t="shared" si="23"/>
        <v>17-30</v>
      </c>
    </row>
    <row r="361" spans="1:14" x14ac:dyDescent="0.25">
      <c r="A361" s="2">
        <v>484619</v>
      </c>
      <c r="B361" s="4">
        <v>42757</v>
      </c>
      <c r="C361" s="5">
        <v>0.54126157407407405</v>
      </c>
      <c r="D361" s="1" t="str">
        <f t="shared" si="20"/>
        <v>Sun</v>
      </c>
      <c r="E361" s="5">
        <v>42757.554039351853</v>
      </c>
      <c r="F361">
        <v>1104</v>
      </c>
      <c r="G361" t="s">
        <v>336</v>
      </c>
      <c r="H361" t="s">
        <v>46</v>
      </c>
      <c r="I361" t="s">
        <v>28</v>
      </c>
      <c r="L361">
        <f t="shared" si="21"/>
        <v>2017</v>
      </c>
      <c r="M361" s="6" t="str">
        <f t="shared" si="22"/>
        <v xml:space="preserve">Old </v>
      </c>
      <c r="N361" t="str">
        <f t="shared" si="23"/>
        <v>51-75</v>
      </c>
    </row>
    <row r="362" spans="1:14" x14ac:dyDescent="0.25">
      <c r="A362" s="2">
        <v>6513933</v>
      </c>
      <c r="B362" s="4">
        <v>42912</v>
      </c>
      <c r="C362" s="5">
        <v>0.42245370370370372</v>
      </c>
      <c r="D362" s="1" t="str">
        <f t="shared" si="20"/>
        <v>Mon</v>
      </c>
      <c r="E362" s="5">
        <v>42912.424884259257</v>
      </c>
      <c r="F362">
        <v>210</v>
      </c>
      <c r="G362" t="s">
        <v>274</v>
      </c>
      <c r="H362" t="s">
        <v>353</v>
      </c>
      <c r="I362" t="s">
        <v>10</v>
      </c>
      <c r="J362" t="s">
        <v>11</v>
      </c>
      <c r="K362">
        <v>1986</v>
      </c>
      <c r="L362">
        <f t="shared" si="21"/>
        <v>31</v>
      </c>
      <c r="M362" s="6" t="str">
        <f t="shared" si="22"/>
        <v xml:space="preserve">Young </v>
      </c>
      <c r="N362" t="str">
        <f t="shared" si="23"/>
        <v>31-50</v>
      </c>
    </row>
    <row r="363" spans="1:14" x14ac:dyDescent="0.25">
      <c r="A363" s="2">
        <v>4066898</v>
      </c>
      <c r="B363" s="4">
        <v>42866</v>
      </c>
      <c r="C363" s="5">
        <v>0.50146990740740738</v>
      </c>
      <c r="D363" s="1" t="str">
        <f t="shared" si="20"/>
        <v>Thu</v>
      </c>
      <c r="E363" s="5">
        <v>42866.006597222222</v>
      </c>
      <c r="F363">
        <v>443</v>
      </c>
      <c r="G363" t="s">
        <v>78</v>
      </c>
      <c r="H363" t="s">
        <v>134</v>
      </c>
      <c r="I363" t="s">
        <v>10</v>
      </c>
      <c r="J363" t="s">
        <v>11</v>
      </c>
      <c r="K363">
        <v>1990</v>
      </c>
      <c r="L363">
        <f t="shared" si="21"/>
        <v>27</v>
      </c>
      <c r="M363" s="6" t="str">
        <f t="shared" si="22"/>
        <v>Adolescent</v>
      </c>
      <c r="N363" t="str">
        <f t="shared" si="23"/>
        <v>17-30</v>
      </c>
    </row>
    <row r="364" spans="1:14" x14ac:dyDescent="0.25">
      <c r="A364" s="2">
        <v>5910105</v>
      </c>
      <c r="B364" s="4">
        <v>42901</v>
      </c>
      <c r="C364" s="5">
        <v>0.40591435185185182</v>
      </c>
      <c r="D364" s="1" t="str">
        <f t="shared" si="20"/>
        <v>Thu</v>
      </c>
      <c r="E364" s="5">
        <v>42901.414930555555</v>
      </c>
      <c r="F364">
        <v>778</v>
      </c>
      <c r="G364" t="s">
        <v>159</v>
      </c>
      <c r="H364" t="s">
        <v>354</v>
      </c>
      <c r="I364" t="s">
        <v>10</v>
      </c>
      <c r="J364" t="s">
        <v>11</v>
      </c>
      <c r="K364">
        <v>1983</v>
      </c>
      <c r="L364">
        <f t="shared" si="21"/>
        <v>34</v>
      </c>
      <c r="M364" s="6" t="str">
        <f t="shared" si="22"/>
        <v xml:space="preserve">Young </v>
      </c>
      <c r="N364" t="str">
        <f t="shared" si="23"/>
        <v>31-50</v>
      </c>
    </row>
    <row r="365" spans="1:14" x14ac:dyDescent="0.25">
      <c r="A365" s="2">
        <v>525383</v>
      </c>
      <c r="B365" s="4">
        <v>42759</v>
      </c>
      <c r="C365" s="5">
        <v>0.4418171296296296</v>
      </c>
      <c r="D365" s="1" t="str">
        <f t="shared" si="20"/>
        <v>Tue</v>
      </c>
      <c r="E365" s="5">
        <v>42759.952650462961</v>
      </c>
      <c r="F365">
        <v>935</v>
      </c>
      <c r="G365" t="s">
        <v>355</v>
      </c>
      <c r="H365" t="s">
        <v>355</v>
      </c>
      <c r="I365" t="s">
        <v>10</v>
      </c>
      <c r="J365" t="s">
        <v>18</v>
      </c>
      <c r="K365">
        <v>1971</v>
      </c>
      <c r="L365">
        <f t="shared" si="21"/>
        <v>46</v>
      </c>
      <c r="M365" s="6" t="str">
        <f t="shared" si="22"/>
        <v xml:space="preserve">Young </v>
      </c>
      <c r="N365" t="str">
        <f t="shared" si="23"/>
        <v>31-50</v>
      </c>
    </row>
    <row r="366" spans="1:14" x14ac:dyDescent="0.25">
      <c r="A366" s="2">
        <v>4476647</v>
      </c>
      <c r="B366" s="4">
        <v>42874</v>
      </c>
      <c r="C366" s="5">
        <v>0.2817013888888889</v>
      </c>
      <c r="D366" s="1" t="str">
        <f t="shared" si="20"/>
        <v>Fri</v>
      </c>
      <c r="E366" s="5">
        <v>42874.289733796293</v>
      </c>
      <c r="F366">
        <v>693</v>
      </c>
      <c r="G366" t="s">
        <v>178</v>
      </c>
      <c r="H366" t="s">
        <v>316</v>
      </c>
      <c r="I366" t="s">
        <v>10</v>
      </c>
      <c r="L366">
        <f t="shared" si="21"/>
        <v>2017</v>
      </c>
      <c r="M366" s="6" t="str">
        <f t="shared" si="22"/>
        <v xml:space="preserve">Old </v>
      </c>
      <c r="N366" t="str">
        <f t="shared" si="23"/>
        <v>51-75</v>
      </c>
    </row>
    <row r="367" spans="1:14" x14ac:dyDescent="0.25">
      <c r="A367" s="2">
        <v>6202918</v>
      </c>
      <c r="B367" s="4">
        <v>42907</v>
      </c>
      <c r="C367" s="5">
        <v>0.53557870370370375</v>
      </c>
      <c r="D367" s="1" t="str">
        <f t="shared" si="20"/>
        <v>Wed</v>
      </c>
      <c r="E367" s="5">
        <v>42907.04111111111</v>
      </c>
      <c r="F367">
        <v>478</v>
      </c>
      <c r="G367" t="s">
        <v>356</v>
      </c>
      <c r="H367" t="s">
        <v>357</v>
      </c>
      <c r="I367" t="s">
        <v>10</v>
      </c>
      <c r="J367" t="s">
        <v>11</v>
      </c>
      <c r="K367">
        <v>1981</v>
      </c>
      <c r="L367">
        <f t="shared" si="21"/>
        <v>36</v>
      </c>
      <c r="M367" s="6" t="str">
        <f t="shared" si="22"/>
        <v xml:space="preserve">Young </v>
      </c>
      <c r="N367" t="str">
        <f t="shared" si="23"/>
        <v>31-50</v>
      </c>
    </row>
    <row r="368" spans="1:14" x14ac:dyDescent="0.25">
      <c r="A368" s="2">
        <v>2700762</v>
      </c>
      <c r="B368" s="4">
        <v>42837</v>
      </c>
      <c r="C368" s="5">
        <v>0.20715277777777777</v>
      </c>
      <c r="D368" s="1" t="str">
        <f t="shared" si="20"/>
        <v>Wed</v>
      </c>
      <c r="E368" s="5">
        <v>42837.714432870373</v>
      </c>
      <c r="F368">
        <v>629</v>
      </c>
      <c r="G368" t="s">
        <v>358</v>
      </c>
      <c r="H368" t="s">
        <v>216</v>
      </c>
      <c r="I368" t="s">
        <v>28</v>
      </c>
      <c r="L368">
        <f t="shared" si="21"/>
        <v>2017</v>
      </c>
      <c r="M368" s="6" t="str">
        <f t="shared" si="22"/>
        <v xml:space="preserve">Old </v>
      </c>
      <c r="N368" t="str">
        <f t="shared" si="23"/>
        <v>51-75</v>
      </c>
    </row>
    <row r="369" spans="1:14" x14ac:dyDescent="0.25">
      <c r="A369" s="2">
        <v>2521692</v>
      </c>
      <c r="B369" s="4">
        <v>42834</v>
      </c>
      <c r="C369" s="5">
        <v>0.27944444444444444</v>
      </c>
      <c r="D369" s="1" t="str">
        <f t="shared" si="20"/>
        <v>Sun</v>
      </c>
      <c r="E369" s="5">
        <v>42834.283761574072</v>
      </c>
      <c r="F369">
        <v>373</v>
      </c>
      <c r="G369" t="s">
        <v>359</v>
      </c>
      <c r="H369" t="s">
        <v>126</v>
      </c>
      <c r="I369" t="s">
        <v>10</v>
      </c>
      <c r="J369" t="s">
        <v>11</v>
      </c>
      <c r="K369">
        <v>1988</v>
      </c>
      <c r="L369">
        <f t="shared" si="21"/>
        <v>29</v>
      </c>
      <c r="M369" s="6" t="str">
        <f t="shared" si="22"/>
        <v>Adolescent</v>
      </c>
      <c r="N369" t="str">
        <f t="shared" si="23"/>
        <v>17-30</v>
      </c>
    </row>
    <row r="370" spans="1:14" x14ac:dyDescent="0.25">
      <c r="A370" s="2">
        <v>5032247</v>
      </c>
      <c r="B370" s="4">
        <v>42886</v>
      </c>
      <c r="C370" s="5">
        <v>0.36133101851851851</v>
      </c>
      <c r="D370" s="1" t="str">
        <f t="shared" si="20"/>
        <v>Wed</v>
      </c>
      <c r="E370" s="5">
        <v>42886.377847222226</v>
      </c>
      <c r="F370">
        <v>1427</v>
      </c>
      <c r="G370" t="s">
        <v>318</v>
      </c>
      <c r="H370" t="s">
        <v>145</v>
      </c>
      <c r="I370" t="s">
        <v>10</v>
      </c>
      <c r="J370" t="s">
        <v>18</v>
      </c>
      <c r="K370">
        <v>1981</v>
      </c>
      <c r="L370">
        <f t="shared" si="21"/>
        <v>36</v>
      </c>
      <c r="M370" s="6" t="str">
        <f t="shared" si="22"/>
        <v xml:space="preserve">Young </v>
      </c>
      <c r="N370" t="str">
        <f t="shared" si="23"/>
        <v>31-50</v>
      </c>
    </row>
    <row r="371" spans="1:14" x14ac:dyDescent="0.25">
      <c r="A371" s="2">
        <v>5644424</v>
      </c>
      <c r="B371" s="4">
        <v>42896</v>
      </c>
      <c r="C371" s="5">
        <v>0.21350694444444443</v>
      </c>
      <c r="D371" s="1" t="str">
        <f t="shared" si="20"/>
        <v>Sat</v>
      </c>
      <c r="E371" s="5">
        <v>42896.746064814812</v>
      </c>
      <c r="F371">
        <v>2812</v>
      </c>
      <c r="G371" t="s">
        <v>216</v>
      </c>
      <c r="H371" t="s">
        <v>336</v>
      </c>
      <c r="I371" t="s">
        <v>28</v>
      </c>
      <c r="L371">
        <f t="shared" si="21"/>
        <v>2017</v>
      </c>
      <c r="M371" s="6" t="str">
        <f t="shared" si="22"/>
        <v xml:space="preserve">Old </v>
      </c>
      <c r="N371" t="str">
        <f t="shared" si="23"/>
        <v>51-75</v>
      </c>
    </row>
    <row r="372" spans="1:14" x14ac:dyDescent="0.25">
      <c r="A372" s="2">
        <v>2653382</v>
      </c>
      <c r="B372" s="4">
        <v>42836</v>
      </c>
      <c r="C372" s="5">
        <v>0.23700231481481482</v>
      </c>
      <c r="D372" s="1" t="str">
        <f t="shared" si="20"/>
        <v>Tue</v>
      </c>
      <c r="E372" s="5">
        <v>42836.746655092589</v>
      </c>
      <c r="F372">
        <v>833</v>
      </c>
      <c r="G372" t="s">
        <v>97</v>
      </c>
      <c r="H372" t="s">
        <v>360</v>
      </c>
      <c r="I372" t="s">
        <v>28</v>
      </c>
      <c r="L372">
        <f t="shared" si="21"/>
        <v>2017</v>
      </c>
      <c r="M372" s="6" t="str">
        <f t="shared" si="22"/>
        <v xml:space="preserve">Old </v>
      </c>
      <c r="N372" t="str">
        <f t="shared" si="23"/>
        <v>51-75</v>
      </c>
    </row>
    <row r="373" spans="1:14" x14ac:dyDescent="0.25">
      <c r="A373" s="2">
        <v>5709658</v>
      </c>
      <c r="B373" s="4">
        <v>42897</v>
      </c>
      <c r="C373" s="5">
        <v>0.36194444444444446</v>
      </c>
      <c r="D373" s="1" t="str">
        <f t="shared" si="20"/>
        <v>Sun</v>
      </c>
      <c r="E373" s="5">
        <v>42897.866041666668</v>
      </c>
      <c r="F373">
        <v>354</v>
      </c>
      <c r="G373" t="s">
        <v>342</v>
      </c>
      <c r="H373" t="s">
        <v>152</v>
      </c>
      <c r="I373" t="s">
        <v>10</v>
      </c>
      <c r="J373" t="s">
        <v>11</v>
      </c>
      <c r="K373">
        <v>1985</v>
      </c>
      <c r="L373">
        <f t="shared" si="21"/>
        <v>32</v>
      </c>
      <c r="M373" s="6" t="str">
        <f t="shared" si="22"/>
        <v xml:space="preserve">Young </v>
      </c>
      <c r="N373" t="str">
        <f t="shared" si="23"/>
        <v>31-50</v>
      </c>
    </row>
    <row r="374" spans="1:14" x14ac:dyDescent="0.25">
      <c r="A374" s="2">
        <v>6424275</v>
      </c>
      <c r="B374" s="4">
        <v>42910</v>
      </c>
      <c r="C374" s="5">
        <v>0.21505787037037039</v>
      </c>
      <c r="D374" s="1" t="str">
        <f t="shared" si="20"/>
        <v>Sat</v>
      </c>
      <c r="E374" s="5">
        <v>42910.725532407407</v>
      </c>
      <c r="F374">
        <v>905</v>
      </c>
      <c r="G374" t="s">
        <v>165</v>
      </c>
      <c r="H374" t="s">
        <v>287</v>
      </c>
      <c r="I374" t="s">
        <v>10</v>
      </c>
      <c r="J374" t="s">
        <v>11</v>
      </c>
      <c r="K374">
        <v>1982</v>
      </c>
      <c r="L374">
        <f t="shared" si="21"/>
        <v>35</v>
      </c>
      <c r="M374" s="6" t="str">
        <f t="shared" si="22"/>
        <v xml:space="preserve">Young </v>
      </c>
      <c r="N374" t="str">
        <f t="shared" si="23"/>
        <v>31-50</v>
      </c>
    </row>
    <row r="375" spans="1:14" x14ac:dyDescent="0.25">
      <c r="A375" s="2">
        <v>4072316</v>
      </c>
      <c r="B375" s="4">
        <v>42866</v>
      </c>
      <c r="C375" s="5">
        <v>0.32711805555555556</v>
      </c>
      <c r="D375" s="1" t="str">
        <f t="shared" si="20"/>
        <v>Thu</v>
      </c>
      <c r="E375" s="5">
        <v>42866.33929398148</v>
      </c>
      <c r="F375">
        <v>1052</v>
      </c>
      <c r="G375" t="s">
        <v>361</v>
      </c>
      <c r="H375" t="s">
        <v>362</v>
      </c>
      <c r="I375" t="s">
        <v>10</v>
      </c>
      <c r="J375" t="s">
        <v>11</v>
      </c>
      <c r="K375">
        <v>1994</v>
      </c>
      <c r="L375">
        <f t="shared" si="21"/>
        <v>23</v>
      </c>
      <c r="M375" s="6" t="str">
        <f t="shared" si="22"/>
        <v>Adolescent</v>
      </c>
      <c r="N375" t="str">
        <f t="shared" si="23"/>
        <v>17-30</v>
      </c>
    </row>
    <row r="376" spans="1:14" x14ac:dyDescent="0.25">
      <c r="A376" s="2">
        <v>3134923</v>
      </c>
      <c r="B376" s="4">
        <v>42846</v>
      </c>
      <c r="C376" s="5">
        <v>0.13149305555555554</v>
      </c>
      <c r="D376" s="1" t="str">
        <f t="shared" si="20"/>
        <v>Fri</v>
      </c>
      <c r="E376" s="5">
        <v>42846.636296296296</v>
      </c>
      <c r="F376">
        <v>414</v>
      </c>
      <c r="G376" t="s">
        <v>363</v>
      </c>
      <c r="H376" t="s">
        <v>358</v>
      </c>
      <c r="I376" t="s">
        <v>10</v>
      </c>
      <c r="J376" t="s">
        <v>11</v>
      </c>
      <c r="K376">
        <v>1962</v>
      </c>
      <c r="L376">
        <f t="shared" si="21"/>
        <v>55</v>
      </c>
      <c r="M376" s="6" t="str">
        <f t="shared" si="22"/>
        <v xml:space="preserve">Old </v>
      </c>
      <c r="N376" t="str">
        <f t="shared" si="23"/>
        <v>51-75</v>
      </c>
    </row>
    <row r="377" spans="1:14" x14ac:dyDescent="0.25">
      <c r="A377" s="2">
        <v>5912605</v>
      </c>
      <c r="B377" s="4">
        <v>42901</v>
      </c>
      <c r="C377" s="5">
        <v>0.44354166666666667</v>
      </c>
      <c r="D377" s="1" t="str">
        <f t="shared" si="20"/>
        <v>Thu</v>
      </c>
      <c r="E377" s="5">
        <v>42901.447962962964</v>
      </c>
      <c r="F377">
        <v>382</v>
      </c>
      <c r="G377" t="s">
        <v>30</v>
      </c>
      <c r="H377" t="s">
        <v>325</v>
      </c>
      <c r="I377" t="s">
        <v>10</v>
      </c>
      <c r="J377" t="s">
        <v>11</v>
      </c>
      <c r="K377">
        <v>1983</v>
      </c>
      <c r="L377">
        <f t="shared" si="21"/>
        <v>34</v>
      </c>
      <c r="M377" s="6" t="str">
        <f t="shared" si="22"/>
        <v xml:space="preserve">Young </v>
      </c>
      <c r="N377" t="str">
        <f t="shared" si="23"/>
        <v>31-50</v>
      </c>
    </row>
    <row r="378" spans="1:14" x14ac:dyDescent="0.25">
      <c r="A378" s="2">
        <v>3429349</v>
      </c>
      <c r="B378" s="4">
        <v>42853</v>
      </c>
      <c r="C378" s="5">
        <v>0.13674768518518518</v>
      </c>
      <c r="D378" s="1" t="str">
        <f t="shared" si="20"/>
        <v>Fri</v>
      </c>
      <c r="E378" s="5">
        <v>42853.638692129629</v>
      </c>
      <c r="F378">
        <v>167</v>
      </c>
      <c r="G378" t="s">
        <v>113</v>
      </c>
      <c r="H378" t="s">
        <v>364</v>
      </c>
      <c r="I378" t="s">
        <v>10</v>
      </c>
      <c r="J378" t="s">
        <v>11</v>
      </c>
      <c r="K378">
        <v>1975</v>
      </c>
      <c r="L378">
        <f t="shared" si="21"/>
        <v>42</v>
      </c>
      <c r="M378" s="6" t="str">
        <f t="shared" si="22"/>
        <v xml:space="preserve">Young </v>
      </c>
      <c r="N378" t="str">
        <f t="shared" si="23"/>
        <v>31-50</v>
      </c>
    </row>
    <row r="379" spans="1:14" x14ac:dyDescent="0.25">
      <c r="A379" s="2">
        <v>2335375</v>
      </c>
      <c r="B379" s="4">
        <v>42828</v>
      </c>
      <c r="C379" s="5">
        <v>0.1972800925925926</v>
      </c>
      <c r="D379" s="1" t="str">
        <f t="shared" si="20"/>
        <v>Mon</v>
      </c>
      <c r="E379" s="5">
        <v>42828.709282407406</v>
      </c>
      <c r="F379">
        <v>1036</v>
      </c>
      <c r="G379" t="s">
        <v>106</v>
      </c>
      <c r="H379" t="s">
        <v>114</v>
      </c>
      <c r="I379" t="s">
        <v>10</v>
      </c>
      <c r="J379" t="s">
        <v>11</v>
      </c>
      <c r="K379">
        <v>1961</v>
      </c>
      <c r="L379">
        <f t="shared" si="21"/>
        <v>56</v>
      </c>
      <c r="M379" s="6" t="str">
        <f t="shared" si="22"/>
        <v xml:space="preserve">Old </v>
      </c>
      <c r="N379" t="str">
        <f t="shared" si="23"/>
        <v>51-75</v>
      </c>
    </row>
    <row r="380" spans="1:14" x14ac:dyDescent="0.25">
      <c r="A380" s="2">
        <v>5212058</v>
      </c>
      <c r="B380" s="4">
        <v>42888</v>
      </c>
      <c r="C380" s="5">
        <v>0.33686342592592594</v>
      </c>
      <c r="D380" s="1" t="str">
        <f t="shared" si="20"/>
        <v>Fri</v>
      </c>
      <c r="E380" s="5">
        <v>42888.840891203705</v>
      </c>
      <c r="F380">
        <v>347</v>
      </c>
      <c r="G380" t="s">
        <v>282</v>
      </c>
      <c r="H380" t="s">
        <v>75</v>
      </c>
      <c r="I380" t="s">
        <v>10</v>
      </c>
      <c r="J380" t="s">
        <v>18</v>
      </c>
      <c r="K380">
        <v>1972</v>
      </c>
      <c r="L380">
        <f t="shared" si="21"/>
        <v>45</v>
      </c>
      <c r="M380" s="6" t="str">
        <f t="shared" si="22"/>
        <v xml:space="preserve">Young </v>
      </c>
      <c r="N380" t="str">
        <f t="shared" si="23"/>
        <v>31-50</v>
      </c>
    </row>
    <row r="381" spans="1:14" x14ac:dyDescent="0.25">
      <c r="A381" s="2">
        <v>6632689</v>
      </c>
      <c r="B381" s="4">
        <v>42914</v>
      </c>
      <c r="C381" s="5">
        <v>0.33384259259259258</v>
      </c>
      <c r="D381" s="1" t="str">
        <f t="shared" si="20"/>
        <v>Wed</v>
      </c>
      <c r="E381" s="5">
        <v>42914.337141203701</v>
      </c>
      <c r="F381">
        <v>285</v>
      </c>
      <c r="G381" t="s">
        <v>246</v>
      </c>
      <c r="H381" t="s">
        <v>365</v>
      </c>
      <c r="I381" t="s">
        <v>10</v>
      </c>
      <c r="J381" t="s">
        <v>18</v>
      </c>
      <c r="K381">
        <v>1952</v>
      </c>
      <c r="L381">
        <f t="shared" si="21"/>
        <v>65</v>
      </c>
      <c r="M381" s="6" t="str">
        <f t="shared" si="22"/>
        <v xml:space="preserve">Old </v>
      </c>
      <c r="N381" t="str">
        <f t="shared" si="23"/>
        <v>51-75</v>
      </c>
    </row>
    <row r="382" spans="1:14" x14ac:dyDescent="0.25">
      <c r="A382" s="2">
        <v>6577293</v>
      </c>
      <c r="B382" s="4">
        <v>42913</v>
      </c>
      <c r="C382" s="5">
        <v>0.42192129629629632</v>
      </c>
      <c r="D382" s="1" t="str">
        <f t="shared" si="20"/>
        <v>Tue</v>
      </c>
      <c r="E382" s="5">
        <v>42913.424699074072</v>
      </c>
      <c r="F382">
        <v>240</v>
      </c>
      <c r="G382" t="s">
        <v>330</v>
      </c>
      <c r="H382" t="s">
        <v>98</v>
      </c>
      <c r="I382" t="s">
        <v>10</v>
      </c>
      <c r="J382" t="s">
        <v>11</v>
      </c>
      <c r="K382">
        <v>1986</v>
      </c>
      <c r="L382">
        <f t="shared" si="21"/>
        <v>31</v>
      </c>
      <c r="M382" s="6" t="str">
        <f t="shared" si="22"/>
        <v xml:space="preserve">Young </v>
      </c>
      <c r="N382" t="str">
        <f t="shared" si="23"/>
        <v>31-50</v>
      </c>
    </row>
    <row r="383" spans="1:14" x14ac:dyDescent="0.25">
      <c r="A383" s="2">
        <v>789042</v>
      </c>
      <c r="B383" s="4">
        <v>42768</v>
      </c>
      <c r="C383" s="5">
        <v>0.27142361111111107</v>
      </c>
      <c r="D383" s="1" t="str">
        <f t="shared" si="20"/>
        <v>Thu</v>
      </c>
      <c r="E383" s="5">
        <v>42768.776990740742</v>
      </c>
      <c r="F383">
        <v>480</v>
      </c>
      <c r="G383" t="s">
        <v>106</v>
      </c>
      <c r="H383" t="s">
        <v>98</v>
      </c>
      <c r="I383" t="s">
        <v>10</v>
      </c>
      <c r="J383" t="s">
        <v>18</v>
      </c>
      <c r="K383">
        <v>1988</v>
      </c>
      <c r="L383">
        <f t="shared" si="21"/>
        <v>29</v>
      </c>
      <c r="M383" s="6" t="str">
        <f t="shared" si="22"/>
        <v>Adolescent</v>
      </c>
      <c r="N383" t="str">
        <f t="shared" si="23"/>
        <v>17-30</v>
      </c>
    </row>
    <row r="384" spans="1:14" x14ac:dyDescent="0.25">
      <c r="A384" s="2">
        <v>533071</v>
      </c>
      <c r="B384" s="4">
        <v>42760</v>
      </c>
      <c r="C384" s="5">
        <v>0.37101851851851847</v>
      </c>
      <c r="D384" s="1" t="str">
        <f t="shared" si="20"/>
        <v>Wed</v>
      </c>
      <c r="E384" s="5">
        <v>42760.377546296295</v>
      </c>
      <c r="F384">
        <v>563</v>
      </c>
      <c r="G384" t="s">
        <v>289</v>
      </c>
      <c r="H384" t="s">
        <v>91</v>
      </c>
      <c r="I384" t="s">
        <v>10</v>
      </c>
      <c r="J384" t="s">
        <v>11</v>
      </c>
      <c r="K384">
        <v>1988</v>
      </c>
      <c r="L384">
        <f t="shared" si="21"/>
        <v>29</v>
      </c>
      <c r="M384" s="6" t="str">
        <f t="shared" si="22"/>
        <v>Adolescent</v>
      </c>
      <c r="N384" t="str">
        <f t="shared" si="23"/>
        <v>17-30</v>
      </c>
    </row>
    <row r="385" spans="1:14" x14ac:dyDescent="0.25">
      <c r="A385" s="2">
        <v>1161267</v>
      </c>
      <c r="B385" s="4">
        <v>42785</v>
      </c>
      <c r="C385" s="5">
        <v>0.50398148148148147</v>
      </c>
      <c r="D385" s="1" t="str">
        <f t="shared" si="20"/>
        <v>Sun</v>
      </c>
      <c r="E385" s="5">
        <v>42785.513344907406</v>
      </c>
      <c r="F385">
        <v>809</v>
      </c>
      <c r="G385" t="s">
        <v>366</v>
      </c>
      <c r="H385" t="s">
        <v>61</v>
      </c>
      <c r="I385" t="s">
        <v>10</v>
      </c>
      <c r="J385" t="s">
        <v>18</v>
      </c>
      <c r="K385">
        <v>1987</v>
      </c>
      <c r="L385">
        <f t="shared" si="21"/>
        <v>30</v>
      </c>
      <c r="M385" s="6" t="str">
        <f t="shared" si="22"/>
        <v>Adolescent</v>
      </c>
      <c r="N385" t="str">
        <f t="shared" si="23"/>
        <v>17-30</v>
      </c>
    </row>
    <row r="386" spans="1:14" x14ac:dyDescent="0.25">
      <c r="A386" s="2">
        <v>1460540</v>
      </c>
      <c r="B386" s="4">
        <v>42793</v>
      </c>
      <c r="C386" s="5">
        <v>0.18400462962962963</v>
      </c>
      <c r="D386" s="1" t="str">
        <f t="shared" si="20"/>
        <v>Mon</v>
      </c>
      <c r="E386" s="5">
        <v>42793.689583333333</v>
      </c>
      <c r="F386">
        <v>482</v>
      </c>
      <c r="G386" t="s">
        <v>62</v>
      </c>
      <c r="H386" t="s">
        <v>74</v>
      </c>
      <c r="I386" t="s">
        <v>10</v>
      </c>
      <c r="J386" t="s">
        <v>18</v>
      </c>
      <c r="K386">
        <v>1985</v>
      </c>
      <c r="L386">
        <f t="shared" si="21"/>
        <v>32</v>
      </c>
      <c r="M386" s="6" t="str">
        <f t="shared" si="22"/>
        <v xml:space="preserve">Young </v>
      </c>
      <c r="N386" t="str">
        <f t="shared" si="23"/>
        <v>31-50</v>
      </c>
    </row>
    <row r="387" spans="1:14" x14ac:dyDescent="0.25">
      <c r="A387" s="2">
        <v>413501</v>
      </c>
      <c r="B387" s="4">
        <v>42754</v>
      </c>
      <c r="C387" s="5">
        <v>0.25369212962962961</v>
      </c>
      <c r="D387" s="1" t="str">
        <f t="shared" ref="D387:D450" si="24">TEXT(B387,"DDD")</f>
        <v>Thu</v>
      </c>
      <c r="E387" s="5">
        <v>42754.763460648152</v>
      </c>
      <c r="F387">
        <v>843</v>
      </c>
      <c r="G387" t="s">
        <v>211</v>
      </c>
      <c r="H387" t="s">
        <v>69</v>
      </c>
      <c r="I387" t="s">
        <v>10</v>
      </c>
      <c r="J387" t="s">
        <v>11</v>
      </c>
      <c r="K387">
        <v>1998</v>
      </c>
      <c r="L387">
        <f t="shared" ref="L387:L450" si="25">(2017-K387)</f>
        <v>19</v>
      </c>
      <c r="M387" s="6" t="str">
        <f t="shared" ref="M387:M450" si="26">IF(L387&gt;=51,"Old ",IF(L387&gt;=31,"Young ",IF(L387&lt;=30,"Adolescent","Invalid")))</f>
        <v>Adolescent</v>
      </c>
      <c r="N387" t="str">
        <f t="shared" ref="N387:N450" si="27">IF(L387&gt;=51,"51-75",IF(L387&gt;=31,"31-50",IF(L387&lt;=30,"17-30","Invalid")))</f>
        <v>17-30</v>
      </c>
    </row>
    <row r="388" spans="1:14" x14ac:dyDescent="0.25">
      <c r="A388" s="2">
        <v>1774470</v>
      </c>
      <c r="B388" s="4">
        <v>42803</v>
      </c>
      <c r="C388" s="5">
        <v>0.38937500000000003</v>
      </c>
      <c r="D388" s="1" t="str">
        <f t="shared" si="24"/>
        <v>Thu</v>
      </c>
      <c r="E388" s="5">
        <v>42803.401770833334</v>
      </c>
      <c r="F388">
        <v>1071</v>
      </c>
      <c r="G388" t="s">
        <v>367</v>
      </c>
      <c r="H388" t="s">
        <v>128</v>
      </c>
      <c r="I388" t="s">
        <v>10</v>
      </c>
      <c r="J388" t="s">
        <v>11</v>
      </c>
      <c r="K388">
        <v>1994</v>
      </c>
      <c r="L388">
        <f t="shared" si="25"/>
        <v>23</v>
      </c>
      <c r="M388" s="6" t="str">
        <f t="shared" si="26"/>
        <v>Adolescent</v>
      </c>
      <c r="N388" t="str">
        <f t="shared" si="27"/>
        <v>17-30</v>
      </c>
    </row>
    <row r="389" spans="1:14" x14ac:dyDescent="0.25">
      <c r="A389" s="2">
        <v>4245289</v>
      </c>
      <c r="B389" s="4">
        <v>42870</v>
      </c>
      <c r="C389" s="5">
        <v>0.53802083333333328</v>
      </c>
      <c r="D389" s="1" t="str">
        <f t="shared" si="24"/>
        <v>Mon</v>
      </c>
      <c r="E389" s="5">
        <v>42870.540879629632</v>
      </c>
      <c r="F389">
        <v>247</v>
      </c>
      <c r="G389" t="s">
        <v>368</v>
      </c>
      <c r="H389" t="s">
        <v>15</v>
      </c>
      <c r="I389" t="s">
        <v>10</v>
      </c>
      <c r="J389" t="s">
        <v>11</v>
      </c>
      <c r="K389">
        <v>1981</v>
      </c>
      <c r="L389">
        <f t="shared" si="25"/>
        <v>36</v>
      </c>
      <c r="M389" s="6" t="str">
        <f t="shared" si="26"/>
        <v xml:space="preserve">Young </v>
      </c>
      <c r="N389" t="str">
        <f t="shared" si="27"/>
        <v>31-50</v>
      </c>
    </row>
    <row r="390" spans="1:14" x14ac:dyDescent="0.25">
      <c r="A390" s="2">
        <v>6636090</v>
      </c>
      <c r="B390" s="4">
        <v>42914</v>
      </c>
      <c r="C390" s="5">
        <v>0.35783564814814817</v>
      </c>
      <c r="D390" s="1" t="str">
        <f t="shared" si="24"/>
        <v>Wed</v>
      </c>
      <c r="E390" s="5">
        <v>42914.36042824074</v>
      </c>
      <c r="F390">
        <v>224</v>
      </c>
      <c r="G390" t="s">
        <v>362</v>
      </c>
      <c r="H390" t="s">
        <v>254</v>
      </c>
      <c r="I390" t="s">
        <v>10</v>
      </c>
      <c r="J390" t="s">
        <v>11</v>
      </c>
      <c r="K390">
        <v>1991</v>
      </c>
      <c r="L390">
        <f t="shared" si="25"/>
        <v>26</v>
      </c>
      <c r="M390" s="6" t="str">
        <f t="shared" si="26"/>
        <v>Adolescent</v>
      </c>
      <c r="N390" t="str">
        <f t="shared" si="27"/>
        <v>17-30</v>
      </c>
    </row>
    <row r="391" spans="1:14" x14ac:dyDescent="0.25">
      <c r="A391" s="2">
        <v>4347329</v>
      </c>
      <c r="B391" s="4">
        <v>42872</v>
      </c>
      <c r="C391" s="5">
        <v>0.28767361111111112</v>
      </c>
      <c r="D391" s="1" t="str">
        <f t="shared" si="24"/>
        <v>Wed</v>
      </c>
      <c r="E391" s="5">
        <v>42872.291655092595</v>
      </c>
      <c r="F391">
        <v>344</v>
      </c>
      <c r="G391" t="s">
        <v>181</v>
      </c>
      <c r="H391" t="s">
        <v>263</v>
      </c>
      <c r="I391" t="s">
        <v>10</v>
      </c>
      <c r="J391" t="s">
        <v>11</v>
      </c>
      <c r="K391">
        <v>1985</v>
      </c>
      <c r="L391">
        <f t="shared" si="25"/>
        <v>32</v>
      </c>
      <c r="M391" s="6" t="str">
        <f t="shared" si="26"/>
        <v xml:space="preserve">Young </v>
      </c>
      <c r="N391" t="str">
        <f t="shared" si="27"/>
        <v>31-50</v>
      </c>
    </row>
    <row r="392" spans="1:14" x14ac:dyDescent="0.25">
      <c r="A392" s="2">
        <v>1723451</v>
      </c>
      <c r="B392" s="4">
        <v>42802</v>
      </c>
      <c r="C392" s="5">
        <v>0.33550925925925923</v>
      </c>
      <c r="D392" s="1" t="str">
        <f t="shared" si="24"/>
        <v>Wed</v>
      </c>
      <c r="E392" s="5">
        <v>42802.341782407406</v>
      </c>
      <c r="F392">
        <v>542</v>
      </c>
      <c r="G392" t="s">
        <v>165</v>
      </c>
      <c r="H392" t="s">
        <v>77</v>
      </c>
      <c r="I392" t="s">
        <v>10</v>
      </c>
      <c r="J392" t="s">
        <v>11</v>
      </c>
      <c r="K392">
        <v>1950</v>
      </c>
      <c r="L392">
        <f t="shared" si="25"/>
        <v>67</v>
      </c>
      <c r="M392" s="6" t="str">
        <f t="shared" si="26"/>
        <v xml:space="preserve">Old </v>
      </c>
      <c r="N392" t="str">
        <f t="shared" si="27"/>
        <v>51-75</v>
      </c>
    </row>
    <row r="393" spans="1:14" x14ac:dyDescent="0.25">
      <c r="A393" s="2">
        <v>5370049</v>
      </c>
      <c r="B393" s="4">
        <v>42891</v>
      </c>
      <c r="C393" s="5">
        <v>0.43563657407407402</v>
      </c>
      <c r="D393" s="1" t="str">
        <f t="shared" si="24"/>
        <v>Mon</v>
      </c>
      <c r="E393" s="5">
        <v>42891.94730324074</v>
      </c>
      <c r="F393">
        <v>1007</v>
      </c>
      <c r="G393" t="s">
        <v>369</v>
      </c>
      <c r="H393" t="s">
        <v>24</v>
      </c>
      <c r="I393" t="s">
        <v>10</v>
      </c>
      <c r="J393" t="s">
        <v>11</v>
      </c>
      <c r="K393">
        <v>1984</v>
      </c>
      <c r="L393">
        <f t="shared" si="25"/>
        <v>33</v>
      </c>
      <c r="M393" s="6" t="str">
        <f t="shared" si="26"/>
        <v xml:space="preserve">Young </v>
      </c>
      <c r="N393" t="str">
        <f t="shared" si="27"/>
        <v>31-50</v>
      </c>
    </row>
    <row r="394" spans="1:14" x14ac:dyDescent="0.25">
      <c r="A394" s="2">
        <v>5990561</v>
      </c>
      <c r="B394" s="4">
        <v>42902</v>
      </c>
      <c r="C394" s="5">
        <v>0.16717592592592592</v>
      </c>
      <c r="D394" s="1" t="str">
        <f t="shared" si="24"/>
        <v>Fri</v>
      </c>
      <c r="E394" s="5">
        <v>42902.686180555553</v>
      </c>
      <c r="F394">
        <v>1641</v>
      </c>
      <c r="G394" t="s">
        <v>199</v>
      </c>
      <c r="H394" t="s">
        <v>230</v>
      </c>
      <c r="I394" t="s">
        <v>10</v>
      </c>
      <c r="J394" t="s">
        <v>11</v>
      </c>
      <c r="K394">
        <v>1971</v>
      </c>
      <c r="L394">
        <f t="shared" si="25"/>
        <v>46</v>
      </c>
      <c r="M394" s="6" t="str">
        <f t="shared" si="26"/>
        <v xml:space="preserve">Young </v>
      </c>
      <c r="N394" t="str">
        <f t="shared" si="27"/>
        <v>31-50</v>
      </c>
    </row>
    <row r="395" spans="1:14" x14ac:dyDescent="0.25">
      <c r="A395" s="2">
        <v>945491</v>
      </c>
      <c r="B395" s="4">
        <v>42774</v>
      </c>
      <c r="C395" s="5">
        <v>0.17778935185185185</v>
      </c>
      <c r="D395" s="1" t="str">
        <f t="shared" si="24"/>
        <v>Wed</v>
      </c>
      <c r="E395" s="5">
        <v>42774.681805555556</v>
      </c>
      <c r="F395">
        <v>346</v>
      </c>
      <c r="G395" t="s">
        <v>145</v>
      </c>
      <c r="H395" t="s">
        <v>182</v>
      </c>
      <c r="I395" t="s">
        <v>10</v>
      </c>
      <c r="J395" t="s">
        <v>18</v>
      </c>
      <c r="K395">
        <v>1966</v>
      </c>
      <c r="L395">
        <f t="shared" si="25"/>
        <v>51</v>
      </c>
      <c r="M395" s="6" t="str">
        <f t="shared" si="26"/>
        <v xml:space="preserve">Old </v>
      </c>
      <c r="N395" t="str">
        <f t="shared" si="27"/>
        <v>51-75</v>
      </c>
    </row>
    <row r="396" spans="1:14" x14ac:dyDescent="0.25">
      <c r="A396" s="2">
        <v>4605460</v>
      </c>
      <c r="B396" s="4">
        <v>42876</v>
      </c>
      <c r="C396" s="5">
        <v>7.6296296296296293E-2</v>
      </c>
      <c r="D396" s="1" t="str">
        <f t="shared" si="24"/>
        <v>Sun</v>
      </c>
      <c r="E396" s="5">
        <v>42876.583402777775</v>
      </c>
      <c r="F396">
        <v>613</v>
      </c>
      <c r="G396" t="s">
        <v>125</v>
      </c>
      <c r="H396" t="s">
        <v>186</v>
      </c>
      <c r="I396" t="s">
        <v>10</v>
      </c>
      <c r="J396" t="s">
        <v>11</v>
      </c>
      <c r="K396">
        <v>1971</v>
      </c>
      <c r="L396">
        <f t="shared" si="25"/>
        <v>46</v>
      </c>
      <c r="M396" s="6" t="str">
        <f t="shared" si="26"/>
        <v xml:space="preserve">Young </v>
      </c>
      <c r="N396" t="str">
        <f t="shared" si="27"/>
        <v>31-50</v>
      </c>
    </row>
    <row r="397" spans="1:14" x14ac:dyDescent="0.25">
      <c r="A397" s="2">
        <v>1257792</v>
      </c>
      <c r="B397" s="4">
        <v>42788</v>
      </c>
      <c r="C397" s="5">
        <v>0.31428240740740737</v>
      </c>
      <c r="D397" s="1" t="str">
        <f t="shared" si="24"/>
        <v>Wed</v>
      </c>
      <c r="E397" s="5">
        <v>42788.317395833335</v>
      </c>
      <c r="F397">
        <v>268</v>
      </c>
      <c r="G397" t="s">
        <v>370</v>
      </c>
      <c r="H397" t="s">
        <v>174</v>
      </c>
      <c r="I397" t="s">
        <v>10</v>
      </c>
      <c r="J397" t="s">
        <v>11</v>
      </c>
      <c r="K397">
        <v>1991</v>
      </c>
      <c r="L397">
        <f t="shared" si="25"/>
        <v>26</v>
      </c>
      <c r="M397" s="6" t="str">
        <f t="shared" si="26"/>
        <v>Adolescent</v>
      </c>
      <c r="N397" t="str">
        <f t="shared" si="27"/>
        <v>17-30</v>
      </c>
    </row>
    <row r="398" spans="1:14" x14ac:dyDescent="0.25">
      <c r="A398" s="2">
        <v>6471975</v>
      </c>
      <c r="B398" s="4">
        <v>42911</v>
      </c>
      <c r="C398" s="5">
        <v>0.14524305555555556</v>
      </c>
      <c r="D398" s="1" t="str">
        <f t="shared" si="24"/>
        <v>Sun</v>
      </c>
      <c r="E398" s="5">
        <v>42911.656689814816</v>
      </c>
      <c r="F398">
        <v>989</v>
      </c>
      <c r="G398" t="s">
        <v>371</v>
      </c>
      <c r="H398" t="s">
        <v>8</v>
      </c>
      <c r="I398" t="s">
        <v>10</v>
      </c>
      <c r="J398" t="s">
        <v>18</v>
      </c>
      <c r="K398">
        <v>1971</v>
      </c>
      <c r="L398">
        <f t="shared" si="25"/>
        <v>46</v>
      </c>
      <c r="M398" s="6" t="str">
        <f t="shared" si="26"/>
        <v xml:space="preserve">Young </v>
      </c>
      <c r="N398" t="str">
        <f t="shared" si="27"/>
        <v>31-50</v>
      </c>
    </row>
    <row r="399" spans="1:14" x14ac:dyDescent="0.25">
      <c r="A399" s="2">
        <v>5546689</v>
      </c>
      <c r="B399" s="4">
        <v>42895</v>
      </c>
      <c r="C399" s="5">
        <v>0.33862268518518518</v>
      </c>
      <c r="D399" s="1" t="str">
        <f t="shared" si="24"/>
        <v>Fri</v>
      </c>
      <c r="E399" s="5">
        <v>42895.341886574075</v>
      </c>
      <c r="F399">
        <v>282</v>
      </c>
      <c r="G399" t="s">
        <v>121</v>
      </c>
      <c r="H399" t="s">
        <v>85</v>
      </c>
      <c r="I399" t="s">
        <v>10</v>
      </c>
      <c r="J399" t="s">
        <v>11</v>
      </c>
      <c r="K399">
        <v>1991</v>
      </c>
      <c r="L399">
        <f t="shared" si="25"/>
        <v>26</v>
      </c>
      <c r="M399" s="6" t="str">
        <f t="shared" si="26"/>
        <v>Adolescent</v>
      </c>
      <c r="N399" t="str">
        <f t="shared" si="27"/>
        <v>17-30</v>
      </c>
    </row>
    <row r="400" spans="1:14" x14ac:dyDescent="0.25">
      <c r="A400" s="2">
        <v>2567163</v>
      </c>
      <c r="B400" s="4">
        <v>42835</v>
      </c>
      <c r="C400" s="5">
        <v>0.30883101851851852</v>
      </c>
      <c r="D400" s="1" t="str">
        <f t="shared" si="24"/>
        <v>Mon</v>
      </c>
      <c r="E400" s="5">
        <v>42835.31287037037</v>
      </c>
      <c r="F400">
        <v>349</v>
      </c>
      <c r="G400" t="s">
        <v>254</v>
      </c>
      <c r="H400" t="s">
        <v>197</v>
      </c>
      <c r="I400" t="s">
        <v>10</v>
      </c>
      <c r="J400" t="s">
        <v>11</v>
      </c>
      <c r="K400">
        <v>1975</v>
      </c>
      <c r="L400">
        <f t="shared" si="25"/>
        <v>42</v>
      </c>
      <c r="M400" s="6" t="str">
        <f t="shared" si="26"/>
        <v xml:space="preserve">Young </v>
      </c>
      <c r="N400" t="str">
        <f t="shared" si="27"/>
        <v>31-50</v>
      </c>
    </row>
    <row r="401" spans="1:14" x14ac:dyDescent="0.25">
      <c r="A401" s="2">
        <v>5400568</v>
      </c>
      <c r="B401" s="4">
        <v>42892</v>
      </c>
      <c r="C401" s="5">
        <v>0.26011574074074073</v>
      </c>
      <c r="D401" s="1" t="str">
        <f t="shared" si="24"/>
        <v>Tue</v>
      </c>
      <c r="E401" s="5">
        <v>42892.770462962966</v>
      </c>
      <c r="F401">
        <v>893</v>
      </c>
      <c r="G401" t="s">
        <v>66</v>
      </c>
      <c r="H401" t="s">
        <v>189</v>
      </c>
      <c r="I401" t="s">
        <v>10</v>
      </c>
      <c r="J401" t="s">
        <v>18</v>
      </c>
      <c r="K401">
        <v>1970</v>
      </c>
      <c r="L401">
        <f t="shared" si="25"/>
        <v>47</v>
      </c>
      <c r="M401" s="6" t="str">
        <f t="shared" si="26"/>
        <v xml:space="preserve">Young </v>
      </c>
      <c r="N401" t="str">
        <f t="shared" si="27"/>
        <v>31-50</v>
      </c>
    </row>
    <row r="402" spans="1:14" x14ac:dyDescent="0.25">
      <c r="A402" s="2">
        <v>6437691</v>
      </c>
      <c r="B402" s="4">
        <v>42910</v>
      </c>
      <c r="C402" s="5">
        <v>0.3674074074074074</v>
      </c>
      <c r="D402" s="1" t="str">
        <f t="shared" si="24"/>
        <v>Sat</v>
      </c>
      <c r="E402" s="5">
        <v>42910.876145833332</v>
      </c>
      <c r="F402">
        <v>755</v>
      </c>
      <c r="G402" t="s">
        <v>113</v>
      </c>
      <c r="H402" t="s">
        <v>143</v>
      </c>
      <c r="I402" t="s">
        <v>10</v>
      </c>
      <c r="J402" t="s">
        <v>11</v>
      </c>
      <c r="K402">
        <v>1981</v>
      </c>
      <c r="L402">
        <f t="shared" si="25"/>
        <v>36</v>
      </c>
      <c r="M402" s="6" t="str">
        <f t="shared" si="26"/>
        <v xml:space="preserve">Young </v>
      </c>
      <c r="N402" t="str">
        <f t="shared" si="27"/>
        <v>31-50</v>
      </c>
    </row>
    <row r="403" spans="1:14" x14ac:dyDescent="0.25">
      <c r="A403" s="2">
        <v>594062</v>
      </c>
      <c r="B403" s="4">
        <v>42761</v>
      </c>
      <c r="C403" s="5">
        <v>0.40034722222222219</v>
      </c>
      <c r="D403" s="1" t="str">
        <f t="shared" si="24"/>
        <v>Thu</v>
      </c>
      <c r="E403" s="5">
        <v>42761.902673611112</v>
      </c>
      <c r="F403">
        <v>201</v>
      </c>
      <c r="G403" t="s">
        <v>293</v>
      </c>
      <c r="H403" t="s">
        <v>372</v>
      </c>
      <c r="I403" t="s">
        <v>10</v>
      </c>
      <c r="J403" t="s">
        <v>11</v>
      </c>
      <c r="K403">
        <v>1988</v>
      </c>
      <c r="L403">
        <f t="shared" si="25"/>
        <v>29</v>
      </c>
      <c r="M403" s="6" t="str">
        <f t="shared" si="26"/>
        <v>Adolescent</v>
      </c>
      <c r="N403" t="str">
        <f t="shared" si="27"/>
        <v>17-30</v>
      </c>
    </row>
    <row r="404" spans="1:14" x14ac:dyDescent="0.25">
      <c r="A404" s="2">
        <v>3419616</v>
      </c>
      <c r="B404" s="4">
        <v>42853</v>
      </c>
      <c r="C404" s="5">
        <v>0.51590277777777771</v>
      </c>
      <c r="D404" s="1" t="str">
        <f t="shared" si="24"/>
        <v>Fri</v>
      </c>
      <c r="E404" s="5">
        <v>42853.523958333331</v>
      </c>
      <c r="F404">
        <v>695</v>
      </c>
      <c r="G404" t="s">
        <v>367</v>
      </c>
      <c r="H404" t="s">
        <v>230</v>
      </c>
      <c r="I404" t="s">
        <v>10</v>
      </c>
      <c r="J404" t="s">
        <v>11</v>
      </c>
      <c r="K404">
        <v>1990</v>
      </c>
      <c r="L404">
        <f t="shared" si="25"/>
        <v>27</v>
      </c>
      <c r="M404" s="6" t="str">
        <f t="shared" si="26"/>
        <v>Adolescent</v>
      </c>
      <c r="N404" t="str">
        <f t="shared" si="27"/>
        <v>17-30</v>
      </c>
    </row>
    <row r="405" spans="1:14" x14ac:dyDescent="0.25">
      <c r="A405" s="2">
        <v>4432667</v>
      </c>
      <c r="B405" s="4">
        <v>42873</v>
      </c>
      <c r="C405" s="5">
        <v>0.50762731481481482</v>
      </c>
      <c r="D405" s="1" t="str">
        <f t="shared" si="24"/>
        <v>Thu</v>
      </c>
      <c r="E405" s="5">
        <v>42873.512962962966</v>
      </c>
      <c r="F405">
        <v>461</v>
      </c>
      <c r="G405" t="s">
        <v>97</v>
      </c>
      <c r="H405" t="s">
        <v>62</v>
      </c>
      <c r="I405" t="s">
        <v>10</v>
      </c>
      <c r="J405" t="s">
        <v>11</v>
      </c>
      <c r="K405">
        <v>1947</v>
      </c>
      <c r="L405">
        <f t="shared" si="25"/>
        <v>70</v>
      </c>
      <c r="M405" s="6" t="str">
        <f t="shared" si="26"/>
        <v xml:space="preserve">Old </v>
      </c>
      <c r="N405" t="str">
        <f t="shared" si="27"/>
        <v>51-75</v>
      </c>
    </row>
    <row r="406" spans="1:14" x14ac:dyDescent="0.25">
      <c r="A406" s="2">
        <v>2783819</v>
      </c>
      <c r="B406" s="4">
        <v>42839</v>
      </c>
      <c r="C406" s="5">
        <v>0.38295138888888891</v>
      </c>
      <c r="D406" s="1" t="str">
        <f t="shared" si="24"/>
        <v>Fri</v>
      </c>
      <c r="E406" s="5">
        <v>42839.38553240741</v>
      </c>
      <c r="F406">
        <v>223</v>
      </c>
      <c r="G406" t="s">
        <v>36</v>
      </c>
      <c r="H406" t="s">
        <v>120</v>
      </c>
      <c r="I406" t="s">
        <v>10</v>
      </c>
      <c r="J406" t="s">
        <v>11</v>
      </c>
      <c r="K406">
        <v>1974</v>
      </c>
      <c r="L406">
        <f t="shared" si="25"/>
        <v>43</v>
      </c>
      <c r="M406" s="6" t="str">
        <f t="shared" si="26"/>
        <v xml:space="preserve">Young </v>
      </c>
      <c r="N406" t="str">
        <f t="shared" si="27"/>
        <v>31-50</v>
      </c>
    </row>
    <row r="407" spans="1:14" x14ac:dyDescent="0.25">
      <c r="A407" s="2">
        <v>6726492</v>
      </c>
      <c r="B407" s="4">
        <v>42915</v>
      </c>
      <c r="C407" s="5">
        <v>0.15855324074074076</v>
      </c>
      <c r="D407" s="1" t="str">
        <f t="shared" si="24"/>
        <v>Thu</v>
      </c>
      <c r="E407" s="5">
        <v>42915.66778935185</v>
      </c>
      <c r="F407">
        <v>797</v>
      </c>
      <c r="G407" t="s">
        <v>134</v>
      </c>
      <c r="H407" t="s">
        <v>145</v>
      </c>
      <c r="I407" t="s">
        <v>28</v>
      </c>
      <c r="L407">
        <f t="shared" si="25"/>
        <v>2017</v>
      </c>
      <c r="M407" s="6" t="str">
        <f t="shared" si="26"/>
        <v xml:space="preserve">Old </v>
      </c>
      <c r="N407" t="str">
        <f t="shared" si="27"/>
        <v>51-75</v>
      </c>
    </row>
    <row r="408" spans="1:14" x14ac:dyDescent="0.25">
      <c r="A408" s="2">
        <v>2315732</v>
      </c>
      <c r="B408" s="4">
        <v>42828</v>
      </c>
      <c r="C408" s="5">
        <v>0.34883101851851855</v>
      </c>
      <c r="D408" s="1" t="str">
        <f t="shared" si="24"/>
        <v>Mon</v>
      </c>
      <c r="E408" s="5">
        <v>42828.351875</v>
      </c>
      <c r="F408">
        <v>262</v>
      </c>
      <c r="G408" t="s">
        <v>116</v>
      </c>
      <c r="H408" t="s">
        <v>111</v>
      </c>
      <c r="I408" t="s">
        <v>10</v>
      </c>
      <c r="J408" t="s">
        <v>11</v>
      </c>
      <c r="K408">
        <v>1985</v>
      </c>
      <c r="L408">
        <f t="shared" si="25"/>
        <v>32</v>
      </c>
      <c r="M408" s="6" t="str">
        <f t="shared" si="26"/>
        <v xml:space="preserve">Young </v>
      </c>
      <c r="N408" t="str">
        <f t="shared" si="27"/>
        <v>31-50</v>
      </c>
    </row>
    <row r="409" spans="1:14" x14ac:dyDescent="0.25">
      <c r="A409" s="2">
        <v>5689895</v>
      </c>
      <c r="B409" s="4">
        <v>42897</v>
      </c>
      <c r="C409" s="5">
        <v>0.14003472222222221</v>
      </c>
      <c r="D409" s="1" t="str">
        <f t="shared" si="24"/>
        <v>Sun</v>
      </c>
      <c r="E409" s="5">
        <v>42897.644953703704</v>
      </c>
      <c r="F409">
        <v>424</v>
      </c>
      <c r="G409" t="s">
        <v>19</v>
      </c>
      <c r="H409" t="s">
        <v>269</v>
      </c>
      <c r="I409" t="s">
        <v>10</v>
      </c>
      <c r="J409" t="s">
        <v>18</v>
      </c>
      <c r="K409">
        <v>1956</v>
      </c>
      <c r="L409">
        <f t="shared" si="25"/>
        <v>61</v>
      </c>
      <c r="M409" s="6" t="str">
        <f t="shared" si="26"/>
        <v xml:space="preserve">Old </v>
      </c>
      <c r="N409" t="str">
        <f t="shared" si="27"/>
        <v>51-75</v>
      </c>
    </row>
    <row r="410" spans="1:14" x14ac:dyDescent="0.25">
      <c r="A410" s="2">
        <v>5506007</v>
      </c>
      <c r="B410" s="4">
        <v>42894</v>
      </c>
      <c r="C410" s="5">
        <v>0.10324074074074074</v>
      </c>
      <c r="D410" s="1" t="str">
        <f t="shared" si="24"/>
        <v>Thu</v>
      </c>
      <c r="E410" s="5">
        <v>42894.610324074078</v>
      </c>
      <c r="F410">
        <v>612</v>
      </c>
      <c r="G410" t="s">
        <v>167</v>
      </c>
      <c r="H410" t="s">
        <v>107</v>
      </c>
      <c r="I410" t="s">
        <v>28</v>
      </c>
      <c r="L410">
        <f t="shared" si="25"/>
        <v>2017</v>
      </c>
      <c r="M410" s="6" t="str">
        <f t="shared" si="26"/>
        <v xml:space="preserve">Old </v>
      </c>
      <c r="N410" t="str">
        <f t="shared" si="27"/>
        <v>51-75</v>
      </c>
    </row>
    <row r="411" spans="1:14" x14ac:dyDescent="0.25">
      <c r="A411" s="2">
        <v>2394909</v>
      </c>
      <c r="B411" s="4">
        <v>42830</v>
      </c>
      <c r="C411" s="5">
        <v>0.39825231481481477</v>
      </c>
      <c r="D411" s="1" t="str">
        <f t="shared" si="24"/>
        <v>Wed</v>
      </c>
      <c r="E411" s="5">
        <v>42830.410891203705</v>
      </c>
      <c r="F411">
        <v>1091</v>
      </c>
      <c r="G411" t="s">
        <v>113</v>
      </c>
      <c r="H411" t="s">
        <v>373</v>
      </c>
      <c r="I411" t="s">
        <v>10</v>
      </c>
      <c r="J411" t="s">
        <v>11</v>
      </c>
      <c r="K411">
        <v>1951</v>
      </c>
      <c r="L411">
        <f t="shared" si="25"/>
        <v>66</v>
      </c>
      <c r="M411" s="6" t="str">
        <f t="shared" si="26"/>
        <v xml:space="preserve">Old </v>
      </c>
      <c r="N411" t="str">
        <f t="shared" si="27"/>
        <v>51-75</v>
      </c>
    </row>
    <row r="412" spans="1:14" x14ac:dyDescent="0.25">
      <c r="A412" s="2">
        <v>6131499</v>
      </c>
      <c r="B412" s="4">
        <v>42905</v>
      </c>
      <c r="C412" s="5">
        <v>0.20118055555555556</v>
      </c>
      <c r="D412" s="1" t="str">
        <f t="shared" si="24"/>
        <v>Mon</v>
      </c>
      <c r="E412" s="5">
        <v>42905.707951388889</v>
      </c>
      <c r="F412">
        <v>584</v>
      </c>
      <c r="G412" t="s">
        <v>338</v>
      </c>
      <c r="H412" t="s">
        <v>137</v>
      </c>
      <c r="I412" t="s">
        <v>10</v>
      </c>
      <c r="J412" t="s">
        <v>11</v>
      </c>
      <c r="K412">
        <v>1962</v>
      </c>
      <c r="L412">
        <f t="shared" si="25"/>
        <v>55</v>
      </c>
      <c r="M412" s="6" t="str">
        <f t="shared" si="26"/>
        <v xml:space="preserve">Old </v>
      </c>
      <c r="N412" t="str">
        <f t="shared" si="27"/>
        <v>51-75</v>
      </c>
    </row>
    <row r="413" spans="1:14" x14ac:dyDescent="0.25">
      <c r="A413" s="2">
        <v>273552</v>
      </c>
      <c r="B413" s="4">
        <v>42748</v>
      </c>
      <c r="C413" s="5">
        <v>0.23208333333333334</v>
      </c>
      <c r="D413" s="1" t="str">
        <f t="shared" si="24"/>
        <v>Fri</v>
      </c>
      <c r="E413" s="5">
        <v>42748.735451388886</v>
      </c>
      <c r="F413">
        <v>290</v>
      </c>
      <c r="G413" t="s">
        <v>287</v>
      </c>
      <c r="H413" t="s">
        <v>36</v>
      </c>
      <c r="I413" t="s">
        <v>10</v>
      </c>
      <c r="J413" t="s">
        <v>11</v>
      </c>
      <c r="K413">
        <v>1972</v>
      </c>
      <c r="L413">
        <f t="shared" si="25"/>
        <v>45</v>
      </c>
      <c r="M413" s="6" t="str">
        <f t="shared" si="26"/>
        <v xml:space="preserve">Young </v>
      </c>
      <c r="N413" t="str">
        <f t="shared" si="27"/>
        <v>31-50</v>
      </c>
    </row>
    <row r="414" spans="1:14" x14ac:dyDescent="0.25">
      <c r="A414" s="2">
        <v>5532513</v>
      </c>
      <c r="B414" s="4">
        <v>42894</v>
      </c>
      <c r="C414" s="5">
        <v>0.33457175925925925</v>
      </c>
      <c r="D414" s="1" t="str">
        <f t="shared" si="24"/>
        <v>Thu</v>
      </c>
      <c r="E414" s="5">
        <v>42894.836400462962</v>
      </c>
      <c r="F414">
        <v>157</v>
      </c>
      <c r="G414" t="s">
        <v>374</v>
      </c>
      <c r="H414" t="s">
        <v>375</v>
      </c>
      <c r="I414" t="s">
        <v>10</v>
      </c>
      <c r="J414" t="s">
        <v>11</v>
      </c>
      <c r="K414">
        <v>1988</v>
      </c>
      <c r="L414">
        <f t="shared" si="25"/>
        <v>29</v>
      </c>
      <c r="M414" s="6" t="str">
        <f t="shared" si="26"/>
        <v>Adolescent</v>
      </c>
      <c r="N414" t="str">
        <f t="shared" si="27"/>
        <v>17-30</v>
      </c>
    </row>
    <row r="415" spans="1:14" x14ac:dyDescent="0.25">
      <c r="A415" s="2">
        <v>2452997</v>
      </c>
      <c r="B415" s="4">
        <v>42832</v>
      </c>
      <c r="C415" s="5">
        <v>0.33576388888888892</v>
      </c>
      <c r="D415" s="1" t="str">
        <f t="shared" si="24"/>
        <v>Fri</v>
      </c>
      <c r="E415" s="5">
        <v>42832.347048611111</v>
      </c>
      <c r="F415">
        <v>975</v>
      </c>
      <c r="G415" t="s">
        <v>175</v>
      </c>
      <c r="H415" t="s">
        <v>108</v>
      </c>
      <c r="I415" t="s">
        <v>10</v>
      </c>
      <c r="J415" t="s">
        <v>11</v>
      </c>
      <c r="K415">
        <v>1960</v>
      </c>
      <c r="L415">
        <f t="shared" si="25"/>
        <v>57</v>
      </c>
      <c r="M415" s="6" t="str">
        <f t="shared" si="26"/>
        <v xml:space="preserve">Old </v>
      </c>
      <c r="N415" t="str">
        <f t="shared" si="27"/>
        <v>51-75</v>
      </c>
    </row>
    <row r="416" spans="1:14" x14ac:dyDescent="0.25">
      <c r="A416" s="2">
        <v>5797031</v>
      </c>
      <c r="B416" s="4">
        <v>42899</v>
      </c>
      <c r="C416" s="5">
        <v>4.6840277777777779E-2</v>
      </c>
      <c r="D416" s="1" t="str">
        <f t="shared" si="24"/>
        <v>Tue</v>
      </c>
      <c r="E416" s="5">
        <v>42899.550335648149</v>
      </c>
      <c r="F416">
        <v>302</v>
      </c>
      <c r="G416" t="s">
        <v>241</v>
      </c>
      <c r="H416" t="s">
        <v>171</v>
      </c>
      <c r="I416" t="s">
        <v>10</v>
      </c>
      <c r="J416" t="s">
        <v>11</v>
      </c>
      <c r="K416">
        <v>1942</v>
      </c>
      <c r="L416">
        <f t="shared" si="25"/>
        <v>75</v>
      </c>
      <c r="M416" s="6" t="str">
        <f t="shared" si="26"/>
        <v xml:space="preserve">Old </v>
      </c>
      <c r="N416" t="str">
        <f t="shared" si="27"/>
        <v>51-75</v>
      </c>
    </row>
    <row r="417" spans="1:14" x14ac:dyDescent="0.25">
      <c r="A417" s="2">
        <v>4165560</v>
      </c>
      <c r="B417" s="4">
        <v>42867</v>
      </c>
      <c r="C417" s="5">
        <v>0.2399189814814815</v>
      </c>
      <c r="D417" s="1" t="str">
        <f t="shared" si="24"/>
        <v>Fri</v>
      </c>
      <c r="E417" s="5">
        <v>42867.752939814818</v>
      </c>
      <c r="F417">
        <v>1124</v>
      </c>
      <c r="G417" t="s">
        <v>32</v>
      </c>
      <c r="H417" t="s">
        <v>244</v>
      </c>
      <c r="I417" t="s">
        <v>10</v>
      </c>
      <c r="J417" t="s">
        <v>11</v>
      </c>
      <c r="K417">
        <v>1993</v>
      </c>
      <c r="L417">
        <f t="shared" si="25"/>
        <v>24</v>
      </c>
      <c r="M417" s="6" t="str">
        <f t="shared" si="26"/>
        <v>Adolescent</v>
      </c>
      <c r="N417" t="str">
        <f t="shared" si="27"/>
        <v>17-30</v>
      </c>
    </row>
    <row r="418" spans="1:14" x14ac:dyDescent="0.25">
      <c r="A418" s="2">
        <v>246721</v>
      </c>
      <c r="B418" s="4">
        <v>42747</v>
      </c>
      <c r="C418" s="5">
        <v>0.43059027777777775</v>
      </c>
      <c r="D418" s="1" t="str">
        <f t="shared" si="24"/>
        <v>Thu</v>
      </c>
      <c r="E418" s="5">
        <v>42747.935185185182</v>
      </c>
      <c r="F418">
        <v>396</v>
      </c>
      <c r="G418" t="s">
        <v>283</v>
      </c>
      <c r="H418" t="s">
        <v>300</v>
      </c>
      <c r="I418" t="s">
        <v>10</v>
      </c>
      <c r="J418" t="s">
        <v>11</v>
      </c>
      <c r="K418">
        <v>1971</v>
      </c>
      <c r="L418">
        <f t="shared" si="25"/>
        <v>46</v>
      </c>
      <c r="M418" s="6" t="str">
        <f t="shared" si="26"/>
        <v xml:space="preserve">Young </v>
      </c>
      <c r="N418" t="str">
        <f t="shared" si="27"/>
        <v>31-50</v>
      </c>
    </row>
    <row r="419" spans="1:14" x14ac:dyDescent="0.25">
      <c r="A419" s="2">
        <v>2618484</v>
      </c>
      <c r="B419" s="4">
        <v>42836</v>
      </c>
      <c r="C419" s="5">
        <v>0.31405092592592593</v>
      </c>
      <c r="D419" s="1" t="str">
        <f t="shared" si="24"/>
        <v>Tue</v>
      </c>
      <c r="E419" s="5">
        <v>42836.33353009259</v>
      </c>
      <c r="F419">
        <v>1682</v>
      </c>
      <c r="G419" t="s">
        <v>148</v>
      </c>
      <c r="H419" t="s">
        <v>174</v>
      </c>
      <c r="I419" t="s">
        <v>10</v>
      </c>
      <c r="J419" t="s">
        <v>11</v>
      </c>
      <c r="K419">
        <v>1986</v>
      </c>
      <c r="L419">
        <f t="shared" si="25"/>
        <v>31</v>
      </c>
      <c r="M419" s="6" t="str">
        <f t="shared" si="26"/>
        <v xml:space="preserve">Young </v>
      </c>
      <c r="N419" t="str">
        <f t="shared" si="27"/>
        <v>31-50</v>
      </c>
    </row>
    <row r="420" spans="1:14" x14ac:dyDescent="0.25">
      <c r="A420" s="2">
        <v>588189</v>
      </c>
      <c r="B420" s="4">
        <v>42761</v>
      </c>
      <c r="C420" s="5">
        <v>0.27252314814814815</v>
      </c>
      <c r="D420" s="1" t="str">
        <f t="shared" si="24"/>
        <v>Thu</v>
      </c>
      <c r="E420" s="5">
        <v>42761.776990740742</v>
      </c>
      <c r="F420">
        <v>385</v>
      </c>
      <c r="G420" t="s">
        <v>88</v>
      </c>
      <c r="H420" t="s">
        <v>376</v>
      </c>
      <c r="I420" t="s">
        <v>10</v>
      </c>
      <c r="J420" t="s">
        <v>11</v>
      </c>
      <c r="K420">
        <v>1981</v>
      </c>
      <c r="L420">
        <f t="shared" si="25"/>
        <v>36</v>
      </c>
      <c r="M420" s="6" t="str">
        <f t="shared" si="26"/>
        <v xml:space="preserve">Young </v>
      </c>
      <c r="N420" t="str">
        <f t="shared" si="27"/>
        <v>31-50</v>
      </c>
    </row>
    <row r="421" spans="1:14" x14ac:dyDescent="0.25">
      <c r="A421" s="2">
        <v>4412004</v>
      </c>
      <c r="B421" s="4">
        <v>42873</v>
      </c>
      <c r="C421" s="5">
        <v>0.26050925925925927</v>
      </c>
      <c r="D421" s="1" t="str">
        <f t="shared" si="24"/>
        <v>Thu</v>
      </c>
      <c r="E421" s="5">
        <v>42873.280509259261</v>
      </c>
      <c r="F421">
        <v>1727</v>
      </c>
      <c r="G421" t="s">
        <v>377</v>
      </c>
      <c r="H421" t="s">
        <v>113</v>
      </c>
      <c r="I421" t="s">
        <v>10</v>
      </c>
      <c r="J421" t="s">
        <v>11</v>
      </c>
      <c r="K421">
        <v>1992</v>
      </c>
      <c r="L421">
        <f t="shared" si="25"/>
        <v>25</v>
      </c>
      <c r="M421" s="6" t="str">
        <f t="shared" si="26"/>
        <v>Adolescent</v>
      </c>
      <c r="N421" t="str">
        <f t="shared" si="27"/>
        <v>17-30</v>
      </c>
    </row>
    <row r="422" spans="1:14" x14ac:dyDescent="0.25">
      <c r="A422" s="2">
        <v>1277230</v>
      </c>
      <c r="B422" s="4">
        <v>42788</v>
      </c>
      <c r="C422" s="5">
        <v>0.19938657407407409</v>
      </c>
      <c r="D422" s="1" t="str">
        <f t="shared" si="24"/>
        <v>Wed</v>
      </c>
      <c r="E422" s="5">
        <v>42788.705231481479</v>
      </c>
      <c r="F422">
        <v>505</v>
      </c>
      <c r="G422" t="s">
        <v>318</v>
      </c>
      <c r="H422" t="s">
        <v>237</v>
      </c>
      <c r="I422" t="s">
        <v>10</v>
      </c>
      <c r="J422" t="s">
        <v>11</v>
      </c>
      <c r="K422">
        <v>1983</v>
      </c>
      <c r="L422">
        <f t="shared" si="25"/>
        <v>34</v>
      </c>
      <c r="M422" s="6" t="str">
        <f t="shared" si="26"/>
        <v xml:space="preserve">Young </v>
      </c>
      <c r="N422" t="str">
        <f t="shared" si="27"/>
        <v>31-50</v>
      </c>
    </row>
    <row r="423" spans="1:14" x14ac:dyDescent="0.25">
      <c r="A423" s="2">
        <v>3989900</v>
      </c>
      <c r="B423" s="4">
        <v>42864</v>
      </c>
      <c r="C423" s="5">
        <v>0.23491898148148149</v>
      </c>
      <c r="D423" s="1" t="str">
        <f t="shared" si="24"/>
        <v>Tue</v>
      </c>
      <c r="E423" s="5">
        <v>42864.742071759261</v>
      </c>
      <c r="F423">
        <v>618</v>
      </c>
      <c r="G423" t="s">
        <v>378</v>
      </c>
      <c r="H423" t="s">
        <v>379</v>
      </c>
      <c r="I423" t="s">
        <v>10</v>
      </c>
      <c r="L423">
        <f t="shared" si="25"/>
        <v>2017</v>
      </c>
      <c r="M423" s="6" t="str">
        <f t="shared" si="26"/>
        <v xml:space="preserve">Old </v>
      </c>
      <c r="N423" t="str">
        <f t="shared" si="27"/>
        <v>51-75</v>
      </c>
    </row>
    <row r="424" spans="1:14" x14ac:dyDescent="0.25">
      <c r="A424" s="2">
        <v>6373271</v>
      </c>
      <c r="B424" s="4">
        <v>42909</v>
      </c>
      <c r="C424" s="5">
        <v>0.20479166666666668</v>
      </c>
      <c r="D424" s="1" t="str">
        <f t="shared" si="24"/>
        <v>Fri</v>
      </c>
      <c r="E424" s="5">
        <v>42909.720219907409</v>
      </c>
      <c r="F424">
        <v>1333</v>
      </c>
      <c r="G424" t="s">
        <v>287</v>
      </c>
      <c r="H424" t="s">
        <v>380</v>
      </c>
      <c r="I424" t="s">
        <v>10</v>
      </c>
      <c r="J424" t="s">
        <v>11</v>
      </c>
      <c r="K424">
        <v>1981</v>
      </c>
      <c r="L424">
        <f t="shared" si="25"/>
        <v>36</v>
      </c>
      <c r="M424" s="6" t="str">
        <f t="shared" si="26"/>
        <v xml:space="preserve">Young </v>
      </c>
      <c r="N424" t="str">
        <f t="shared" si="27"/>
        <v>31-50</v>
      </c>
    </row>
    <row r="425" spans="1:14" x14ac:dyDescent="0.25">
      <c r="A425" s="2">
        <v>5570249</v>
      </c>
      <c r="B425" s="4">
        <v>42895</v>
      </c>
      <c r="C425" s="5">
        <v>0.10273148148148148</v>
      </c>
      <c r="D425" s="1" t="str">
        <f t="shared" si="24"/>
        <v>Fri</v>
      </c>
      <c r="E425" s="5">
        <v>42895.606122685182</v>
      </c>
      <c r="F425">
        <v>293</v>
      </c>
      <c r="G425" t="s">
        <v>381</v>
      </c>
      <c r="H425" t="s">
        <v>382</v>
      </c>
      <c r="I425" t="s">
        <v>10</v>
      </c>
      <c r="J425" t="s">
        <v>11</v>
      </c>
      <c r="K425">
        <v>1982</v>
      </c>
      <c r="L425">
        <f t="shared" si="25"/>
        <v>35</v>
      </c>
      <c r="M425" s="6" t="str">
        <f t="shared" si="26"/>
        <v xml:space="preserve">Young </v>
      </c>
      <c r="N425" t="str">
        <f t="shared" si="27"/>
        <v>31-50</v>
      </c>
    </row>
    <row r="426" spans="1:14" x14ac:dyDescent="0.25">
      <c r="A426" s="2">
        <v>6395164</v>
      </c>
      <c r="B426" s="4">
        <v>42910</v>
      </c>
      <c r="C426" s="5">
        <v>0.41983796296296294</v>
      </c>
      <c r="D426" s="1" t="str">
        <f t="shared" si="24"/>
        <v>Sat</v>
      </c>
      <c r="E426" s="5">
        <v>42910.427743055552</v>
      </c>
      <c r="F426">
        <v>683</v>
      </c>
      <c r="G426" t="s">
        <v>40</v>
      </c>
      <c r="H426" t="s">
        <v>383</v>
      </c>
      <c r="I426" t="s">
        <v>10</v>
      </c>
      <c r="J426" t="s">
        <v>18</v>
      </c>
      <c r="K426">
        <v>1981</v>
      </c>
      <c r="L426">
        <f t="shared" si="25"/>
        <v>36</v>
      </c>
      <c r="M426" s="6" t="str">
        <f t="shared" si="26"/>
        <v xml:space="preserve">Young </v>
      </c>
      <c r="N426" t="str">
        <f t="shared" si="27"/>
        <v>31-50</v>
      </c>
    </row>
    <row r="427" spans="1:14" x14ac:dyDescent="0.25">
      <c r="A427" s="2">
        <v>1835694</v>
      </c>
      <c r="B427" s="4">
        <v>42805</v>
      </c>
      <c r="C427" s="5">
        <v>0.14685185185185184</v>
      </c>
      <c r="D427" s="1" t="str">
        <f t="shared" si="24"/>
        <v>Sat</v>
      </c>
      <c r="E427" s="5">
        <v>42805.650891203702</v>
      </c>
      <c r="F427">
        <v>349</v>
      </c>
      <c r="G427" t="s">
        <v>135</v>
      </c>
      <c r="H427" t="s">
        <v>48</v>
      </c>
      <c r="I427" t="s">
        <v>10</v>
      </c>
      <c r="J427" t="s">
        <v>18</v>
      </c>
      <c r="K427">
        <v>1962</v>
      </c>
      <c r="L427">
        <f t="shared" si="25"/>
        <v>55</v>
      </c>
      <c r="M427" s="6" t="str">
        <f t="shared" si="26"/>
        <v xml:space="preserve">Old </v>
      </c>
      <c r="N427" t="str">
        <f t="shared" si="27"/>
        <v>51-75</v>
      </c>
    </row>
    <row r="428" spans="1:14" x14ac:dyDescent="0.25">
      <c r="A428" s="2">
        <v>4027948</v>
      </c>
      <c r="B428" s="4">
        <v>42865</v>
      </c>
      <c r="C428" s="5">
        <v>0.47938657407407409</v>
      </c>
      <c r="D428" s="1" t="str">
        <f t="shared" si="24"/>
        <v>Wed</v>
      </c>
      <c r="E428" s="5">
        <v>42865.487650462965</v>
      </c>
      <c r="F428">
        <v>714</v>
      </c>
      <c r="G428" t="s">
        <v>384</v>
      </c>
      <c r="H428" t="s">
        <v>9</v>
      </c>
      <c r="I428" t="s">
        <v>10</v>
      </c>
      <c r="J428" t="s">
        <v>18</v>
      </c>
      <c r="K428">
        <v>1998</v>
      </c>
      <c r="L428">
        <f t="shared" si="25"/>
        <v>19</v>
      </c>
      <c r="M428" s="6" t="str">
        <f t="shared" si="26"/>
        <v>Adolescent</v>
      </c>
      <c r="N428" t="str">
        <f t="shared" si="27"/>
        <v>17-30</v>
      </c>
    </row>
    <row r="429" spans="1:14" x14ac:dyDescent="0.25">
      <c r="A429" s="2">
        <v>154707</v>
      </c>
      <c r="B429" s="4">
        <v>42745</v>
      </c>
      <c r="C429" s="5">
        <v>0.32678240740740744</v>
      </c>
      <c r="D429" s="1" t="str">
        <f t="shared" si="24"/>
        <v>Tue</v>
      </c>
      <c r="E429" s="5">
        <v>42745.328969907408</v>
      </c>
      <c r="F429">
        <v>189</v>
      </c>
      <c r="G429" t="s">
        <v>150</v>
      </c>
      <c r="H429" t="s">
        <v>278</v>
      </c>
      <c r="I429" t="s">
        <v>10</v>
      </c>
      <c r="J429" t="s">
        <v>11</v>
      </c>
      <c r="K429">
        <v>1985</v>
      </c>
      <c r="L429">
        <f t="shared" si="25"/>
        <v>32</v>
      </c>
      <c r="M429" s="6" t="str">
        <f t="shared" si="26"/>
        <v xml:space="preserve">Young </v>
      </c>
      <c r="N429" t="str">
        <f t="shared" si="27"/>
        <v>31-50</v>
      </c>
    </row>
    <row r="430" spans="1:14" x14ac:dyDescent="0.25">
      <c r="A430" s="2">
        <v>2547596</v>
      </c>
      <c r="B430" s="4">
        <v>42834</v>
      </c>
      <c r="C430" s="5">
        <v>0.17298611111111109</v>
      </c>
      <c r="D430" s="1" t="str">
        <f t="shared" si="24"/>
        <v>Sun</v>
      </c>
      <c r="E430" s="5">
        <v>42834.681840277779</v>
      </c>
      <c r="F430">
        <v>765</v>
      </c>
      <c r="G430" t="s">
        <v>142</v>
      </c>
      <c r="H430" t="s">
        <v>211</v>
      </c>
      <c r="I430" t="s">
        <v>10</v>
      </c>
      <c r="J430" t="s">
        <v>11</v>
      </c>
      <c r="K430">
        <v>1995</v>
      </c>
      <c r="L430">
        <f t="shared" si="25"/>
        <v>22</v>
      </c>
      <c r="M430" s="6" t="str">
        <f t="shared" si="26"/>
        <v>Adolescent</v>
      </c>
      <c r="N430" t="str">
        <f t="shared" si="27"/>
        <v>17-30</v>
      </c>
    </row>
    <row r="431" spans="1:14" x14ac:dyDescent="0.25">
      <c r="A431" s="2">
        <v>5545571</v>
      </c>
      <c r="B431" s="4">
        <v>42895</v>
      </c>
      <c r="C431" s="5">
        <v>0.32929398148148148</v>
      </c>
      <c r="D431" s="1" t="str">
        <f t="shared" si="24"/>
        <v>Fri</v>
      </c>
      <c r="E431" s="5">
        <v>42895.332511574074</v>
      </c>
      <c r="F431">
        <v>278</v>
      </c>
      <c r="G431" t="s">
        <v>149</v>
      </c>
      <c r="H431" t="s">
        <v>278</v>
      </c>
      <c r="I431" t="s">
        <v>10</v>
      </c>
      <c r="J431" t="s">
        <v>11</v>
      </c>
      <c r="K431">
        <v>1981</v>
      </c>
      <c r="L431">
        <f t="shared" si="25"/>
        <v>36</v>
      </c>
      <c r="M431" s="6" t="str">
        <f t="shared" si="26"/>
        <v xml:space="preserve">Young </v>
      </c>
      <c r="N431" t="str">
        <f t="shared" si="27"/>
        <v>31-50</v>
      </c>
    </row>
    <row r="432" spans="1:14" x14ac:dyDescent="0.25">
      <c r="A432" s="2">
        <v>2554297</v>
      </c>
      <c r="B432" s="4">
        <v>42834</v>
      </c>
      <c r="C432" s="5">
        <v>0.24052083333333332</v>
      </c>
      <c r="D432" s="1" t="str">
        <f t="shared" si="24"/>
        <v>Sun</v>
      </c>
      <c r="E432" s="5">
        <v>42834.744583333333</v>
      </c>
      <c r="F432">
        <v>350</v>
      </c>
      <c r="G432" t="s">
        <v>385</v>
      </c>
      <c r="H432" t="s">
        <v>142</v>
      </c>
      <c r="I432" t="s">
        <v>10</v>
      </c>
      <c r="J432" t="s">
        <v>18</v>
      </c>
      <c r="K432">
        <v>1982</v>
      </c>
      <c r="L432">
        <f t="shared" si="25"/>
        <v>35</v>
      </c>
      <c r="M432" s="6" t="str">
        <f t="shared" si="26"/>
        <v xml:space="preserve">Young </v>
      </c>
      <c r="N432" t="str">
        <f t="shared" si="27"/>
        <v>31-50</v>
      </c>
    </row>
    <row r="433" spans="1:14" x14ac:dyDescent="0.25">
      <c r="A433" s="2">
        <v>1224012</v>
      </c>
      <c r="B433" s="4">
        <v>42787</v>
      </c>
      <c r="C433" s="5">
        <v>0.29901620370370369</v>
      </c>
      <c r="D433" s="1" t="str">
        <f t="shared" si="24"/>
        <v>Tue</v>
      </c>
      <c r="E433" s="5">
        <v>42787.306666666664</v>
      </c>
      <c r="F433">
        <v>661</v>
      </c>
      <c r="G433" t="s">
        <v>386</v>
      </c>
      <c r="H433" t="s">
        <v>250</v>
      </c>
      <c r="I433" t="s">
        <v>10</v>
      </c>
      <c r="J433" t="s">
        <v>11</v>
      </c>
      <c r="K433">
        <v>1953</v>
      </c>
      <c r="L433">
        <f t="shared" si="25"/>
        <v>64</v>
      </c>
      <c r="M433" s="6" t="str">
        <f t="shared" si="26"/>
        <v xml:space="preserve">Old </v>
      </c>
      <c r="N433" t="str">
        <f t="shared" si="27"/>
        <v>51-75</v>
      </c>
    </row>
    <row r="434" spans="1:14" x14ac:dyDescent="0.25">
      <c r="A434" s="2">
        <v>1767693</v>
      </c>
      <c r="B434" s="4">
        <v>42803</v>
      </c>
      <c r="C434" s="5">
        <v>0.32932870370370371</v>
      </c>
      <c r="D434" s="1" t="str">
        <f t="shared" si="24"/>
        <v>Thu</v>
      </c>
      <c r="E434" s="5">
        <v>42803.333067129628</v>
      </c>
      <c r="F434">
        <v>323</v>
      </c>
      <c r="G434" t="s">
        <v>172</v>
      </c>
      <c r="H434" t="s">
        <v>154</v>
      </c>
      <c r="I434" t="s">
        <v>10</v>
      </c>
      <c r="J434" t="s">
        <v>11</v>
      </c>
      <c r="K434">
        <v>1991</v>
      </c>
      <c r="L434">
        <f t="shared" si="25"/>
        <v>26</v>
      </c>
      <c r="M434" s="6" t="str">
        <f t="shared" si="26"/>
        <v>Adolescent</v>
      </c>
      <c r="N434" t="str">
        <f t="shared" si="27"/>
        <v>17-30</v>
      </c>
    </row>
    <row r="435" spans="1:14" x14ac:dyDescent="0.25">
      <c r="A435" s="2">
        <v>3899420</v>
      </c>
      <c r="B435" s="4">
        <v>42862</v>
      </c>
      <c r="C435" s="5">
        <v>0.42214120370370373</v>
      </c>
      <c r="D435" s="1" t="str">
        <f t="shared" si="24"/>
        <v>Sun</v>
      </c>
      <c r="E435" s="5">
        <v>42862.928090277775</v>
      </c>
      <c r="F435">
        <v>514</v>
      </c>
      <c r="G435" t="s">
        <v>387</v>
      </c>
      <c r="H435" t="s">
        <v>15</v>
      </c>
      <c r="I435" t="s">
        <v>10</v>
      </c>
      <c r="J435" t="s">
        <v>11</v>
      </c>
      <c r="K435">
        <v>1980</v>
      </c>
      <c r="L435">
        <f t="shared" si="25"/>
        <v>37</v>
      </c>
      <c r="M435" s="6" t="str">
        <f t="shared" si="26"/>
        <v xml:space="preserve">Young </v>
      </c>
      <c r="N435" t="str">
        <f t="shared" si="27"/>
        <v>31-50</v>
      </c>
    </row>
    <row r="436" spans="1:14" x14ac:dyDescent="0.25">
      <c r="A436" s="2">
        <v>2267204</v>
      </c>
      <c r="B436" s="4">
        <v>42826</v>
      </c>
      <c r="C436" s="5">
        <v>0.34314814814814815</v>
      </c>
      <c r="D436" s="1" t="str">
        <f t="shared" si="24"/>
        <v>Sat</v>
      </c>
      <c r="E436" s="5">
        <v>42826.850671296299</v>
      </c>
      <c r="F436">
        <v>649</v>
      </c>
      <c r="G436" t="s">
        <v>360</v>
      </c>
      <c r="H436" t="s">
        <v>343</v>
      </c>
      <c r="I436" t="s">
        <v>10</v>
      </c>
      <c r="J436" t="s">
        <v>11</v>
      </c>
      <c r="K436">
        <v>1950</v>
      </c>
      <c r="L436">
        <f t="shared" si="25"/>
        <v>67</v>
      </c>
      <c r="M436" s="6" t="str">
        <f t="shared" si="26"/>
        <v xml:space="preserve">Old </v>
      </c>
      <c r="N436" t="str">
        <f t="shared" si="27"/>
        <v>51-75</v>
      </c>
    </row>
    <row r="437" spans="1:14" x14ac:dyDescent="0.25">
      <c r="A437" s="2">
        <v>1203329</v>
      </c>
      <c r="B437" s="4">
        <v>42786</v>
      </c>
      <c r="C437" s="5">
        <v>7.2592592592592597E-2</v>
      </c>
      <c r="D437" s="1" t="str">
        <f t="shared" si="24"/>
        <v>Mon</v>
      </c>
      <c r="E437" s="5">
        <v>42786.584224537037</v>
      </c>
      <c r="F437">
        <v>1004</v>
      </c>
      <c r="G437" t="s">
        <v>273</v>
      </c>
      <c r="H437" t="s">
        <v>103</v>
      </c>
      <c r="I437" t="s">
        <v>28</v>
      </c>
      <c r="L437">
        <f t="shared" si="25"/>
        <v>2017</v>
      </c>
      <c r="M437" s="6" t="str">
        <f t="shared" si="26"/>
        <v xml:space="preserve">Old </v>
      </c>
      <c r="N437" t="str">
        <f t="shared" si="27"/>
        <v>51-75</v>
      </c>
    </row>
    <row r="438" spans="1:14" x14ac:dyDescent="0.25">
      <c r="A438" s="2">
        <v>1940925</v>
      </c>
      <c r="B438" s="4">
        <v>42815</v>
      </c>
      <c r="C438" s="5">
        <v>0.39754629629629629</v>
      </c>
      <c r="D438" s="1" t="str">
        <f t="shared" si="24"/>
        <v>Tue</v>
      </c>
      <c r="E438" s="5">
        <v>42815.40384259259</v>
      </c>
      <c r="F438">
        <v>544</v>
      </c>
      <c r="G438" t="s">
        <v>186</v>
      </c>
      <c r="H438" t="s">
        <v>333</v>
      </c>
      <c r="I438" t="s">
        <v>10</v>
      </c>
      <c r="J438" t="s">
        <v>11</v>
      </c>
      <c r="K438">
        <v>1989</v>
      </c>
      <c r="L438">
        <f t="shared" si="25"/>
        <v>28</v>
      </c>
      <c r="M438" s="6" t="str">
        <f t="shared" si="26"/>
        <v>Adolescent</v>
      </c>
      <c r="N438" t="str">
        <f t="shared" si="27"/>
        <v>17-30</v>
      </c>
    </row>
    <row r="439" spans="1:14" x14ac:dyDescent="0.25">
      <c r="A439" s="2">
        <v>3994748</v>
      </c>
      <c r="B439" s="4">
        <v>42864</v>
      </c>
      <c r="C439" s="5">
        <v>0.26489583333333333</v>
      </c>
      <c r="D439" s="1" t="str">
        <f t="shared" si="24"/>
        <v>Tue</v>
      </c>
      <c r="E439" s="5">
        <v>42864.771574074075</v>
      </c>
      <c r="F439">
        <v>577</v>
      </c>
      <c r="G439" t="s">
        <v>388</v>
      </c>
      <c r="H439" t="s">
        <v>383</v>
      </c>
      <c r="I439" t="s">
        <v>10</v>
      </c>
      <c r="J439" t="s">
        <v>11</v>
      </c>
      <c r="K439">
        <v>1969</v>
      </c>
      <c r="L439">
        <f t="shared" si="25"/>
        <v>48</v>
      </c>
      <c r="M439" s="6" t="str">
        <f t="shared" si="26"/>
        <v xml:space="preserve">Young </v>
      </c>
      <c r="N439" t="str">
        <f t="shared" si="27"/>
        <v>31-50</v>
      </c>
    </row>
    <row r="440" spans="1:14" x14ac:dyDescent="0.25">
      <c r="A440" s="2">
        <v>6045473</v>
      </c>
      <c r="B440" s="4">
        <v>42903</v>
      </c>
      <c r="C440" s="5">
        <v>0.34874999999999995</v>
      </c>
      <c r="D440" s="1" t="str">
        <f t="shared" si="24"/>
        <v>Sat</v>
      </c>
      <c r="E440" s="5">
        <v>42903.850810185184</v>
      </c>
      <c r="F440">
        <v>177</v>
      </c>
      <c r="G440" t="s">
        <v>155</v>
      </c>
      <c r="H440" t="s">
        <v>221</v>
      </c>
      <c r="I440" t="s">
        <v>10</v>
      </c>
      <c r="J440" t="s">
        <v>11</v>
      </c>
      <c r="K440">
        <v>1995</v>
      </c>
      <c r="L440">
        <f t="shared" si="25"/>
        <v>22</v>
      </c>
      <c r="M440" s="6" t="str">
        <f t="shared" si="26"/>
        <v>Adolescent</v>
      </c>
      <c r="N440" t="str">
        <f t="shared" si="27"/>
        <v>17-30</v>
      </c>
    </row>
    <row r="441" spans="1:14" x14ac:dyDescent="0.25">
      <c r="A441" s="2">
        <v>1030616</v>
      </c>
      <c r="B441" s="4">
        <v>42780</v>
      </c>
      <c r="C441" s="5">
        <v>0.36106481481481478</v>
      </c>
      <c r="D441" s="1" t="str">
        <f t="shared" si="24"/>
        <v>Tue</v>
      </c>
      <c r="E441" s="5">
        <v>42780.877905092595</v>
      </c>
      <c r="F441">
        <v>1455</v>
      </c>
      <c r="G441" t="s">
        <v>63</v>
      </c>
      <c r="H441" t="s">
        <v>389</v>
      </c>
      <c r="I441" t="s">
        <v>10</v>
      </c>
      <c r="J441" t="s">
        <v>11</v>
      </c>
      <c r="K441">
        <v>1992</v>
      </c>
      <c r="L441">
        <f t="shared" si="25"/>
        <v>25</v>
      </c>
      <c r="M441" s="6" t="str">
        <f t="shared" si="26"/>
        <v>Adolescent</v>
      </c>
      <c r="N441" t="str">
        <f t="shared" si="27"/>
        <v>17-30</v>
      </c>
    </row>
    <row r="442" spans="1:14" x14ac:dyDescent="0.25">
      <c r="A442" s="2">
        <v>5882643</v>
      </c>
      <c r="B442" s="4">
        <v>42900</v>
      </c>
      <c r="C442" s="5">
        <v>0.30918981481481483</v>
      </c>
      <c r="D442" s="1" t="str">
        <f t="shared" si="24"/>
        <v>Wed</v>
      </c>
      <c r="E442" s="5">
        <v>42900.820625</v>
      </c>
      <c r="F442">
        <v>988</v>
      </c>
      <c r="G442" t="s">
        <v>309</v>
      </c>
      <c r="H442" t="s">
        <v>390</v>
      </c>
      <c r="I442" t="s">
        <v>10</v>
      </c>
      <c r="J442" t="s">
        <v>11</v>
      </c>
      <c r="K442">
        <v>1981</v>
      </c>
      <c r="L442">
        <f t="shared" si="25"/>
        <v>36</v>
      </c>
      <c r="M442" s="6" t="str">
        <f t="shared" si="26"/>
        <v xml:space="preserve">Young </v>
      </c>
      <c r="N442" t="str">
        <f t="shared" si="27"/>
        <v>31-50</v>
      </c>
    </row>
    <row r="443" spans="1:14" x14ac:dyDescent="0.25">
      <c r="A443" s="2">
        <v>3095107</v>
      </c>
      <c r="B443" s="4">
        <v>42845</v>
      </c>
      <c r="C443" s="5">
        <v>0.19207175925925926</v>
      </c>
      <c r="D443" s="1" t="str">
        <f t="shared" si="24"/>
        <v>Thu</v>
      </c>
      <c r="E443" s="5">
        <v>42845.699826388889</v>
      </c>
      <c r="F443">
        <v>669</v>
      </c>
      <c r="G443" t="s">
        <v>229</v>
      </c>
      <c r="H443" t="s">
        <v>46</v>
      </c>
      <c r="I443" t="s">
        <v>10</v>
      </c>
      <c r="J443" t="s">
        <v>11</v>
      </c>
      <c r="K443">
        <v>1988</v>
      </c>
      <c r="L443">
        <f t="shared" si="25"/>
        <v>29</v>
      </c>
      <c r="M443" s="6" t="str">
        <f t="shared" si="26"/>
        <v>Adolescent</v>
      </c>
      <c r="N443" t="str">
        <f t="shared" si="27"/>
        <v>17-30</v>
      </c>
    </row>
    <row r="444" spans="1:14" x14ac:dyDescent="0.25">
      <c r="A444" s="2">
        <v>5836197</v>
      </c>
      <c r="B444" s="4">
        <v>42900</v>
      </c>
      <c r="C444" s="5">
        <v>0.29545138888888889</v>
      </c>
      <c r="D444" s="1" t="str">
        <f t="shared" si="24"/>
        <v>Wed</v>
      </c>
      <c r="E444" s="5">
        <v>42900.299386574072</v>
      </c>
      <c r="F444">
        <v>340</v>
      </c>
      <c r="G444" t="s">
        <v>133</v>
      </c>
      <c r="H444" t="s">
        <v>391</v>
      </c>
      <c r="I444" t="s">
        <v>10</v>
      </c>
      <c r="J444" t="s">
        <v>11</v>
      </c>
      <c r="K444">
        <v>1968</v>
      </c>
      <c r="L444">
        <f t="shared" si="25"/>
        <v>49</v>
      </c>
      <c r="M444" s="6" t="str">
        <f t="shared" si="26"/>
        <v xml:space="preserve">Young </v>
      </c>
      <c r="N444" t="str">
        <f t="shared" si="27"/>
        <v>31-50</v>
      </c>
    </row>
    <row r="445" spans="1:14" x14ac:dyDescent="0.25">
      <c r="A445" s="2">
        <v>5847078</v>
      </c>
      <c r="B445" s="4">
        <v>42900</v>
      </c>
      <c r="C445" s="5">
        <v>0.43554398148148149</v>
      </c>
      <c r="D445" s="1" t="str">
        <f t="shared" si="24"/>
        <v>Wed</v>
      </c>
      <c r="E445" s="5">
        <v>42900.444884259261</v>
      </c>
      <c r="F445">
        <v>807</v>
      </c>
      <c r="G445" t="s">
        <v>392</v>
      </c>
      <c r="H445" t="s">
        <v>146</v>
      </c>
      <c r="I445" t="s">
        <v>10</v>
      </c>
      <c r="J445" t="s">
        <v>11</v>
      </c>
      <c r="K445">
        <v>1987</v>
      </c>
      <c r="L445">
        <f t="shared" si="25"/>
        <v>30</v>
      </c>
      <c r="M445" s="6" t="str">
        <f t="shared" si="26"/>
        <v>Adolescent</v>
      </c>
      <c r="N445" t="str">
        <f t="shared" si="27"/>
        <v>17-30</v>
      </c>
    </row>
    <row r="446" spans="1:14" x14ac:dyDescent="0.25">
      <c r="A446" s="2">
        <v>510876</v>
      </c>
      <c r="B446" s="4">
        <v>42758</v>
      </c>
      <c r="C446" s="5">
        <v>0.19577546296296297</v>
      </c>
      <c r="D446" s="1" t="str">
        <f t="shared" si="24"/>
        <v>Mon</v>
      </c>
      <c r="E446" s="5">
        <v>42758.700092592589</v>
      </c>
      <c r="F446">
        <v>372</v>
      </c>
      <c r="G446" t="s">
        <v>51</v>
      </c>
      <c r="H446" t="s">
        <v>52</v>
      </c>
      <c r="I446" t="s">
        <v>10</v>
      </c>
      <c r="J446" t="s">
        <v>18</v>
      </c>
      <c r="K446">
        <v>1988</v>
      </c>
      <c r="L446">
        <f t="shared" si="25"/>
        <v>29</v>
      </c>
      <c r="M446" s="6" t="str">
        <f t="shared" si="26"/>
        <v>Adolescent</v>
      </c>
      <c r="N446" t="str">
        <f t="shared" si="27"/>
        <v>17-30</v>
      </c>
    </row>
    <row r="447" spans="1:14" x14ac:dyDescent="0.25">
      <c r="A447" s="2">
        <v>1432757</v>
      </c>
      <c r="B447" s="4">
        <v>42792</v>
      </c>
      <c r="C447" s="5">
        <v>0.18572916666666664</v>
      </c>
      <c r="D447" s="1" t="str">
        <f t="shared" si="24"/>
        <v>Sun</v>
      </c>
      <c r="E447" s="5">
        <v>42792.689652777779</v>
      </c>
      <c r="F447">
        <v>338</v>
      </c>
      <c r="G447" t="s">
        <v>223</v>
      </c>
      <c r="H447" t="s">
        <v>274</v>
      </c>
      <c r="I447" t="s">
        <v>10</v>
      </c>
      <c r="J447" t="s">
        <v>11</v>
      </c>
      <c r="K447">
        <v>1965</v>
      </c>
      <c r="L447">
        <f t="shared" si="25"/>
        <v>52</v>
      </c>
      <c r="M447" s="6" t="str">
        <f t="shared" si="26"/>
        <v xml:space="preserve">Old </v>
      </c>
      <c r="N447" t="str">
        <f t="shared" si="27"/>
        <v>51-75</v>
      </c>
    </row>
    <row r="448" spans="1:14" x14ac:dyDescent="0.25">
      <c r="A448" s="2">
        <v>6788542</v>
      </c>
      <c r="B448" s="4">
        <v>42916</v>
      </c>
      <c r="C448" s="5">
        <v>0.1293287037037037</v>
      </c>
      <c r="D448" s="1" t="str">
        <f t="shared" si="24"/>
        <v>Fri</v>
      </c>
      <c r="E448" s="5">
        <v>42916.647083333337</v>
      </c>
      <c r="F448">
        <v>1534</v>
      </c>
      <c r="G448" t="s">
        <v>209</v>
      </c>
      <c r="H448" t="s">
        <v>142</v>
      </c>
      <c r="I448" t="s">
        <v>10</v>
      </c>
      <c r="J448" t="s">
        <v>11</v>
      </c>
      <c r="K448">
        <v>1993</v>
      </c>
      <c r="L448">
        <f t="shared" si="25"/>
        <v>24</v>
      </c>
      <c r="M448" s="6" t="str">
        <f t="shared" si="26"/>
        <v>Adolescent</v>
      </c>
      <c r="N448" t="str">
        <f t="shared" si="27"/>
        <v>17-30</v>
      </c>
    </row>
    <row r="449" spans="1:14" x14ac:dyDescent="0.25">
      <c r="A449" s="2">
        <v>6027395</v>
      </c>
      <c r="B449" s="4">
        <v>42903</v>
      </c>
      <c r="C449" s="5">
        <v>0.50056712962962957</v>
      </c>
      <c r="D449" s="1" t="str">
        <f t="shared" si="24"/>
        <v>Sat</v>
      </c>
      <c r="E449" s="5">
        <v>42903.50440972222</v>
      </c>
      <c r="F449">
        <v>332</v>
      </c>
      <c r="G449" t="s">
        <v>66</v>
      </c>
      <c r="H449" t="s">
        <v>118</v>
      </c>
      <c r="I449" t="s">
        <v>10</v>
      </c>
      <c r="J449" t="s">
        <v>11</v>
      </c>
      <c r="K449">
        <v>1990</v>
      </c>
      <c r="L449">
        <f t="shared" si="25"/>
        <v>27</v>
      </c>
      <c r="M449" s="6" t="str">
        <f t="shared" si="26"/>
        <v>Adolescent</v>
      </c>
      <c r="N449" t="str">
        <f t="shared" si="27"/>
        <v>17-30</v>
      </c>
    </row>
    <row r="450" spans="1:14" x14ac:dyDescent="0.25">
      <c r="A450" s="2">
        <v>3327599</v>
      </c>
      <c r="B450" s="4">
        <v>42851</v>
      </c>
      <c r="C450" s="5">
        <v>0.20303240740740738</v>
      </c>
      <c r="D450" s="1" t="str">
        <f t="shared" si="24"/>
        <v>Wed</v>
      </c>
      <c r="E450" s="5">
        <v>42851.714629629627</v>
      </c>
      <c r="F450">
        <v>1001</v>
      </c>
      <c r="G450" t="s">
        <v>42</v>
      </c>
      <c r="H450" t="s">
        <v>254</v>
      </c>
      <c r="I450" t="s">
        <v>10</v>
      </c>
      <c r="J450" t="s">
        <v>11</v>
      </c>
      <c r="K450">
        <v>1960</v>
      </c>
      <c r="L450">
        <f t="shared" si="25"/>
        <v>57</v>
      </c>
      <c r="M450" s="6" t="str">
        <f t="shared" si="26"/>
        <v xml:space="preserve">Old </v>
      </c>
      <c r="N450" t="str">
        <f t="shared" si="27"/>
        <v>51-75</v>
      </c>
    </row>
    <row r="451" spans="1:14" x14ac:dyDescent="0.25">
      <c r="A451" s="2">
        <v>4648323</v>
      </c>
      <c r="B451" s="4">
        <v>42877</v>
      </c>
      <c r="C451" s="5">
        <v>0.40429398148148149</v>
      </c>
      <c r="D451" s="1" t="str">
        <f t="shared" ref="D451:D514" si="28">TEXT(B451,"DDD")</f>
        <v>Mon</v>
      </c>
      <c r="E451" s="5">
        <v>42877.410428240742</v>
      </c>
      <c r="F451">
        <v>529</v>
      </c>
      <c r="G451" t="s">
        <v>134</v>
      </c>
      <c r="H451" t="s">
        <v>393</v>
      </c>
      <c r="I451" t="s">
        <v>10</v>
      </c>
      <c r="J451" t="s">
        <v>18</v>
      </c>
      <c r="K451">
        <v>1990</v>
      </c>
      <c r="L451">
        <f t="shared" ref="L451:L514" si="29">(2017-K451)</f>
        <v>27</v>
      </c>
      <c r="M451" s="6" t="str">
        <f t="shared" ref="M451:M514" si="30">IF(L451&gt;=51,"Old ",IF(L451&gt;=31,"Young ",IF(L451&lt;=30,"Adolescent","Invalid")))</f>
        <v>Adolescent</v>
      </c>
      <c r="N451" t="str">
        <f t="shared" ref="N451:N514" si="31">IF(L451&gt;=51,"51-75",IF(L451&gt;=31,"31-50",IF(L451&lt;=30,"17-30","Invalid")))</f>
        <v>17-30</v>
      </c>
    </row>
    <row r="452" spans="1:14" x14ac:dyDescent="0.25">
      <c r="A452" s="2">
        <v>4793031</v>
      </c>
      <c r="B452" s="4">
        <v>42880</v>
      </c>
      <c r="C452" s="5">
        <v>0.21751157407407407</v>
      </c>
      <c r="D452" s="1" t="str">
        <f t="shared" si="28"/>
        <v>Thu</v>
      </c>
      <c r="E452" s="5">
        <v>42880.728043981479</v>
      </c>
      <c r="F452">
        <v>909</v>
      </c>
      <c r="G452" t="s">
        <v>89</v>
      </c>
      <c r="H452" t="s">
        <v>60</v>
      </c>
      <c r="I452" t="s">
        <v>10</v>
      </c>
      <c r="J452" t="s">
        <v>11</v>
      </c>
      <c r="K452">
        <v>1973</v>
      </c>
      <c r="L452">
        <f t="shared" si="29"/>
        <v>44</v>
      </c>
      <c r="M452" s="6" t="str">
        <f t="shared" si="30"/>
        <v xml:space="preserve">Young </v>
      </c>
      <c r="N452" t="str">
        <f t="shared" si="31"/>
        <v>31-50</v>
      </c>
    </row>
    <row r="453" spans="1:14" x14ac:dyDescent="0.25">
      <c r="A453" s="2">
        <v>1603846</v>
      </c>
      <c r="B453" s="4">
        <v>42797</v>
      </c>
      <c r="C453" s="5">
        <v>0.40156249999999999</v>
      </c>
      <c r="D453" s="1" t="str">
        <f t="shared" si="28"/>
        <v>Fri</v>
      </c>
      <c r="E453" s="5">
        <v>42797.402754629627</v>
      </c>
      <c r="F453">
        <v>103</v>
      </c>
      <c r="G453" t="s">
        <v>131</v>
      </c>
      <c r="H453" t="s">
        <v>219</v>
      </c>
      <c r="I453" t="s">
        <v>10</v>
      </c>
      <c r="J453" t="s">
        <v>11</v>
      </c>
      <c r="K453">
        <v>1976</v>
      </c>
      <c r="L453">
        <f t="shared" si="29"/>
        <v>41</v>
      </c>
      <c r="M453" s="6" t="str">
        <f t="shared" si="30"/>
        <v xml:space="preserve">Young </v>
      </c>
      <c r="N453" t="str">
        <f t="shared" si="31"/>
        <v>31-50</v>
      </c>
    </row>
    <row r="454" spans="1:14" x14ac:dyDescent="0.25">
      <c r="A454" s="2">
        <v>6355219</v>
      </c>
      <c r="B454" s="4">
        <v>42909</v>
      </c>
      <c r="C454" s="5">
        <v>0.47248842592592594</v>
      </c>
      <c r="D454" s="1" t="str">
        <f t="shared" si="28"/>
        <v>Fri</v>
      </c>
      <c r="E454" s="5">
        <v>42909.482071759259</v>
      </c>
      <c r="F454">
        <v>827</v>
      </c>
      <c r="G454" t="s">
        <v>394</v>
      </c>
      <c r="H454" t="s">
        <v>395</v>
      </c>
      <c r="I454" t="s">
        <v>28</v>
      </c>
      <c r="J454" t="s">
        <v>11</v>
      </c>
      <c r="K454">
        <v>1995</v>
      </c>
      <c r="L454">
        <f t="shared" si="29"/>
        <v>22</v>
      </c>
      <c r="M454" s="6" t="str">
        <f t="shared" si="30"/>
        <v>Adolescent</v>
      </c>
      <c r="N454" t="str">
        <f t="shared" si="31"/>
        <v>17-30</v>
      </c>
    </row>
    <row r="455" spans="1:14" x14ac:dyDescent="0.25">
      <c r="A455" s="2">
        <v>4089351</v>
      </c>
      <c r="B455" s="4">
        <v>42866</v>
      </c>
      <c r="C455" s="5">
        <v>0.53194444444444444</v>
      </c>
      <c r="D455" s="1" t="str">
        <f t="shared" si="28"/>
        <v>Thu</v>
      </c>
      <c r="E455" s="5">
        <v>42866.542291666665</v>
      </c>
      <c r="F455">
        <v>894</v>
      </c>
      <c r="G455" t="s">
        <v>396</v>
      </c>
      <c r="H455" t="s">
        <v>158</v>
      </c>
      <c r="I455" t="s">
        <v>10</v>
      </c>
      <c r="J455" t="s">
        <v>11</v>
      </c>
      <c r="K455">
        <v>1967</v>
      </c>
      <c r="L455">
        <f t="shared" si="29"/>
        <v>50</v>
      </c>
      <c r="M455" s="6" t="str">
        <f t="shared" si="30"/>
        <v xml:space="preserve">Young </v>
      </c>
      <c r="N455" t="str">
        <f t="shared" si="31"/>
        <v>31-50</v>
      </c>
    </row>
    <row r="456" spans="1:14" x14ac:dyDescent="0.25">
      <c r="A456" s="2">
        <v>4155251</v>
      </c>
      <c r="B456" s="4">
        <v>42867</v>
      </c>
      <c r="C456" s="5">
        <v>0.14981481481481482</v>
      </c>
      <c r="D456" s="1" t="str">
        <f t="shared" si="28"/>
        <v>Fri</v>
      </c>
      <c r="E456" s="5">
        <v>42867.680324074077</v>
      </c>
      <c r="F456">
        <v>2635</v>
      </c>
      <c r="G456" t="s">
        <v>302</v>
      </c>
      <c r="H456" t="s">
        <v>41</v>
      </c>
      <c r="I456" t="s">
        <v>28</v>
      </c>
      <c r="L456">
        <f t="shared" si="29"/>
        <v>2017</v>
      </c>
      <c r="M456" s="6" t="str">
        <f t="shared" si="30"/>
        <v xml:space="preserve">Old </v>
      </c>
      <c r="N456" t="str">
        <f t="shared" si="31"/>
        <v>51-75</v>
      </c>
    </row>
    <row r="457" spans="1:14" x14ac:dyDescent="0.25">
      <c r="A457" s="2">
        <v>1799886</v>
      </c>
      <c r="B457" s="4">
        <v>42803</v>
      </c>
      <c r="C457" s="5">
        <v>0.2784375</v>
      </c>
      <c r="D457" s="1" t="str">
        <f t="shared" si="28"/>
        <v>Thu</v>
      </c>
      <c r="E457" s="5">
        <v>42803.80059027778</v>
      </c>
      <c r="F457">
        <v>1913</v>
      </c>
      <c r="G457" t="s">
        <v>397</v>
      </c>
      <c r="H457" t="s">
        <v>88</v>
      </c>
      <c r="I457" t="s">
        <v>10</v>
      </c>
      <c r="J457" t="s">
        <v>11</v>
      </c>
      <c r="K457">
        <v>1987</v>
      </c>
      <c r="L457">
        <f t="shared" si="29"/>
        <v>30</v>
      </c>
      <c r="M457" s="6" t="str">
        <f t="shared" si="30"/>
        <v>Adolescent</v>
      </c>
      <c r="N457" t="str">
        <f t="shared" si="31"/>
        <v>17-30</v>
      </c>
    </row>
    <row r="458" spans="1:14" x14ac:dyDescent="0.25">
      <c r="A458" s="2">
        <v>1898321</v>
      </c>
      <c r="B458" s="4">
        <v>42813</v>
      </c>
      <c r="C458" s="5">
        <v>0.11604166666666667</v>
      </c>
      <c r="D458" s="1" t="str">
        <f t="shared" si="28"/>
        <v>Sun</v>
      </c>
      <c r="E458" s="5">
        <v>42813.622986111113</v>
      </c>
      <c r="F458">
        <v>599</v>
      </c>
      <c r="G458" t="s">
        <v>27</v>
      </c>
      <c r="H458" t="s">
        <v>261</v>
      </c>
      <c r="I458" t="s">
        <v>10</v>
      </c>
      <c r="J458" t="s">
        <v>11</v>
      </c>
      <c r="K458">
        <v>1985</v>
      </c>
      <c r="L458">
        <f t="shared" si="29"/>
        <v>32</v>
      </c>
      <c r="M458" s="6" t="str">
        <f t="shared" si="30"/>
        <v xml:space="preserve">Young </v>
      </c>
      <c r="N458" t="str">
        <f t="shared" si="31"/>
        <v>31-50</v>
      </c>
    </row>
    <row r="459" spans="1:14" x14ac:dyDescent="0.25">
      <c r="A459" s="2">
        <v>2579023</v>
      </c>
      <c r="B459" s="4">
        <v>42835</v>
      </c>
      <c r="C459" s="5">
        <v>0.4714930555555556</v>
      </c>
      <c r="D459" s="1" t="str">
        <f t="shared" si="28"/>
        <v>Mon</v>
      </c>
      <c r="E459" s="5">
        <v>42835.474791666667</v>
      </c>
      <c r="F459">
        <v>285</v>
      </c>
      <c r="G459" t="s">
        <v>97</v>
      </c>
      <c r="H459" t="s">
        <v>63</v>
      </c>
      <c r="I459" t="s">
        <v>10</v>
      </c>
      <c r="J459" t="s">
        <v>11</v>
      </c>
      <c r="K459">
        <v>1992</v>
      </c>
      <c r="L459">
        <f t="shared" si="29"/>
        <v>25</v>
      </c>
      <c r="M459" s="6" t="str">
        <f t="shared" si="30"/>
        <v>Adolescent</v>
      </c>
      <c r="N459" t="str">
        <f t="shared" si="31"/>
        <v>17-30</v>
      </c>
    </row>
    <row r="460" spans="1:14" x14ac:dyDescent="0.25">
      <c r="A460" s="2">
        <v>797851</v>
      </c>
      <c r="B460" s="4">
        <v>42769</v>
      </c>
      <c r="C460" s="5">
        <v>0.28825231481481484</v>
      </c>
      <c r="D460" s="1" t="str">
        <f t="shared" si="28"/>
        <v>Fri</v>
      </c>
      <c r="E460" s="5">
        <v>42769.292905092596</v>
      </c>
      <c r="F460">
        <v>402</v>
      </c>
      <c r="G460" t="s">
        <v>398</v>
      </c>
      <c r="H460" t="s">
        <v>163</v>
      </c>
      <c r="I460" t="s">
        <v>10</v>
      </c>
      <c r="J460" t="s">
        <v>11</v>
      </c>
      <c r="K460">
        <v>1972</v>
      </c>
      <c r="L460">
        <f t="shared" si="29"/>
        <v>45</v>
      </c>
      <c r="M460" s="6" t="str">
        <f t="shared" si="30"/>
        <v xml:space="preserve">Young </v>
      </c>
      <c r="N460" t="str">
        <f t="shared" si="31"/>
        <v>31-50</v>
      </c>
    </row>
    <row r="461" spans="1:14" x14ac:dyDescent="0.25">
      <c r="A461" s="2">
        <v>1745464</v>
      </c>
      <c r="B461" s="4">
        <v>42802</v>
      </c>
      <c r="C461" s="5">
        <v>0.20094907407407406</v>
      </c>
      <c r="D461" s="1" t="str">
        <f t="shared" si="28"/>
        <v>Wed</v>
      </c>
      <c r="E461" s="5">
        <v>42802.711354166669</v>
      </c>
      <c r="F461">
        <v>898</v>
      </c>
      <c r="G461" t="s">
        <v>347</v>
      </c>
      <c r="H461" t="s">
        <v>110</v>
      </c>
      <c r="I461" t="s">
        <v>10</v>
      </c>
      <c r="J461" t="s">
        <v>11</v>
      </c>
      <c r="K461">
        <v>1981</v>
      </c>
      <c r="L461">
        <f t="shared" si="29"/>
        <v>36</v>
      </c>
      <c r="M461" s="6" t="str">
        <f t="shared" si="30"/>
        <v xml:space="preserve">Young </v>
      </c>
      <c r="N461" t="str">
        <f t="shared" si="31"/>
        <v>31-50</v>
      </c>
    </row>
    <row r="462" spans="1:14" x14ac:dyDescent="0.25">
      <c r="A462" s="2">
        <v>799092</v>
      </c>
      <c r="B462" s="4">
        <v>42769</v>
      </c>
      <c r="C462" s="5">
        <v>0.32025462962962964</v>
      </c>
      <c r="D462" s="1" t="str">
        <f t="shared" si="28"/>
        <v>Fri</v>
      </c>
      <c r="E462" s="5">
        <v>42769.338449074072</v>
      </c>
      <c r="F462">
        <v>1572</v>
      </c>
      <c r="G462" t="s">
        <v>399</v>
      </c>
      <c r="H462" t="s">
        <v>37</v>
      </c>
      <c r="I462" t="s">
        <v>10</v>
      </c>
      <c r="J462" t="s">
        <v>18</v>
      </c>
      <c r="K462">
        <v>1978</v>
      </c>
      <c r="L462">
        <f t="shared" si="29"/>
        <v>39</v>
      </c>
      <c r="M462" s="6" t="str">
        <f t="shared" si="30"/>
        <v xml:space="preserve">Young </v>
      </c>
      <c r="N462" t="str">
        <f t="shared" si="31"/>
        <v>31-50</v>
      </c>
    </row>
    <row r="463" spans="1:14" x14ac:dyDescent="0.25">
      <c r="A463" s="2">
        <v>3932991</v>
      </c>
      <c r="B463" s="4">
        <v>42863</v>
      </c>
      <c r="C463" s="5">
        <v>0.22638888888888889</v>
      </c>
      <c r="D463" s="1" t="str">
        <f t="shared" si="28"/>
        <v>Mon</v>
      </c>
      <c r="E463" s="5">
        <v>42863.731192129628</v>
      </c>
      <c r="F463">
        <v>415</v>
      </c>
      <c r="G463" t="s">
        <v>42</v>
      </c>
      <c r="H463" t="s">
        <v>363</v>
      </c>
      <c r="I463" t="s">
        <v>10</v>
      </c>
      <c r="J463" t="s">
        <v>18</v>
      </c>
      <c r="K463">
        <v>1986</v>
      </c>
      <c r="L463">
        <f t="shared" si="29"/>
        <v>31</v>
      </c>
      <c r="M463" s="6" t="str">
        <f t="shared" si="30"/>
        <v xml:space="preserve">Young </v>
      </c>
      <c r="N463" t="str">
        <f t="shared" si="31"/>
        <v>31-50</v>
      </c>
    </row>
    <row r="464" spans="1:14" x14ac:dyDescent="0.25">
      <c r="A464" s="2">
        <v>4611157</v>
      </c>
      <c r="B464" s="4">
        <v>42876</v>
      </c>
      <c r="C464" s="5">
        <v>0.12253472222222223</v>
      </c>
      <c r="D464" s="1" t="str">
        <f t="shared" si="28"/>
        <v>Sun</v>
      </c>
      <c r="E464" s="5">
        <v>42876.62940972222</v>
      </c>
      <c r="F464">
        <v>594</v>
      </c>
      <c r="G464" t="s">
        <v>159</v>
      </c>
      <c r="H464" t="s">
        <v>41</v>
      </c>
      <c r="I464" t="s">
        <v>28</v>
      </c>
      <c r="L464">
        <f t="shared" si="29"/>
        <v>2017</v>
      </c>
      <c r="M464" s="6" t="str">
        <f t="shared" si="30"/>
        <v xml:space="preserve">Old </v>
      </c>
      <c r="N464" t="str">
        <f t="shared" si="31"/>
        <v>51-75</v>
      </c>
    </row>
    <row r="465" spans="1:14" x14ac:dyDescent="0.25">
      <c r="A465" s="2">
        <v>2929750</v>
      </c>
      <c r="B465" s="4">
        <v>42842</v>
      </c>
      <c r="C465" s="5">
        <v>0.38207175925925929</v>
      </c>
      <c r="D465" s="1" t="str">
        <f t="shared" si="28"/>
        <v>Mon</v>
      </c>
      <c r="E465" s="5">
        <v>42842.385196759256</v>
      </c>
      <c r="F465">
        <v>270</v>
      </c>
      <c r="G465" t="s">
        <v>400</v>
      </c>
      <c r="H465" t="s">
        <v>140</v>
      </c>
      <c r="I465" t="s">
        <v>10</v>
      </c>
      <c r="J465" t="s">
        <v>11</v>
      </c>
      <c r="K465">
        <v>1988</v>
      </c>
      <c r="L465">
        <f t="shared" si="29"/>
        <v>29</v>
      </c>
      <c r="M465" s="6" t="str">
        <f t="shared" si="30"/>
        <v>Adolescent</v>
      </c>
      <c r="N465" t="str">
        <f t="shared" si="31"/>
        <v>17-30</v>
      </c>
    </row>
    <row r="466" spans="1:14" x14ac:dyDescent="0.25">
      <c r="A466" s="2">
        <v>5126608</v>
      </c>
      <c r="B466" s="4">
        <v>42887</v>
      </c>
      <c r="C466" s="5">
        <v>0.22109953703703702</v>
      </c>
      <c r="D466" s="1" t="str">
        <f t="shared" si="28"/>
        <v>Thu</v>
      </c>
      <c r="E466" s="5">
        <v>42887.726226851853</v>
      </c>
      <c r="F466">
        <v>442</v>
      </c>
      <c r="G466" t="s">
        <v>161</v>
      </c>
      <c r="H466" t="s">
        <v>60</v>
      </c>
      <c r="I466" t="s">
        <v>10</v>
      </c>
      <c r="J466" t="s">
        <v>11</v>
      </c>
      <c r="K466">
        <v>1975</v>
      </c>
      <c r="L466">
        <f t="shared" si="29"/>
        <v>42</v>
      </c>
      <c r="M466" s="6" t="str">
        <f t="shared" si="30"/>
        <v xml:space="preserve">Young </v>
      </c>
      <c r="N466" t="str">
        <f t="shared" si="31"/>
        <v>31-50</v>
      </c>
    </row>
    <row r="467" spans="1:14" x14ac:dyDescent="0.25">
      <c r="A467" s="2">
        <v>5553365</v>
      </c>
      <c r="B467" s="4">
        <v>42895</v>
      </c>
      <c r="C467" s="5">
        <v>0.38578703703703704</v>
      </c>
      <c r="D467" s="1" t="str">
        <f t="shared" si="28"/>
        <v>Fri</v>
      </c>
      <c r="E467" s="5">
        <v>42895.391493055555</v>
      </c>
      <c r="F467">
        <v>493</v>
      </c>
      <c r="G467" t="s">
        <v>238</v>
      </c>
      <c r="H467" t="s">
        <v>309</v>
      </c>
      <c r="I467" t="s">
        <v>10</v>
      </c>
      <c r="J467" t="s">
        <v>11</v>
      </c>
      <c r="K467">
        <v>1992</v>
      </c>
      <c r="L467">
        <f t="shared" si="29"/>
        <v>25</v>
      </c>
      <c r="M467" s="6" t="str">
        <f t="shared" si="30"/>
        <v>Adolescent</v>
      </c>
      <c r="N467" t="str">
        <f t="shared" si="31"/>
        <v>17-30</v>
      </c>
    </row>
    <row r="468" spans="1:14" x14ac:dyDescent="0.25">
      <c r="A468" s="2">
        <v>3962988</v>
      </c>
      <c r="B468" s="4">
        <v>42864</v>
      </c>
      <c r="C468" s="5">
        <v>0.36890046296296292</v>
      </c>
      <c r="D468" s="1" t="str">
        <f t="shared" si="28"/>
        <v>Tue</v>
      </c>
      <c r="E468" s="5">
        <v>42864.374803240738</v>
      </c>
      <c r="F468">
        <v>509</v>
      </c>
      <c r="G468" t="s">
        <v>204</v>
      </c>
      <c r="H468" t="s">
        <v>363</v>
      </c>
      <c r="I468" t="s">
        <v>10</v>
      </c>
      <c r="J468" t="s">
        <v>18</v>
      </c>
      <c r="K468">
        <v>1993</v>
      </c>
      <c r="L468">
        <f t="shared" si="29"/>
        <v>24</v>
      </c>
      <c r="M468" s="6" t="str">
        <f t="shared" si="30"/>
        <v>Adolescent</v>
      </c>
      <c r="N468" t="str">
        <f t="shared" si="31"/>
        <v>17-30</v>
      </c>
    </row>
    <row r="469" spans="1:14" x14ac:dyDescent="0.25">
      <c r="A469" s="2">
        <v>6376222</v>
      </c>
      <c r="B469" s="4">
        <v>42909</v>
      </c>
      <c r="C469" s="5">
        <v>0.22624999999999998</v>
      </c>
      <c r="D469" s="1" t="str">
        <f t="shared" si="28"/>
        <v>Fri</v>
      </c>
      <c r="E469" s="5">
        <v>42909.730243055557</v>
      </c>
      <c r="F469">
        <v>345</v>
      </c>
      <c r="G469" t="s">
        <v>401</v>
      </c>
      <c r="H469" t="s">
        <v>402</v>
      </c>
      <c r="I469" t="s">
        <v>10</v>
      </c>
      <c r="J469" t="s">
        <v>11</v>
      </c>
      <c r="K469">
        <v>1982</v>
      </c>
      <c r="L469">
        <f t="shared" si="29"/>
        <v>35</v>
      </c>
      <c r="M469" s="6" t="str">
        <f t="shared" si="30"/>
        <v xml:space="preserve">Young </v>
      </c>
      <c r="N469" t="str">
        <f t="shared" si="31"/>
        <v>31-50</v>
      </c>
    </row>
    <row r="470" spans="1:14" x14ac:dyDescent="0.25">
      <c r="A470" s="2">
        <v>3694433</v>
      </c>
      <c r="B470" s="4">
        <v>42858</v>
      </c>
      <c r="C470" s="5">
        <v>0.40267361111111111</v>
      </c>
      <c r="D470" s="1" t="str">
        <f t="shared" si="28"/>
        <v>Wed</v>
      </c>
      <c r="E470" s="5">
        <v>42858.420486111114</v>
      </c>
      <c r="F470">
        <v>1539</v>
      </c>
      <c r="G470" t="s">
        <v>403</v>
      </c>
      <c r="H470" t="s">
        <v>64</v>
      </c>
      <c r="I470" t="s">
        <v>10</v>
      </c>
      <c r="J470" t="s">
        <v>11</v>
      </c>
      <c r="K470">
        <v>1987</v>
      </c>
      <c r="L470">
        <f t="shared" si="29"/>
        <v>30</v>
      </c>
      <c r="M470" s="6" t="str">
        <f t="shared" si="30"/>
        <v>Adolescent</v>
      </c>
      <c r="N470" t="str">
        <f t="shared" si="31"/>
        <v>17-30</v>
      </c>
    </row>
    <row r="471" spans="1:14" x14ac:dyDescent="0.25">
      <c r="A471" s="2">
        <v>3163527</v>
      </c>
      <c r="B471" s="4">
        <v>42847</v>
      </c>
      <c r="C471" s="5">
        <v>0.45375000000000004</v>
      </c>
      <c r="D471" s="1" t="str">
        <f t="shared" si="28"/>
        <v>Sat</v>
      </c>
      <c r="E471" s="5">
        <v>42847.457696759258</v>
      </c>
      <c r="F471">
        <v>341</v>
      </c>
      <c r="G471" t="s">
        <v>404</v>
      </c>
      <c r="H471" t="s">
        <v>80</v>
      </c>
      <c r="I471" t="s">
        <v>10</v>
      </c>
      <c r="J471" t="s">
        <v>11</v>
      </c>
      <c r="K471">
        <v>1959</v>
      </c>
      <c r="L471">
        <f t="shared" si="29"/>
        <v>58</v>
      </c>
      <c r="M471" s="6" t="str">
        <f t="shared" si="30"/>
        <v xml:space="preserve">Old </v>
      </c>
      <c r="N471" t="str">
        <f t="shared" si="31"/>
        <v>51-75</v>
      </c>
    </row>
    <row r="472" spans="1:14" x14ac:dyDescent="0.25">
      <c r="A472" s="2">
        <v>5368899</v>
      </c>
      <c r="B472" s="4">
        <v>42891</v>
      </c>
      <c r="C472" s="5">
        <v>0.40125000000000005</v>
      </c>
      <c r="D472" s="1" t="str">
        <f t="shared" si="28"/>
        <v>Mon</v>
      </c>
      <c r="E472" s="5">
        <v>42891.906134259261</v>
      </c>
      <c r="F472">
        <v>422</v>
      </c>
      <c r="G472" t="s">
        <v>155</v>
      </c>
      <c r="H472" t="s">
        <v>366</v>
      </c>
      <c r="I472" t="s">
        <v>10</v>
      </c>
      <c r="J472" t="s">
        <v>18</v>
      </c>
      <c r="K472">
        <v>1988</v>
      </c>
      <c r="L472">
        <f t="shared" si="29"/>
        <v>29</v>
      </c>
      <c r="M472" s="6" t="str">
        <f t="shared" si="30"/>
        <v>Adolescent</v>
      </c>
      <c r="N472" t="str">
        <f t="shared" si="31"/>
        <v>17-30</v>
      </c>
    </row>
    <row r="473" spans="1:14" x14ac:dyDescent="0.25">
      <c r="A473" s="2">
        <v>272434</v>
      </c>
      <c r="B473" s="4">
        <v>42748</v>
      </c>
      <c r="C473" s="5">
        <v>0.21747685185185184</v>
      </c>
      <c r="D473" s="1" t="str">
        <f t="shared" si="28"/>
        <v>Fri</v>
      </c>
      <c r="E473" s="5">
        <v>42748.722986111112</v>
      </c>
      <c r="F473">
        <v>476</v>
      </c>
      <c r="G473" t="s">
        <v>254</v>
      </c>
      <c r="H473" t="s">
        <v>405</v>
      </c>
      <c r="I473" t="s">
        <v>10</v>
      </c>
      <c r="J473" t="s">
        <v>11</v>
      </c>
      <c r="K473">
        <v>1988</v>
      </c>
      <c r="L473">
        <f t="shared" si="29"/>
        <v>29</v>
      </c>
      <c r="M473" s="6" t="str">
        <f t="shared" si="30"/>
        <v>Adolescent</v>
      </c>
      <c r="N473" t="str">
        <f t="shared" si="31"/>
        <v>17-30</v>
      </c>
    </row>
    <row r="474" spans="1:14" x14ac:dyDescent="0.25">
      <c r="A474" s="2">
        <v>3575288</v>
      </c>
      <c r="B474" s="4">
        <v>42856</v>
      </c>
      <c r="C474" s="5">
        <v>0.43070601851851853</v>
      </c>
      <c r="D474" s="1" t="str">
        <f t="shared" si="28"/>
        <v>Mon</v>
      </c>
      <c r="E474" s="5">
        <v>42856.454062500001</v>
      </c>
      <c r="F474">
        <v>2017</v>
      </c>
      <c r="G474" t="s">
        <v>133</v>
      </c>
      <c r="H474" t="s">
        <v>220</v>
      </c>
      <c r="I474" t="s">
        <v>28</v>
      </c>
      <c r="L474">
        <f t="shared" si="29"/>
        <v>2017</v>
      </c>
      <c r="M474" s="6" t="str">
        <f t="shared" si="30"/>
        <v xml:space="preserve">Old </v>
      </c>
      <c r="N474" t="str">
        <f t="shared" si="31"/>
        <v>51-75</v>
      </c>
    </row>
    <row r="475" spans="1:14" x14ac:dyDescent="0.25">
      <c r="A475" s="2">
        <v>2320669</v>
      </c>
      <c r="B475" s="4">
        <v>42828</v>
      </c>
      <c r="C475" s="5">
        <v>0.39733796296296298</v>
      </c>
      <c r="D475" s="1" t="str">
        <f t="shared" si="28"/>
        <v>Mon</v>
      </c>
      <c r="E475" s="5">
        <v>42828.400358796294</v>
      </c>
      <c r="F475">
        <v>260</v>
      </c>
      <c r="G475" t="s">
        <v>92</v>
      </c>
      <c r="H475" t="s">
        <v>334</v>
      </c>
      <c r="I475" t="s">
        <v>10</v>
      </c>
      <c r="J475" t="s">
        <v>11</v>
      </c>
      <c r="K475">
        <v>1975</v>
      </c>
      <c r="L475">
        <f t="shared" si="29"/>
        <v>42</v>
      </c>
      <c r="M475" s="6" t="str">
        <f t="shared" si="30"/>
        <v xml:space="preserve">Young </v>
      </c>
      <c r="N475" t="str">
        <f t="shared" si="31"/>
        <v>31-50</v>
      </c>
    </row>
    <row r="476" spans="1:14" x14ac:dyDescent="0.25">
      <c r="A476" s="2">
        <v>4370534</v>
      </c>
      <c r="B476" s="4">
        <v>42872</v>
      </c>
      <c r="C476" s="5">
        <v>5.151620370370371E-2</v>
      </c>
      <c r="D476" s="1" t="str">
        <f t="shared" si="28"/>
        <v>Wed</v>
      </c>
      <c r="E476" s="5">
        <v>42872.55667824074</v>
      </c>
      <c r="F476">
        <v>445</v>
      </c>
      <c r="G476" t="s">
        <v>303</v>
      </c>
      <c r="H476" t="s">
        <v>323</v>
      </c>
      <c r="I476" t="s">
        <v>10</v>
      </c>
      <c r="J476" t="s">
        <v>11</v>
      </c>
      <c r="K476">
        <v>1973</v>
      </c>
      <c r="L476">
        <f t="shared" si="29"/>
        <v>44</v>
      </c>
      <c r="M476" s="6" t="str">
        <f t="shared" si="30"/>
        <v xml:space="preserve">Young </v>
      </c>
      <c r="N476" t="str">
        <f t="shared" si="31"/>
        <v>31-50</v>
      </c>
    </row>
    <row r="477" spans="1:14" x14ac:dyDescent="0.25">
      <c r="A477" s="2">
        <v>2647378</v>
      </c>
      <c r="B477" s="4">
        <v>42836</v>
      </c>
      <c r="C477" s="5">
        <v>0.19068287037037038</v>
      </c>
      <c r="D477" s="1" t="str">
        <f t="shared" si="28"/>
        <v>Tue</v>
      </c>
      <c r="E477" s="5">
        <v>42836.702523148146</v>
      </c>
      <c r="F477">
        <v>1022</v>
      </c>
      <c r="G477" t="s">
        <v>63</v>
      </c>
      <c r="H477" t="s">
        <v>206</v>
      </c>
      <c r="I477" t="s">
        <v>10</v>
      </c>
      <c r="J477" t="s">
        <v>11</v>
      </c>
      <c r="K477">
        <v>1975</v>
      </c>
      <c r="L477">
        <f t="shared" si="29"/>
        <v>42</v>
      </c>
      <c r="M477" s="6" t="str">
        <f t="shared" si="30"/>
        <v xml:space="preserve">Young </v>
      </c>
      <c r="N477" t="str">
        <f t="shared" si="31"/>
        <v>31-50</v>
      </c>
    </row>
    <row r="478" spans="1:14" x14ac:dyDescent="0.25">
      <c r="A478" s="2">
        <v>1964284</v>
      </c>
      <c r="B478" s="4">
        <v>42815</v>
      </c>
      <c r="C478" s="5">
        <v>0.32856481481481481</v>
      </c>
      <c r="D478" s="1" t="str">
        <f t="shared" si="28"/>
        <v>Tue</v>
      </c>
      <c r="E478" s="5">
        <v>42815.833819444444</v>
      </c>
      <c r="F478">
        <v>454</v>
      </c>
      <c r="G478" t="s">
        <v>129</v>
      </c>
      <c r="H478" t="s">
        <v>373</v>
      </c>
      <c r="I478" t="s">
        <v>10</v>
      </c>
      <c r="J478" t="s">
        <v>11</v>
      </c>
      <c r="K478">
        <v>1963</v>
      </c>
      <c r="L478">
        <f t="shared" si="29"/>
        <v>54</v>
      </c>
      <c r="M478" s="6" t="str">
        <f t="shared" si="30"/>
        <v xml:space="preserve">Old </v>
      </c>
      <c r="N478" t="str">
        <f t="shared" si="31"/>
        <v>51-75</v>
      </c>
    </row>
    <row r="479" spans="1:14" x14ac:dyDescent="0.25">
      <c r="A479" s="2">
        <v>120263</v>
      </c>
      <c r="B479" s="4">
        <v>42741</v>
      </c>
      <c r="C479" s="5">
        <v>0.25917824074074075</v>
      </c>
      <c r="D479" s="1" t="str">
        <f t="shared" si="28"/>
        <v>Fri</v>
      </c>
      <c r="E479" s="5">
        <v>42741.766250000001</v>
      </c>
      <c r="F479">
        <v>610</v>
      </c>
      <c r="G479" t="s">
        <v>60</v>
      </c>
      <c r="H479" t="s">
        <v>66</v>
      </c>
      <c r="I479" t="s">
        <v>10</v>
      </c>
      <c r="J479" t="s">
        <v>11</v>
      </c>
      <c r="K479">
        <v>1979</v>
      </c>
      <c r="L479">
        <f t="shared" si="29"/>
        <v>38</v>
      </c>
      <c r="M479" s="6" t="str">
        <f t="shared" si="30"/>
        <v xml:space="preserve">Young </v>
      </c>
      <c r="N479" t="str">
        <f t="shared" si="31"/>
        <v>31-50</v>
      </c>
    </row>
    <row r="480" spans="1:14" x14ac:dyDescent="0.25">
      <c r="A480" s="2">
        <v>485112</v>
      </c>
      <c r="B480" s="4">
        <v>42757</v>
      </c>
      <c r="C480" s="5">
        <v>5.1203703703703703E-2</v>
      </c>
      <c r="D480" s="1" t="str">
        <f t="shared" si="28"/>
        <v>Sun</v>
      </c>
      <c r="E480" s="5">
        <v>42757.554328703707</v>
      </c>
      <c r="F480">
        <v>269</v>
      </c>
      <c r="G480" t="s">
        <v>406</v>
      </c>
      <c r="H480" t="s">
        <v>407</v>
      </c>
      <c r="I480" t="s">
        <v>10</v>
      </c>
      <c r="J480" t="s">
        <v>18</v>
      </c>
      <c r="K480">
        <v>1981</v>
      </c>
      <c r="L480">
        <f t="shared" si="29"/>
        <v>36</v>
      </c>
      <c r="M480" s="6" t="str">
        <f t="shared" si="30"/>
        <v xml:space="preserve">Young </v>
      </c>
      <c r="N480" t="str">
        <f t="shared" si="31"/>
        <v>31-50</v>
      </c>
    </row>
    <row r="481" spans="1:14" x14ac:dyDescent="0.25">
      <c r="A481" s="2">
        <v>5575264</v>
      </c>
      <c r="B481" s="4">
        <v>42895</v>
      </c>
      <c r="C481" s="5">
        <v>0.15364583333333334</v>
      </c>
      <c r="D481" s="1" t="str">
        <f t="shared" si="28"/>
        <v>Fri</v>
      </c>
      <c r="E481" s="5">
        <v>42895.657951388886</v>
      </c>
      <c r="F481">
        <v>371</v>
      </c>
      <c r="G481" t="s">
        <v>140</v>
      </c>
      <c r="H481" t="s">
        <v>249</v>
      </c>
      <c r="I481" t="s">
        <v>10</v>
      </c>
      <c r="J481" t="s">
        <v>11</v>
      </c>
      <c r="K481">
        <v>1966</v>
      </c>
      <c r="L481">
        <f t="shared" si="29"/>
        <v>51</v>
      </c>
      <c r="M481" s="6" t="str">
        <f t="shared" si="30"/>
        <v xml:space="preserve">Old </v>
      </c>
      <c r="N481" t="str">
        <f t="shared" si="31"/>
        <v>51-75</v>
      </c>
    </row>
    <row r="482" spans="1:14" x14ac:dyDescent="0.25">
      <c r="A482" s="2">
        <v>4774471</v>
      </c>
      <c r="B482" s="4">
        <v>42879</v>
      </c>
      <c r="C482" s="5">
        <v>0.30711805555555555</v>
      </c>
      <c r="D482" s="1" t="str">
        <f t="shared" si="28"/>
        <v>Wed</v>
      </c>
      <c r="E482" s="5">
        <v>42879.826168981483</v>
      </c>
      <c r="F482">
        <v>1646</v>
      </c>
      <c r="G482" t="s">
        <v>363</v>
      </c>
      <c r="H482" t="s">
        <v>408</v>
      </c>
      <c r="I482" t="s">
        <v>10</v>
      </c>
      <c r="J482" t="s">
        <v>11</v>
      </c>
      <c r="K482">
        <v>1965</v>
      </c>
      <c r="L482">
        <f t="shared" si="29"/>
        <v>52</v>
      </c>
      <c r="M482" s="6" t="str">
        <f t="shared" si="30"/>
        <v xml:space="preserve">Old </v>
      </c>
      <c r="N482" t="str">
        <f t="shared" si="31"/>
        <v>51-75</v>
      </c>
    </row>
    <row r="483" spans="1:14" x14ac:dyDescent="0.25">
      <c r="A483" s="2">
        <v>4589251</v>
      </c>
      <c r="B483" s="4">
        <v>42876</v>
      </c>
      <c r="C483" s="5">
        <v>0.4097337962962963</v>
      </c>
      <c r="D483" s="1" t="str">
        <f t="shared" si="28"/>
        <v>Sun</v>
      </c>
      <c r="E483" s="5">
        <v>42876.428738425922</v>
      </c>
      <c r="F483">
        <v>1641</v>
      </c>
      <c r="G483" t="s">
        <v>144</v>
      </c>
      <c r="H483" t="s">
        <v>144</v>
      </c>
      <c r="I483" t="s">
        <v>10</v>
      </c>
      <c r="J483" t="s">
        <v>18</v>
      </c>
      <c r="K483">
        <v>1978</v>
      </c>
      <c r="L483">
        <f t="shared" si="29"/>
        <v>39</v>
      </c>
      <c r="M483" s="6" t="str">
        <f t="shared" si="30"/>
        <v xml:space="preserve">Young </v>
      </c>
      <c r="N483" t="str">
        <f t="shared" si="31"/>
        <v>31-50</v>
      </c>
    </row>
    <row r="484" spans="1:14" x14ac:dyDescent="0.25">
      <c r="A484" s="2">
        <v>6536890</v>
      </c>
      <c r="B484" s="4">
        <v>42912</v>
      </c>
      <c r="C484" s="5">
        <v>0.22999999999999998</v>
      </c>
      <c r="D484" s="1" t="str">
        <f t="shared" si="28"/>
        <v>Mon</v>
      </c>
      <c r="E484" s="5">
        <v>42912.74795138889</v>
      </c>
      <c r="F484">
        <v>1551</v>
      </c>
      <c r="G484" t="s">
        <v>248</v>
      </c>
      <c r="H484" t="s">
        <v>409</v>
      </c>
      <c r="I484" t="s">
        <v>10</v>
      </c>
      <c r="J484" t="s">
        <v>11</v>
      </c>
      <c r="K484">
        <v>1994</v>
      </c>
      <c r="L484">
        <f t="shared" si="29"/>
        <v>23</v>
      </c>
      <c r="M484" s="6" t="str">
        <f t="shared" si="30"/>
        <v>Adolescent</v>
      </c>
      <c r="N484" t="str">
        <f t="shared" si="31"/>
        <v>17-30</v>
      </c>
    </row>
    <row r="485" spans="1:14" x14ac:dyDescent="0.25">
      <c r="A485" s="2">
        <v>3694987</v>
      </c>
      <c r="B485" s="4">
        <v>42858</v>
      </c>
      <c r="C485" s="5">
        <v>0.40967592592592594</v>
      </c>
      <c r="D485" s="1" t="str">
        <f t="shared" si="28"/>
        <v>Wed</v>
      </c>
      <c r="E485" s="5">
        <v>42858.413634259261</v>
      </c>
      <c r="F485">
        <v>342</v>
      </c>
      <c r="G485" t="s">
        <v>353</v>
      </c>
      <c r="H485" t="s">
        <v>312</v>
      </c>
      <c r="I485" t="s">
        <v>10</v>
      </c>
      <c r="J485" t="s">
        <v>11</v>
      </c>
      <c r="K485">
        <v>1990</v>
      </c>
      <c r="L485">
        <f t="shared" si="29"/>
        <v>27</v>
      </c>
      <c r="M485" s="6" t="str">
        <f t="shared" si="30"/>
        <v>Adolescent</v>
      </c>
      <c r="N485" t="str">
        <f t="shared" si="31"/>
        <v>17-30</v>
      </c>
    </row>
    <row r="486" spans="1:14" x14ac:dyDescent="0.25">
      <c r="A486" s="2">
        <v>6297900</v>
      </c>
      <c r="B486" s="4">
        <v>42908</v>
      </c>
      <c r="C486" s="5">
        <v>7.9421296296296295E-2</v>
      </c>
      <c r="D486" s="1" t="str">
        <f t="shared" si="28"/>
        <v>Thu</v>
      </c>
      <c r="E486" s="5">
        <v>42908.593032407407</v>
      </c>
      <c r="F486">
        <v>1176</v>
      </c>
      <c r="G486" t="s">
        <v>191</v>
      </c>
      <c r="H486" t="s">
        <v>144</v>
      </c>
      <c r="I486" t="s">
        <v>10</v>
      </c>
      <c r="J486" t="s">
        <v>11</v>
      </c>
      <c r="K486">
        <v>1971</v>
      </c>
      <c r="L486">
        <f t="shared" si="29"/>
        <v>46</v>
      </c>
      <c r="M486" s="6" t="str">
        <f t="shared" si="30"/>
        <v xml:space="preserve">Young </v>
      </c>
      <c r="N486" t="str">
        <f t="shared" si="31"/>
        <v>31-50</v>
      </c>
    </row>
    <row r="487" spans="1:14" x14ac:dyDescent="0.25">
      <c r="A487" s="2">
        <v>6276441</v>
      </c>
      <c r="B487" s="4">
        <v>42908</v>
      </c>
      <c r="C487" s="5">
        <v>0.33006944444444447</v>
      </c>
      <c r="D487" s="1" t="str">
        <f t="shared" si="28"/>
        <v>Thu</v>
      </c>
      <c r="E487" s="5">
        <v>42908.356064814812</v>
      </c>
      <c r="F487">
        <v>2245</v>
      </c>
      <c r="G487" t="s">
        <v>410</v>
      </c>
      <c r="H487" t="s">
        <v>51</v>
      </c>
      <c r="I487" t="s">
        <v>10</v>
      </c>
      <c r="J487" t="s">
        <v>11</v>
      </c>
      <c r="K487">
        <v>1990</v>
      </c>
      <c r="L487">
        <f t="shared" si="29"/>
        <v>27</v>
      </c>
      <c r="M487" s="6" t="str">
        <f t="shared" si="30"/>
        <v>Adolescent</v>
      </c>
      <c r="N487" t="str">
        <f t="shared" si="31"/>
        <v>17-30</v>
      </c>
    </row>
    <row r="488" spans="1:14" x14ac:dyDescent="0.25">
      <c r="A488" s="2">
        <v>4228605</v>
      </c>
      <c r="B488" s="4">
        <v>42870</v>
      </c>
      <c r="C488" s="5">
        <v>0.30885416666666665</v>
      </c>
      <c r="D488" s="1" t="str">
        <f t="shared" si="28"/>
        <v>Mon</v>
      </c>
      <c r="E488" s="5">
        <v>42870.321122685185</v>
      </c>
      <c r="F488">
        <v>1060</v>
      </c>
      <c r="G488" t="s">
        <v>226</v>
      </c>
      <c r="H488" t="s">
        <v>47</v>
      </c>
      <c r="I488" t="s">
        <v>10</v>
      </c>
      <c r="J488" t="s">
        <v>11</v>
      </c>
      <c r="K488">
        <v>1960</v>
      </c>
      <c r="L488">
        <f t="shared" si="29"/>
        <v>57</v>
      </c>
      <c r="M488" s="6" t="str">
        <f t="shared" si="30"/>
        <v xml:space="preserve">Old </v>
      </c>
      <c r="N488" t="str">
        <f t="shared" si="31"/>
        <v>51-75</v>
      </c>
    </row>
    <row r="489" spans="1:14" x14ac:dyDescent="0.25">
      <c r="A489" s="2">
        <v>6054536</v>
      </c>
      <c r="B489" s="4">
        <v>42904</v>
      </c>
      <c r="C489" s="5">
        <v>0.39253472222222219</v>
      </c>
      <c r="D489" s="1" t="str">
        <f t="shared" si="28"/>
        <v>Sun</v>
      </c>
      <c r="E489" s="5">
        <v>42904.394282407404</v>
      </c>
      <c r="F489">
        <v>151</v>
      </c>
      <c r="G489" t="s">
        <v>71</v>
      </c>
      <c r="H489" t="s">
        <v>56</v>
      </c>
      <c r="I489" t="s">
        <v>10</v>
      </c>
      <c r="J489" t="s">
        <v>11</v>
      </c>
      <c r="K489">
        <v>1981</v>
      </c>
      <c r="L489">
        <f t="shared" si="29"/>
        <v>36</v>
      </c>
      <c r="M489" s="6" t="str">
        <f t="shared" si="30"/>
        <v xml:space="preserve">Young </v>
      </c>
      <c r="N489" t="str">
        <f t="shared" si="31"/>
        <v>31-50</v>
      </c>
    </row>
    <row r="490" spans="1:14" x14ac:dyDescent="0.25">
      <c r="A490" s="2">
        <v>4064209</v>
      </c>
      <c r="B490" s="4">
        <v>42865</v>
      </c>
      <c r="C490" s="5">
        <v>0.39858796296296295</v>
      </c>
      <c r="D490" s="1" t="str">
        <f t="shared" si="28"/>
        <v>Wed</v>
      </c>
      <c r="E490" s="5">
        <v>42865.902499999997</v>
      </c>
      <c r="F490">
        <v>337</v>
      </c>
      <c r="G490" t="s">
        <v>248</v>
      </c>
      <c r="H490" t="s">
        <v>411</v>
      </c>
      <c r="I490" t="s">
        <v>10</v>
      </c>
      <c r="J490" t="s">
        <v>18</v>
      </c>
      <c r="K490">
        <v>1970</v>
      </c>
      <c r="L490">
        <f t="shared" si="29"/>
        <v>47</v>
      </c>
      <c r="M490" s="6" t="str">
        <f t="shared" si="30"/>
        <v xml:space="preserve">Young </v>
      </c>
      <c r="N490" t="str">
        <f t="shared" si="31"/>
        <v>31-50</v>
      </c>
    </row>
    <row r="491" spans="1:14" x14ac:dyDescent="0.25">
      <c r="A491" s="2">
        <v>2880543</v>
      </c>
      <c r="B491" s="4">
        <v>42841</v>
      </c>
      <c r="C491" s="5">
        <v>0.48304398148148148</v>
      </c>
      <c r="D491" s="1" t="str">
        <f t="shared" si="28"/>
        <v>Sun</v>
      </c>
      <c r="E491" s="5">
        <v>42841.502766203703</v>
      </c>
      <c r="F491">
        <v>1703</v>
      </c>
      <c r="G491" t="s">
        <v>412</v>
      </c>
      <c r="H491" t="s">
        <v>301</v>
      </c>
      <c r="I491" t="s">
        <v>10</v>
      </c>
      <c r="J491" t="s">
        <v>11</v>
      </c>
      <c r="K491">
        <v>1993</v>
      </c>
      <c r="L491">
        <f t="shared" si="29"/>
        <v>24</v>
      </c>
      <c r="M491" s="6" t="str">
        <f t="shared" si="30"/>
        <v>Adolescent</v>
      </c>
      <c r="N491" t="str">
        <f t="shared" si="31"/>
        <v>17-30</v>
      </c>
    </row>
    <row r="492" spans="1:14" x14ac:dyDescent="0.25">
      <c r="A492" s="2">
        <v>1500135</v>
      </c>
      <c r="B492" s="4">
        <v>42794</v>
      </c>
      <c r="C492" s="5">
        <v>0.1623263888888889</v>
      </c>
      <c r="D492" s="1" t="str">
        <f t="shared" si="28"/>
        <v>Tue</v>
      </c>
      <c r="E492" s="5">
        <v>42794.668611111112</v>
      </c>
      <c r="F492">
        <v>543</v>
      </c>
      <c r="G492" t="s">
        <v>82</v>
      </c>
      <c r="H492" t="s">
        <v>266</v>
      </c>
      <c r="I492" t="s">
        <v>10</v>
      </c>
      <c r="J492" t="s">
        <v>11</v>
      </c>
      <c r="K492">
        <v>1992</v>
      </c>
      <c r="L492">
        <f t="shared" si="29"/>
        <v>25</v>
      </c>
      <c r="M492" s="6" t="str">
        <f t="shared" si="30"/>
        <v>Adolescent</v>
      </c>
      <c r="N492" t="str">
        <f t="shared" si="31"/>
        <v>17-30</v>
      </c>
    </row>
    <row r="493" spans="1:14" x14ac:dyDescent="0.25">
      <c r="A493" s="2">
        <v>2006709</v>
      </c>
      <c r="B493" s="4">
        <v>42817</v>
      </c>
      <c r="C493" s="5">
        <v>0.53179398148148149</v>
      </c>
      <c r="D493" s="1" t="str">
        <f t="shared" si="28"/>
        <v>Thu</v>
      </c>
      <c r="E493" s="5">
        <v>42817.547349537039</v>
      </c>
      <c r="F493">
        <v>1344</v>
      </c>
      <c r="G493" t="s">
        <v>225</v>
      </c>
      <c r="H493" t="s">
        <v>13</v>
      </c>
      <c r="I493" t="s">
        <v>10</v>
      </c>
      <c r="J493" t="s">
        <v>11</v>
      </c>
      <c r="K493">
        <v>1984</v>
      </c>
      <c r="L493">
        <f t="shared" si="29"/>
        <v>33</v>
      </c>
      <c r="M493" s="6" t="str">
        <f t="shared" si="30"/>
        <v xml:space="preserve">Young </v>
      </c>
      <c r="N493" t="str">
        <f t="shared" si="31"/>
        <v>31-50</v>
      </c>
    </row>
    <row r="494" spans="1:14" x14ac:dyDescent="0.25">
      <c r="A494" s="2">
        <v>629185</v>
      </c>
      <c r="B494" s="4">
        <v>42763</v>
      </c>
      <c r="C494" s="5">
        <v>0.31763888888888886</v>
      </c>
      <c r="D494" s="1" t="str">
        <f t="shared" si="28"/>
        <v>Sat</v>
      </c>
      <c r="E494" s="5">
        <v>42763.318773148145</v>
      </c>
      <c r="F494">
        <v>97</v>
      </c>
      <c r="G494" t="s">
        <v>197</v>
      </c>
      <c r="H494" t="s">
        <v>180</v>
      </c>
      <c r="I494" t="s">
        <v>10</v>
      </c>
      <c r="J494" t="s">
        <v>18</v>
      </c>
      <c r="K494">
        <v>1982</v>
      </c>
      <c r="L494">
        <f t="shared" si="29"/>
        <v>35</v>
      </c>
      <c r="M494" s="6" t="str">
        <f t="shared" si="30"/>
        <v xml:space="preserve">Young </v>
      </c>
      <c r="N494" t="str">
        <f t="shared" si="31"/>
        <v>31-50</v>
      </c>
    </row>
    <row r="495" spans="1:14" x14ac:dyDescent="0.25">
      <c r="A495" s="2">
        <v>192292</v>
      </c>
      <c r="B495" s="4">
        <v>42746</v>
      </c>
      <c r="C495" s="5">
        <v>0.12379629629629629</v>
      </c>
      <c r="D495" s="1" t="str">
        <f t="shared" si="28"/>
        <v>Wed</v>
      </c>
      <c r="E495" s="5">
        <v>42746.628101851849</v>
      </c>
      <c r="F495">
        <v>371</v>
      </c>
      <c r="G495" t="s">
        <v>103</v>
      </c>
      <c r="H495" t="s">
        <v>288</v>
      </c>
      <c r="I495" t="s">
        <v>10</v>
      </c>
      <c r="J495" t="s">
        <v>11</v>
      </c>
      <c r="K495">
        <v>1967</v>
      </c>
      <c r="L495">
        <f t="shared" si="29"/>
        <v>50</v>
      </c>
      <c r="M495" s="6" t="str">
        <f t="shared" si="30"/>
        <v xml:space="preserve">Young </v>
      </c>
      <c r="N495" t="str">
        <f t="shared" si="31"/>
        <v>31-50</v>
      </c>
    </row>
    <row r="496" spans="1:14" x14ac:dyDescent="0.25">
      <c r="A496" s="2">
        <v>898044</v>
      </c>
      <c r="B496" s="4">
        <v>42772</v>
      </c>
      <c r="C496" s="5">
        <v>0.43091435185185184</v>
      </c>
      <c r="D496" s="1" t="str">
        <f t="shared" si="28"/>
        <v>Mon</v>
      </c>
      <c r="E496" s="5">
        <v>42772.934537037036</v>
      </c>
      <c r="F496">
        <v>312</v>
      </c>
      <c r="G496" t="s">
        <v>175</v>
      </c>
      <c r="H496" t="s">
        <v>328</v>
      </c>
      <c r="I496" t="s">
        <v>10</v>
      </c>
      <c r="J496" t="s">
        <v>18</v>
      </c>
      <c r="K496">
        <v>1989</v>
      </c>
      <c r="L496">
        <f t="shared" si="29"/>
        <v>28</v>
      </c>
      <c r="M496" s="6" t="str">
        <f t="shared" si="30"/>
        <v>Adolescent</v>
      </c>
      <c r="N496" t="str">
        <f t="shared" si="31"/>
        <v>17-30</v>
      </c>
    </row>
    <row r="497" spans="1:14" x14ac:dyDescent="0.25">
      <c r="A497" s="2">
        <v>4264483</v>
      </c>
      <c r="B497" s="4">
        <v>42870</v>
      </c>
      <c r="C497" s="5">
        <v>0.25982638888888893</v>
      </c>
      <c r="D497" s="1" t="str">
        <f t="shared" si="28"/>
        <v>Mon</v>
      </c>
      <c r="E497" s="5">
        <v>42870.768634259257</v>
      </c>
      <c r="F497">
        <v>761</v>
      </c>
      <c r="G497" t="s">
        <v>413</v>
      </c>
      <c r="H497" t="s">
        <v>414</v>
      </c>
      <c r="I497" t="s">
        <v>10</v>
      </c>
      <c r="J497" t="s">
        <v>11</v>
      </c>
      <c r="K497">
        <v>1981</v>
      </c>
      <c r="L497">
        <f t="shared" si="29"/>
        <v>36</v>
      </c>
      <c r="M497" s="6" t="str">
        <f t="shared" si="30"/>
        <v xml:space="preserve">Young </v>
      </c>
      <c r="N497" t="str">
        <f t="shared" si="31"/>
        <v>31-50</v>
      </c>
    </row>
    <row r="498" spans="1:14" x14ac:dyDescent="0.25">
      <c r="A498" s="2">
        <v>5899528</v>
      </c>
      <c r="B498" s="4">
        <v>42901</v>
      </c>
      <c r="C498" s="5">
        <v>0.32192129629629629</v>
      </c>
      <c r="D498" s="1" t="str">
        <f t="shared" si="28"/>
        <v>Thu</v>
      </c>
      <c r="E498" s="5">
        <v>42901.328460648147</v>
      </c>
      <c r="F498">
        <v>564</v>
      </c>
      <c r="G498" t="s">
        <v>185</v>
      </c>
      <c r="H498" t="s">
        <v>91</v>
      </c>
      <c r="I498" t="s">
        <v>10</v>
      </c>
      <c r="J498" t="s">
        <v>11</v>
      </c>
      <c r="K498">
        <v>1950</v>
      </c>
      <c r="L498">
        <f t="shared" si="29"/>
        <v>67</v>
      </c>
      <c r="M498" s="6" t="str">
        <f t="shared" si="30"/>
        <v xml:space="preserve">Old </v>
      </c>
      <c r="N498" t="str">
        <f t="shared" si="31"/>
        <v>51-75</v>
      </c>
    </row>
    <row r="499" spans="1:14" x14ac:dyDescent="0.25">
      <c r="A499" s="2">
        <v>6754379</v>
      </c>
      <c r="B499" s="4">
        <v>42915</v>
      </c>
      <c r="C499" s="5">
        <v>0.4097453703703704</v>
      </c>
      <c r="D499" s="1" t="str">
        <f t="shared" si="28"/>
        <v>Thu</v>
      </c>
      <c r="E499" s="5">
        <v>42915.914317129631</v>
      </c>
      <c r="F499">
        <v>395</v>
      </c>
      <c r="G499" t="s">
        <v>320</v>
      </c>
      <c r="H499" t="s">
        <v>415</v>
      </c>
      <c r="I499" t="s">
        <v>10</v>
      </c>
      <c r="J499" t="s">
        <v>11</v>
      </c>
      <c r="K499">
        <v>1973</v>
      </c>
      <c r="L499">
        <f t="shared" si="29"/>
        <v>44</v>
      </c>
      <c r="M499" s="6" t="str">
        <f t="shared" si="30"/>
        <v xml:space="preserve">Young </v>
      </c>
      <c r="N499" t="str">
        <f t="shared" si="31"/>
        <v>31-50</v>
      </c>
    </row>
    <row r="500" spans="1:14" x14ac:dyDescent="0.25">
      <c r="A500" s="2">
        <v>3854712</v>
      </c>
      <c r="B500" s="4">
        <v>42861</v>
      </c>
      <c r="C500" s="5">
        <v>0.24171296296296296</v>
      </c>
      <c r="D500" s="1" t="str">
        <f t="shared" si="28"/>
        <v>Sat</v>
      </c>
      <c r="E500" s="5">
        <v>42861.768576388888</v>
      </c>
      <c r="F500">
        <v>2321</v>
      </c>
      <c r="G500" t="s">
        <v>143</v>
      </c>
      <c r="H500" t="s">
        <v>92</v>
      </c>
      <c r="I500" t="s">
        <v>10</v>
      </c>
      <c r="J500" t="s">
        <v>11</v>
      </c>
      <c r="K500">
        <v>1985</v>
      </c>
      <c r="L500">
        <f t="shared" si="29"/>
        <v>32</v>
      </c>
      <c r="M500" s="6" t="str">
        <f t="shared" si="30"/>
        <v xml:space="preserve">Young </v>
      </c>
      <c r="N500" t="str">
        <f t="shared" si="31"/>
        <v>31-50</v>
      </c>
    </row>
    <row r="501" spans="1:14" x14ac:dyDescent="0.25">
      <c r="A501" s="2">
        <v>3111054</v>
      </c>
      <c r="B501" s="4">
        <v>42845</v>
      </c>
      <c r="C501" s="5">
        <v>0.34106481481481482</v>
      </c>
      <c r="D501" s="1" t="str">
        <f t="shared" si="28"/>
        <v>Thu</v>
      </c>
      <c r="E501" s="5">
        <v>42845.843668981484</v>
      </c>
      <c r="F501">
        <v>225</v>
      </c>
      <c r="G501" t="s">
        <v>187</v>
      </c>
      <c r="H501" t="s">
        <v>401</v>
      </c>
      <c r="I501" t="s">
        <v>10</v>
      </c>
      <c r="J501" t="s">
        <v>11</v>
      </c>
      <c r="K501">
        <v>1991</v>
      </c>
      <c r="L501">
        <f t="shared" si="29"/>
        <v>26</v>
      </c>
      <c r="M501" s="6" t="str">
        <f t="shared" si="30"/>
        <v>Adolescent</v>
      </c>
      <c r="N501" t="str">
        <f t="shared" si="31"/>
        <v>17-30</v>
      </c>
    </row>
    <row r="502" spans="1:14" x14ac:dyDescent="0.25">
      <c r="A502" s="2">
        <v>1582978</v>
      </c>
      <c r="B502" s="4">
        <v>42796</v>
      </c>
      <c r="C502" s="5">
        <v>0.22256944444444446</v>
      </c>
      <c r="D502" s="1" t="str">
        <f t="shared" si="28"/>
        <v>Thu</v>
      </c>
      <c r="E502" s="5">
        <v>42796.729259259257</v>
      </c>
      <c r="F502">
        <v>578</v>
      </c>
      <c r="G502" t="s">
        <v>8</v>
      </c>
      <c r="H502" t="s">
        <v>117</v>
      </c>
      <c r="I502" t="s">
        <v>10</v>
      </c>
      <c r="J502" t="s">
        <v>11</v>
      </c>
      <c r="K502">
        <v>1960</v>
      </c>
      <c r="L502">
        <f t="shared" si="29"/>
        <v>57</v>
      </c>
      <c r="M502" s="6" t="str">
        <f t="shared" si="30"/>
        <v xml:space="preserve">Old </v>
      </c>
      <c r="N502" t="str">
        <f t="shared" si="31"/>
        <v>51-75</v>
      </c>
    </row>
    <row r="503" spans="1:14" x14ac:dyDescent="0.25">
      <c r="A503" s="2">
        <v>2867496</v>
      </c>
      <c r="B503" s="4">
        <v>42840</v>
      </c>
      <c r="C503" s="5">
        <v>0.35858796296296297</v>
      </c>
      <c r="D503" s="1" t="str">
        <f t="shared" si="28"/>
        <v>Sat</v>
      </c>
      <c r="E503" s="5">
        <v>42840.877187500002</v>
      </c>
      <c r="F503">
        <v>1607</v>
      </c>
      <c r="G503" t="s">
        <v>416</v>
      </c>
      <c r="H503" t="s">
        <v>344</v>
      </c>
      <c r="I503" t="s">
        <v>10</v>
      </c>
      <c r="J503" t="s">
        <v>11</v>
      </c>
      <c r="K503">
        <v>1987</v>
      </c>
      <c r="L503">
        <f t="shared" si="29"/>
        <v>30</v>
      </c>
      <c r="M503" s="6" t="str">
        <f t="shared" si="30"/>
        <v>Adolescent</v>
      </c>
      <c r="N503" t="str">
        <f t="shared" si="31"/>
        <v>17-30</v>
      </c>
    </row>
    <row r="504" spans="1:14" x14ac:dyDescent="0.25">
      <c r="A504" s="2">
        <v>6330204</v>
      </c>
      <c r="B504" s="4">
        <v>42908</v>
      </c>
      <c r="C504" s="5">
        <v>0.37216435185185182</v>
      </c>
      <c r="D504" s="1" t="str">
        <f t="shared" si="28"/>
        <v>Thu</v>
      </c>
      <c r="E504" s="5">
        <v>42908.882337962961</v>
      </c>
      <c r="F504">
        <v>878</v>
      </c>
      <c r="G504" t="s">
        <v>224</v>
      </c>
      <c r="H504" t="s">
        <v>45</v>
      </c>
      <c r="I504" t="s">
        <v>10</v>
      </c>
      <c r="J504" t="s">
        <v>11</v>
      </c>
      <c r="K504">
        <v>1980</v>
      </c>
      <c r="L504">
        <f t="shared" si="29"/>
        <v>37</v>
      </c>
      <c r="M504" s="6" t="str">
        <f t="shared" si="30"/>
        <v xml:space="preserve">Young </v>
      </c>
      <c r="N504" t="str">
        <f t="shared" si="31"/>
        <v>31-50</v>
      </c>
    </row>
    <row r="505" spans="1:14" x14ac:dyDescent="0.25">
      <c r="A505" s="2">
        <v>5329838</v>
      </c>
      <c r="B505" s="4">
        <v>42891</v>
      </c>
      <c r="C505" s="5">
        <v>0.41873842592592592</v>
      </c>
      <c r="D505" s="1" t="str">
        <f t="shared" si="28"/>
        <v>Mon</v>
      </c>
      <c r="E505" s="5">
        <v>42891.420057870368</v>
      </c>
      <c r="F505">
        <v>114</v>
      </c>
      <c r="G505" t="s">
        <v>417</v>
      </c>
      <c r="H505" t="s">
        <v>417</v>
      </c>
      <c r="I505" t="s">
        <v>10</v>
      </c>
      <c r="J505" t="s">
        <v>11</v>
      </c>
      <c r="K505">
        <v>1973</v>
      </c>
      <c r="L505">
        <f t="shared" si="29"/>
        <v>44</v>
      </c>
      <c r="M505" s="6" t="str">
        <f t="shared" si="30"/>
        <v xml:space="preserve">Young </v>
      </c>
      <c r="N505" t="str">
        <f t="shared" si="31"/>
        <v>31-50</v>
      </c>
    </row>
    <row r="506" spans="1:14" x14ac:dyDescent="0.25">
      <c r="A506" s="2">
        <v>1817912</v>
      </c>
      <c r="B506" s="4">
        <v>42804</v>
      </c>
      <c r="C506" s="5">
        <v>0.19023148148148147</v>
      </c>
      <c r="D506" s="1" t="str">
        <f t="shared" si="28"/>
        <v>Fri</v>
      </c>
      <c r="E506" s="5">
        <v>42804.698368055557</v>
      </c>
      <c r="F506">
        <v>703</v>
      </c>
      <c r="G506" t="s">
        <v>127</v>
      </c>
      <c r="H506" t="s">
        <v>288</v>
      </c>
      <c r="I506" t="s">
        <v>10</v>
      </c>
      <c r="J506" t="s">
        <v>11</v>
      </c>
      <c r="K506">
        <v>1962</v>
      </c>
      <c r="L506">
        <f t="shared" si="29"/>
        <v>55</v>
      </c>
      <c r="M506" s="6" t="str">
        <f t="shared" si="30"/>
        <v xml:space="preserve">Old </v>
      </c>
      <c r="N506" t="str">
        <f t="shared" si="31"/>
        <v>51-75</v>
      </c>
    </row>
    <row r="507" spans="1:14" x14ac:dyDescent="0.25">
      <c r="A507" s="2">
        <v>4689916</v>
      </c>
      <c r="B507" s="4">
        <v>42878</v>
      </c>
      <c r="C507" s="5">
        <v>0.10212962962962963</v>
      </c>
      <c r="D507" s="1" t="str">
        <f t="shared" si="28"/>
        <v>Tue</v>
      </c>
      <c r="E507" s="5">
        <v>42878.604942129627</v>
      </c>
      <c r="F507">
        <v>243</v>
      </c>
      <c r="G507" t="s">
        <v>239</v>
      </c>
      <c r="H507" t="s">
        <v>8</v>
      </c>
      <c r="I507" t="s">
        <v>10</v>
      </c>
      <c r="J507" t="s">
        <v>11</v>
      </c>
      <c r="K507">
        <v>1988</v>
      </c>
      <c r="L507">
        <f t="shared" si="29"/>
        <v>29</v>
      </c>
      <c r="M507" s="6" t="str">
        <f t="shared" si="30"/>
        <v>Adolescent</v>
      </c>
      <c r="N507" t="str">
        <f t="shared" si="31"/>
        <v>17-30</v>
      </c>
    </row>
    <row r="508" spans="1:14" x14ac:dyDescent="0.25">
      <c r="A508" s="2">
        <v>2886325</v>
      </c>
      <c r="B508" s="4">
        <v>42841</v>
      </c>
      <c r="C508" s="5">
        <v>4.1990740740740745E-2</v>
      </c>
      <c r="D508" s="1" t="str">
        <f t="shared" si="28"/>
        <v>Sun</v>
      </c>
      <c r="E508" s="5">
        <v>42841.562094907407</v>
      </c>
      <c r="F508">
        <v>1737</v>
      </c>
      <c r="G508" t="s">
        <v>207</v>
      </c>
      <c r="H508" t="s">
        <v>235</v>
      </c>
      <c r="I508" t="s">
        <v>28</v>
      </c>
      <c r="L508">
        <f t="shared" si="29"/>
        <v>2017</v>
      </c>
      <c r="M508" s="6" t="str">
        <f t="shared" si="30"/>
        <v xml:space="preserve">Old </v>
      </c>
      <c r="N508" t="str">
        <f t="shared" si="31"/>
        <v>51-75</v>
      </c>
    </row>
    <row r="509" spans="1:14" x14ac:dyDescent="0.25">
      <c r="A509" s="2">
        <v>5476047</v>
      </c>
      <c r="B509" s="4">
        <v>42893</v>
      </c>
      <c r="C509" s="5">
        <v>0.4534259259259259</v>
      </c>
      <c r="D509" s="1" t="str">
        <f t="shared" si="28"/>
        <v>Wed</v>
      </c>
      <c r="E509" s="5">
        <v>42893.972905092596</v>
      </c>
      <c r="F509">
        <v>1682</v>
      </c>
      <c r="G509" t="s">
        <v>201</v>
      </c>
      <c r="H509" t="s">
        <v>169</v>
      </c>
      <c r="I509" t="s">
        <v>10</v>
      </c>
      <c r="J509" t="s">
        <v>11</v>
      </c>
      <c r="K509">
        <v>1980</v>
      </c>
      <c r="L509">
        <f t="shared" si="29"/>
        <v>37</v>
      </c>
      <c r="M509" s="6" t="str">
        <f t="shared" si="30"/>
        <v xml:space="preserve">Young </v>
      </c>
      <c r="N509" t="str">
        <f t="shared" si="31"/>
        <v>31-50</v>
      </c>
    </row>
    <row r="510" spans="1:14" x14ac:dyDescent="0.25">
      <c r="A510" s="2">
        <v>6020712</v>
      </c>
      <c r="B510" s="4">
        <v>42903</v>
      </c>
      <c r="C510" s="5">
        <v>0.40626157407407404</v>
      </c>
      <c r="D510" s="1" t="str">
        <f t="shared" si="28"/>
        <v>Sat</v>
      </c>
      <c r="E510" s="5">
        <v>42903.409780092596</v>
      </c>
      <c r="F510">
        <v>304</v>
      </c>
      <c r="G510" t="s">
        <v>258</v>
      </c>
      <c r="H510" t="s">
        <v>47</v>
      </c>
      <c r="I510" t="s">
        <v>10</v>
      </c>
      <c r="J510" t="s">
        <v>11</v>
      </c>
      <c r="K510">
        <v>1970</v>
      </c>
      <c r="L510">
        <f t="shared" si="29"/>
        <v>47</v>
      </c>
      <c r="M510" s="6" t="str">
        <f t="shared" si="30"/>
        <v xml:space="preserve">Young </v>
      </c>
      <c r="N510" t="str">
        <f t="shared" si="31"/>
        <v>31-50</v>
      </c>
    </row>
    <row r="511" spans="1:14" x14ac:dyDescent="0.25">
      <c r="A511" s="2">
        <v>2628269</v>
      </c>
      <c r="B511" s="4">
        <v>42836</v>
      </c>
      <c r="C511" s="5">
        <v>0.40377314814814813</v>
      </c>
      <c r="D511" s="1" t="str">
        <f t="shared" si="28"/>
        <v>Tue</v>
      </c>
      <c r="E511" s="5">
        <v>42836.422719907408</v>
      </c>
      <c r="F511">
        <v>1637</v>
      </c>
      <c r="G511" t="s">
        <v>360</v>
      </c>
      <c r="H511" t="s">
        <v>400</v>
      </c>
      <c r="I511" t="s">
        <v>10</v>
      </c>
      <c r="J511" t="s">
        <v>11</v>
      </c>
      <c r="K511">
        <v>1975</v>
      </c>
      <c r="L511">
        <f t="shared" si="29"/>
        <v>42</v>
      </c>
      <c r="M511" s="6" t="str">
        <f t="shared" si="30"/>
        <v xml:space="preserve">Young </v>
      </c>
      <c r="N511" t="str">
        <f t="shared" si="31"/>
        <v>31-50</v>
      </c>
    </row>
    <row r="512" spans="1:14" x14ac:dyDescent="0.25">
      <c r="A512" s="2">
        <v>1730516</v>
      </c>
      <c r="B512" s="4">
        <v>42802</v>
      </c>
      <c r="C512" s="5">
        <v>0.41114583333333332</v>
      </c>
      <c r="D512" s="1" t="str">
        <f t="shared" si="28"/>
        <v>Wed</v>
      </c>
      <c r="E512" s="5">
        <v>42802.415590277778</v>
      </c>
      <c r="F512">
        <v>383</v>
      </c>
      <c r="G512" t="s">
        <v>411</v>
      </c>
      <c r="H512" t="s">
        <v>248</v>
      </c>
      <c r="I512" t="s">
        <v>10</v>
      </c>
      <c r="J512" t="s">
        <v>11</v>
      </c>
      <c r="K512">
        <v>1972</v>
      </c>
      <c r="L512">
        <f t="shared" si="29"/>
        <v>45</v>
      </c>
      <c r="M512" s="6" t="str">
        <f t="shared" si="30"/>
        <v xml:space="preserve">Young </v>
      </c>
      <c r="N512" t="str">
        <f t="shared" si="31"/>
        <v>31-50</v>
      </c>
    </row>
    <row r="513" spans="1:14" x14ac:dyDescent="0.25">
      <c r="A513" s="2">
        <v>2466078</v>
      </c>
      <c r="B513" s="4">
        <v>42832</v>
      </c>
      <c r="C513" s="5">
        <v>8.4363425925925925E-2</v>
      </c>
      <c r="D513" s="1" t="str">
        <f t="shared" si="28"/>
        <v>Fri</v>
      </c>
      <c r="E513" s="5">
        <v>42832.597974537035</v>
      </c>
      <c r="F513">
        <v>1175</v>
      </c>
      <c r="G513" t="s">
        <v>253</v>
      </c>
      <c r="H513" t="s">
        <v>211</v>
      </c>
      <c r="I513" t="s">
        <v>10</v>
      </c>
      <c r="J513" t="s">
        <v>18</v>
      </c>
      <c r="K513">
        <v>1985</v>
      </c>
      <c r="L513">
        <f t="shared" si="29"/>
        <v>32</v>
      </c>
      <c r="M513" s="6" t="str">
        <f t="shared" si="30"/>
        <v xml:space="preserve">Young </v>
      </c>
      <c r="N513" t="str">
        <f t="shared" si="31"/>
        <v>31-50</v>
      </c>
    </row>
    <row r="514" spans="1:14" x14ac:dyDescent="0.25">
      <c r="A514" s="2">
        <v>1240459</v>
      </c>
      <c r="B514" s="4">
        <v>42787</v>
      </c>
      <c r="C514" s="5">
        <v>0.16872685185185185</v>
      </c>
      <c r="D514" s="1" t="str">
        <f t="shared" si="28"/>
        <v>Tue</v>
      </c>
      <c r="E514" s="5">
        <v>42787.671111111114</v>
      </c>
      <c r="F514">
        <v>205</v>
      </c>
      <c r="G514" t="s">
        <v>93</v>
      </c>
      <c r="H514" t="s">
        <v>377</v>
      </c>
      <c r="I514" t="s">
        <v>10</v>
      </c>
      <c r="J514" t="s">
        <v>11</v>
      </c>
      <c r="K514">
        <v>1977</v>
      </c>
      <c r="L514">
        <f t="shared" si="29"/>
        <v>40</v>
      </c>
      <c r="M514" s="6" t="str">
        <f t="shared" si="30"/>
        <v xml:space="preserve">Young </v>
      </c>
      <c r="N514" t="str">
        <f t="shared" si="31"/>
        <v>31-50</v>
      </c>
    </row>
    <row r="515" spans="1:14" x14ac:dyDescent="0.25">
      <c r="A515" s="2">
        <v>906359</v>
      </c>
      <c r="B515" s="4">
        <v>42773</v>
      </c>
      <c r="C515" s="5">
        <v>0.5166898148148148</v>
      </c>
      <c r="D515" s="1" t="str">
        <f t="shared" ref="D515:D578" si="32">TEXT(B515,"DDD")</f>
        <v>Tue</v>
      </c>
      <c r="E515" s="5">
        <v>42773.522129629629</v>
      </c>
      <c r="F515">
        <v>470</v>
      </c>
      <c r="G515" t="s">
        <v>84</v>
      </c>
      <c r="H515" t="s">
        <v>255</v>
      </c>
      <c r="I515" t="s">
        <v>10</v>
      </c>
      <c r="J515" t="s">
        <v>11</v>
      </c>
      <c r="K515">
        <v>1988</v>
      </c>
      <c r="L515">
        <f t="shared" ref="L515:L578" si="33">(2017-K515)</f>
        <v>29</v>
      </c>
      <c r="M515" s="6" t="str">
        <f t="shared" ref="M515:M578" si="34">IF(L515&gt;=51,"Old ",IF(L515&gt;=31,"Young ",IF(L515&lt;=30,"Adolescent","Invalid")))</f>
        <v>Adolescent</v>
      </c>
      <c r="N515" t="str">
        <f t="shared" ref="N515:N578" si="35">IF(L515&gt;=51,"51-75",IF(L515&gt;=31,"31-50",IF(L515&lt;=30,"17-30","Invalid")))</f>
        <v>17-30</v>
      </c>
    </row>
    <row r="516" spans="1:14" x14ac:dyDescent="0.25">
      <c r="A516" s="2">
        <v>3624425</v>
      </c>
      <c r="B516" s="4">
        <v>42857</v>
      </c>
      <c r="C516" s="5">
        <v>0.3420138888888889</v>
      </c>
      <c r="D516" s="1" t="str">
        <f t="shared" si="32"/>
        <v>Tue</v>
      </c>
      <c r="E516" s="5">
        <v>42857.347025462965</v>
      </c>
      <c r="F516">
        <v>433</v>
      </c>
      <c r="G516" t="s">
        <v>97</v>
      </c>
      <c r="H516" t="s">
        <v>235</v>
      </c>
      <c r="I516" t="s">
        <v>10</v>
      </c>
      <c r="J516" t="s">
        <v>11</v>
      </c>
      <c r="K516">
        <v>1975</v>
      </c>
      <c r="L516">
        <f t="shared" si="33"/>
        <v>42</v>
      </c>
      <c r="M516" s="6" t="str">
        <f t="shared" si="34"/>
        <v xml:space="preserve">Young </v>
      </c>
      <c r="N516" t="str">
        <f t="shared" si="35"/>
        <v>31-50</v>
      </c>
    </row>
    <row r="517" spans="1:14" x14ac:dyDescent="0.25">
      <c r="A517" s="2">
        <v>4756004</v>
      </c>
      <c r="B517" s="4">
        <v>42879</v>
      </c>
      <c r="C517" s="5">
        <v>0.1759375</v>
      </c>
      <c r="D517" s="1" t="str">
        <f t="shared" si="32"/>
        <v>Wed</v>
      </c>
      <c r="E517" s="5">
        <v>42879.690104166664</v>
      </c>
      <c r="F517">
        <v>1224</v>
      </c>
      <c r="G517" t="s">
        <v>156</v>
      </c>
      <c r="H517" t="s">
        <v>143</v>
      </c>
      <c r="I517" t="s">
        <v>10</v>
      </c>
      <c r="J517" t="s">
        <v>18</v>
      </c>
      <c r="K517">
        <v>1983</v>
      </c>
      <c r="L517">
        <f t="shared" si="33"/>
        <v>34</v>
      </c>
      <c r="M517" s="6" t="str">
        <f t="shared" si="34"/>
        <v xml:space="preserve">Young </v>
      </c>
      <c r="N517" t="str">
        <f t="shared" si="35"/>
        <v>31-50</v>
      </c>
    </row>
    <row r="518" spans="1:14" x14ac:dyDescent="0.25">
      <c r="A518" s="2">
        <v>5082496</v>
      </c>
      <c r="B518" s="4">
        <v>42886</v>
      </c>
      <c r="C518" s="5">
        <v>0.41921296296296301</v>
      </c>
      <c r="D518" s="1" t="str">
        <f t="shared" si="32"/>
        <v>Wed</v>
      </c>
      <c r="E518" s="5">
        <v>42886.937534722223</v>
      </c>
      <c r="F518">
        <v>1583</v>
      </c>
      <c r="G518" t="s">
        <v>110</v>
      </c>
      <c r="H518" t="s">
        <v>371</v>
      </c>
      <c r="I518" t="s">
        <v>10</v>
      </c>
      <c r="J518" t="s">
        <v>11</v>
      </c>
      <c r="K518">
        <v>1994</v>
      </c>
      <c r="L518">
        <f t="shared" si="33"/>
        <v>23</v>
      </c>
      <c r="M518" s="6" t="str">
        <f t="shared" si="34"/>
        <v>Adolescent</v>
      </c>
      <c r="N518" t="str">
        <f t="shared" si="35"/>
        <v>17-30</v>
      </c>
    </row>
    <row r="519" spans="1:14" x14ac:dyDescent="0.25">
      <c r="A519" s="2">
        <v>2479281</v>
      </c>
      <c r="B519" s="4">
        <v>42832</v>
      </c>
      <c r="C519" s="5">
        <v>0.2873263888888889</v>
      </c>
      <c r="D519" s="1" t="str">
        <f t="shared" si="32"/>
        <v>Fri</v>
      </c>
      <c r="E519" s="5">
        <v>42832.794363425928</v>
      </c>
      <c r="F519">
        <v>608</v>
      </c>
      <c r="G519" t="s">
        <v>186</v>
      </c>
      <c r="H519" t="s">
        <v>249</v>
      </c>
      <c r="I519" t="s">
        <v>10</v>
      </c>
      <c r="J519" t="s">
        <v>11</v>
      </c>
      <c r="K519">
        <v>1970</v>
      </c>
      <c r="L519">
        <f t="shared" si="33"/>
        <v>47</v>
      </c>
      <c r="M519" s="6" t="str">
        <f t="shared" si="34"/>
        <v xml:space="preserve">Young </v>
      </c>
      <c r="N519" t="str">
        <f t="shared" si="35"/>
        <v>31-50</v>
      </c>
    </row>
    <row r="520" spans="1:14" x14ac:dyDescent="0.25">
      <c r="A520" s="2">
        <v>6092448</v>
      </c>
      <c r="B520" s="4">
        <v>42904</v>
      </c>
      <c r="C520" s="5">
        <v>0.32923611111111112</v>
      </c>
      <c r="D520" s="1" t="str">
        <f t="shared" si="32"/>
        <v>Sun</v>
      </c>
      <c r="E520" s="5">
        <v>42904.83353009259</v>
      </c>
      <c r="F520">
        <v>370</v>
      </c>
      <c r="G520" t="s">
        <v>388</v>
      </c>
      <c r="H520" t="s">
        <v>395</v>
      </c>
      <c r="I520" t="s">
        <v>10</v>
      </c>
      <c r="J520" t="s">
        <v>11</v>
      </c>
      <c r="K520">
        <v>1981</v>
      </c>
      <c r="L520">
        <f t="shared" si="33"/>
        <v>36</v>
      </c>
      <c r="M520" s="6" t="str">
        <f t="shared" si="34"/>
        <v xml:space="preserve">Young </v>
      </c>
      <c r="N520" t="str">
        <f t="shared" si="35"/>
        <v>31-50</v>
      </c>
    </row>
    <row r="521" spans="1:14" x14ac:dyDescent="0.25">
      <c r="A521" s="2">
        <v>4520344</v>
      </c>
      <c r="B521" s="4">
        <v>42874</v>
      </c>
      <c r="C521" s="5">
        <v>0.25693287037037038</v>
      </c>
      <c r="D521" s="1" t="str">
        <f t="shared" si="32"/>
        <v>Fri</v>
      </c>
      <c r="E521" s="5">
        <v>42874.759502314817</v>
      </c>
      <c r="F521">
        <v>222</v>
      </c>
      <c r="G521" t="s">
        <v>214</v>
      </c>
      <c r="H521" t="s">
        <v>151</v>
      </c>
      <c r="I521" t="s">
        <v>10</v>
      </c>
      <c r="J521" t="s">
        <v>11</v>
      </c>
      <c r="K521">
        <v>1972</v>
      </c>
      <c r="L521">
        <f t="shared" si="33"/>
        <v>45</v>
      </c>
      <c r="M521" s="6" t="str">
        <f t="shared" si="34"/>
        <v xml:space="preserve">Young </v>
      </c>
      <c r="N521" t="str">
        <f t="shared" si="35"/>
        <v>31-50</v>
      </c>
    </row>
    <row r="522" spans="1:14" x14ac:dyDescent="0.25">
      <c r="A522" s="2">
        <v>3908912</v>
      </c>
      <c r="B522" s="4">
        <v>42863</v>
      </c>
      <c r="C522" s="5">
        <v>0.36071759259259256</v>
      </c>
      <c r="D522" s="1" t="str">
        <f t="shared" si="32"/>
        <v>Mon</v>
      </c>
      <c r="E522" s="5">
        <v>42863.377199074072</v>
      </c>
      <c r="F522">
        <v>1423</v>
      </c>
      <c r="G522" t="s">
        <v>84</v>
      </c>
      <c r="H522" t="s">
        <v>233</v>
      </c>
      <c r="I522" t="s">
        <v>10</v>
      </c>
      <c r="J522" t="s">
        <v>11</v>
      </c>
      <c r="K522">
        <v>1983</v>
      </c>
      <c r="L522">
        <f t="shared" si="33"/>
        <v>34</v>
      </c>
      <c r="M522" s="6" t="str">
        <f t="shared" si="34"/>
        <v xml:space="preserve">Young </v>
      </c>
      <c r="N522" t="str">
        <f t="shared" si="35"/>
        <v>31-50</v>
      </c>
    </row>
    <row r="523" spans="1:14" x14ac:dyDescent="0.25">
      <c r="A523" s="2">
        <v>6336122</v>
      </c>
      <c r="B523" s="4">
        <v>42909</v>
      </c>
      <c r="C523" s="5">
        <v>0.50583333333333336</v>
      </c>
      <c r="D523" s="1" t="str">
        <f t="shared" si="32"/>
        <v>Fri</v>
      </c>
      <c r="E523" s="5">
        <v>42909.010405092595</v>
      </c>
      <c r="F523">
        <v>394</v>
      </c>
      <c r="G523" t="s">
        <v>411</v>
      </c>
      <c r="H523" t="s">
        <v>180</v>
      </c>
      <c r="I523" t="s">
        <v>28</v>
      </c>
      <c r="L523">
        <f t="shared" si="33"/>
        <v>2017</v>
      </c>
      <c r="M523" s="6" t="str">
        <f t="shared" si="34"/>
        <v xml:space="preserve">Old </v>
      </c>
      <c r="N523" t="str">
        <f t="shared" si="35"/>
        <v>51-75</v>
      </c>
    </row>
    <row r="524" spans="1:14" x14ac:dyDescent="0.25">
      <c r="A524" s="2">
        <v>6049194</v>
      </c>
      <c r="B524" s="4">
        <v>42903</v>
      </c>
      <c r="C524" s="5">
        <v>0.46559027777777778</v>
      </c>
      <c r="D524" s="1" t="str">
        <f t="shared" si="32"/>
        <v>Sat</v>
      </c>
      <c r="E524" s="5">
        <v>42903.96875</v>
      </c>
      <c r="F524">
        <v>273</v>
      </c>
      <c r="G524" t="s">
        <v>363</v>
      </c>
      <c r="H524" t="s">
        <v>83</v>
      </c>
      <c r="I524" t="s">
        <v>10</v>
      </c>
      <c r="J524" t="s">
        <v>11</v>
      </c>
      <c r="K524">
        <v>1987</v>
      </c>
      <c r="L524">
        <f t="shared" si="33"/>
        <v>30</v>
      </c>
      <c r="M524" s="6" t="str">
        <f t="shared" si="34"/>
        <v>Adolescent</v>
      </c>
      <c r="N524" t="str">
        <f t="shared" si="35"/>
        <v>17-30</v>
      </c>
    </row>
    <row r="525" spans="1:14" x14ac:dyDescent="0.25">
      <c r="A525" s="2">
        <v>504718</v>
      </c>
      <c r="B525" s="4">
        <v>42758</v>
      </c>
      <c r="C525" s="5">
        <v>0.40620370370370368</v>
      </c>
      <c r="D525" s="1" t="str">
        <f t="shared" si="32"/>
        <v>Mon</v>
      </c>
      <c r="E525" s="5">
        <v>42758.410983796297</v>
      </c>
      <c r="F525">
        <v>412</v>
      </c>
      <c r="G525" t="s">
        <v>418</v>
      </c>
      <c r="H525" t="s">
        <v>16</v>
      </c>
      <c r="I525" t="s">
        <v>10</v>
      </c>
      <c r="L525">
        <f t="shared" si="33"/>
        <v>2017</v>
      </c>
      <c r="M525" s="6" t="str">
        <f t="shared" si="34"/>
        <v xml:space="preserve">Old </v>
      </c>
      <c r="N525" t="str">
        <f t="shared" si="35"/>
        <v>51-75</v>
      </c>
    </row>
    <row r="526" spans="1:14" x14ac:dyDescent="0.25">
      <c r="A526" s="2">
        <v>3095701</v>
      </c>
      <c r="B526" s="4">
        <v>42845</v>
      </c>
      <c r="C526" s="5">
        <v>0.19892361111111112</v>
      </c>
      <c r="D526" s="1" t="str">
        <f t="shared" si="32"/>
        <v>Thu</v>
      </c>
      <c r="E526" s="5">
        <v>42845.714780092596</v>
      </c>
      <c r="F526">
        <v>1370</v>
      </c>
      <c r="G526" t="s">
        <v>336</v>
      </c>
      <c r="H526" t="s">
        <v>27</v>
      </c>
      <c r="I526" t="s">
        <v>28</v>
      </c>
      <c r="L526">
        <f t="shared" si="33"/>
        <v>2017</v>
      </c>
      <c r="M526" s="6" t="str">
        <f t="shared" si="34"/>
        <v xml:space="preserve">Old </v>
      </c>
      <c r="N526" t="str">
        <f t="shared" si="35"/>
        <v>51-75</v>
      </c>
    </row>
    <row r="527" spans="1:14" x14ac:dyDescent="0.25">
      <c r="A527" s="2">
        <v>818106</v>
      </c>
      <c r="B527" s="4">
        <v>42769</v>
      </c>
      <c r="C527" s="5">
        <v>0.23133101851851853</v>
      </c>
      <c r="D527" s="1" t="str">
        <f t="shared" si="32"/>
        <v>Fri</v>
      </c>
      <c r="E527" s="5">
        <v>42769.740219907406</v>
      </c>
      <c r="F527">
        <v>767</v>
      </c>
      <c r="G527" t="s">
        <v>197</v>
      </c>
      <c r="H527" t="s">
        <v>37</v>
      </c>
      <c r="I527" t="s">
        <v>10</v>
      </c>
      <c r="J527" t="s">
        <v>11</v>
      </c>
      <c r="K527">
        <v>1982</v>
      </c>
      <c r="L527">
        <f t="shared" si="33"/>
        <v>35</v>
      </c>
      <c r="M527" s="6" t="str">
        <f t="shared" si="34"/>
        <v xml:space="preserve">Young </v>
      </c>
      <c r="N527" t="str">
        <f t="shared" si="35"/>
        <v>31-50</v>
      </c>
    </row>
    <row r="528" spans="1:14" x14ac:dyDescent="0.25">
      <c r="A528" s="2">
        <v>389640</v>
      </c>
      <c r="B528" s="4">
        <v>42754</v>
      </c>
      <c r="C528" s="5">
        <v>0.32092592592592589</v>
      </c>
      <c r="D528" s="1" t="str">
        <f t="shared" si="32"/>
        <v>Thu</v>
      </c>
      <c r="E528" s="5">
        <v>42754.328958333332</v>
      </c>
      <c r="F528">
        <v>693</v>
      </c>
      <c r="G528" t="s">
        <v>142</v>
      </c>
      <c r="H528" t="s">
        <v>207</v>
      </c>
      <c r="I528" t="s">
        <v>10</v>
      </c>
      <c r="J528" t="s">
        <v>11</v>
      </c>
      <c r="K528">
        <v>1970</v>
      </c>
      <c r="L528">
        <f t="shared" si="33"/>
        <v>47</v>
      </c>
      <c r="M528" s="6" t="str">
        <f t="shared" si="34"/>
        <v xml:space="preserve">Young </v>
      </c>
      <c r="N528" t="str">
        <f t="shared" si="35"/>
        <v>31-50</v>
      </c>
    </row>
    <row r="529" spans="1:14" x14ac:dyDescent="0.25">
      <c r="A529" s="2">
        <v>6012712</v>
      </c>
      <c r="B529" s="4">
        <v>42902</v>
      </c>
      <c r="C529" s="5">
        <v>0.41679398148148145</v>
      </c>
      <c r="D529" s="1" t="str">
        <f t="shared" si="32"/>
        <v>Fri</v>
      </c>
      <c r="E529" s="5">
        <v>42902.921539351853</v>
      </c>
      <c r="F529">
        <v>409</v>
      </c>
      <c r="G529" t="s">
        <v>153</v>
      </c>
      <c r="H529" t="s">
        <v>98</v>
      </c>
      <c r="I529" t="s">
        <v>10</v>
      </c>
      <c r="J529" t="s">
        <v>11</v>
      </c>
      <c r="K529">
        <v>1980</v>
      </c>
      <c r="L529">
        <f t="shared" si="33"/>
        <v>37</v>
      </c>
      <c r="M529" s="6" t="str">
        <f t="shared" si="34"/>
        <v xml:space="preserve">Young </v>
      </c>
      <c r="N529" t="str">
        <f t="shared" si="35"/>
        <v>31-50</v>
      </c>
    </row>
    <row r="530" spans="1:14" x14ac:dyDescent="0.25">
      <c r="A530" s="2">
        <v>1247078</v>
      </c>
      <c r="B530" s="4">
        <v>42787</v>
      </c>
      <c r="C530" s="5">
        <v>0.26592592592592595</v>
      </c>
      <c r="D530" s="1" t="str">
        <f t="shared" si="32"/>
        <v>Tue</v>
      </c>
      <c r="E530" s="5">
        <v>42787.771724537037</v>
      </c>
      <c r="F530">
        <v>500</v>
      </c>
      <c r="G530" t="s">
        <v>260</v>
      </c>
      <c r="H530" t="s">
        <v>111</v>
      </c>
      <c r="I530" t="s">
        <v>10</v>
      </c>
      <c r="J530" t="s">
        <v>18</v>
      </c>
      <c r="K530">
        <v>1990</v>
      </c>
      <c r="L530">
        <f t="shared" si="33"/>
        <v>27</v>
      </c>
      <c r="M530" s="6" t="str">
        <f t="shared" si="34"/>
        <v>Adolescent</v>
      </c>
      <c r="N530" t="str">
        <f t="shared" si="35"/>
        <v>17-30</v>
      </c>
    </row>
    <row r="531" spans="1:14" x14ac:dyDescent="0.25">
      <c r="A531" s="2">
        <v>4042274</v>
      </c>
      <c r="B531" s="4">
        <v>42865</v>
      </c>
      <c r="C531" s="5">
        <v>0.19719907407407408</v>
      </c>
      <c r="D531" s="1" t="str">
        <f t="shared" si="32"/>
        <v>Wed</v>
      </c>
      <c r="E531" s="5">
        <v>42865.701099537036</v>
      </c>
      <c r="F531">
        <v>336</v>
      </c>
      <c r="G531" t="s">
        <v>184</v>
      </c>
      <c r="H531" t="s">
        <v>274</v>
      </c>
      <c r="I531" t="s">
        <v>10</v>
      </c>
      <c r="J531" t="s">
        <v>11</v>
      </c>
      <c r="K531">
        <v>1960</v>
      </c>
      <c r="L531">
        <f t="shared" si="33"/>
        <v>57</v>
      </c>
      <c r="M531" s="6" t="str">
        <f t="shared" si="34"/>
        <v xml:space="preserve">Old </v>
      </c>
      <c r="N531" t="str">
        <f t="shared" si="35"/>
        <v>51-75</v>
      </c>
    </row>
    <row r="532" spans="1:14" x14ac:dyDescent="0.25">
      <c r="A532" s="2">
        <v>3064456</v>
      </c>
      <c r="B532" s="4">
        <v>42844</v>
      </c>
      <c r="C532" s="5">
        <v>0.29149305555555555</v>
      </c>
      <c r="D532" s="1" t="str">
        <f t="shared" si="32"/>
        <v>Wed</v>
      </c>
      <c r="E532" s="5">
        <v>42844.794618055559</v>
      </c>
      <c r="F532">
        <v>269</v>
      </c>
      <c r="G532" t="s">
        <v>326</v>
      </c>
      <c r="H532" t="s">
        <v>239</v>
      </c>
      <c r="I532" t="s">
        <v>10</v>
      </c>
      <c r="J532" t="s">
        <v>18</v>
      </c>
      <c r="K532">
        <v>1982</v>
      </c>
      <c r="L532">
        <f t="shared" si="33"/>
        <v>35</v>
      </c>
      <c r="M532" s="6" t="str">
        <f t="shared" si="34"/>
        <v xml:space="preserve">Young </v>
      </c>
      <c r="N532" t="str">
        <f t="shared" si="35"/>
        <v>31-50</v>
      </c>
    </row>
    <row r="533" spans="1:14" x14ac:dyDescent="0.25">
      <c r="A533" s="2">
        <v>5189150</v>
      </c>
      <c r="B533" s="4">
        <v>42888</v>
      </c>
      <c r="C533" s="5">
        <v>0.16079861111111113</v>
      </c>
      <c r="D533" s="1" t="str">
        <f t="shared" si="32"/>
        <v>Fri</v>
      </c>
      <c r="E533" s="5">
        <v>42888.665162037039</v>
      </c>
      <c r="F533">
        <v>377</v>
      </c>
      <c r="G533" t="s">
        <v>124</v>
      </c>
      <c r="H533" t="s">
        <v>331</v>
      </c>
      <c r="I533" t="s">
        <v>10</v>
      </c>
      <c r="J533" t="s">
        <v>11</v>
      </c>
      <c r="K533">
        <v>2000</v>
      </c>
      <c r="L533">
        <f t="shared" si="33"/>
        <v>17</v>
      </c>
      <c r="M533" s="6" t="str">
        <f t="shared" si="34"/>
        <v>Adolescent</v>
      </c>
      <c r="N533" t="str">
        <f t="shared" si="35"/>
        <v>17-30</v>
      </c>
    </row>
    <row r="534" spans="1:14" x14ac:dyDescent="0.25">
      <c r="A534" s="2">
        <v>5856833</v>
      </c>
      <c r="B534" s="4">
        <v>42900</v>
      </c>
      <c r="C534" s="5">
        <v>8.4259259259259256E-2</v>
      </c>
      <c r="D534" s="1" t="str">
        <f t="shared" si="32"/>
        <v>Wed</v>
      </c>
      <c r="E534" s="5">
        <v>42900.595636574071</v>
      </c>
      <c r="F534">
        <v>982</v>
      </c>
      <c r="G534" t="s">
        <v>419</v>
      </c>
      <c r="H534" t="s">
        <v>100</v>
      </c>
      <c r="I534" t="s">
        <v>10</v>
      </c>
      <c r="J534" t="s">
        <v>11</v>
      </c>
      <c r="K534">
        <v>1973</v>
      </c>
      <c r="L534">
        <f t="shared" si="33"/>
        <v>44</v>
      </c>
      <c r="M534" s="6" t="str">
        <f t="shared" si="34"/>
        <v xml:space="preserve">Young </v>
      </c>
      <c r="N534" t="str">
        <f t="shared" si="35"/>
        <v>31-50</v>
      </c>
    </row>
    <row r="535" spans="1:14" x14ac:dyDescent="0.25">
      <c r="A535" s="2">
        <v>5546194</v>
      </c>
      <c r="B535" s="4">
        <v>42895</v>
      </c>
      <c r="C535" s="5">
        <v>0.33476851851851852</v>
      </c>
      <c r="D535" s="1" t="str">
        <f t="shared" si="32"/>
        <v>Fri</v>
      </c>
      <c r="E535" s="5">
        <v>42895.337187500001</v>
      </c>
      <c r="F535">
        <v>208</v>
      </c>
      <c r="G535" t="s">
        <v>420</v>
      </c>
      <c r="H535" t="s">
        <v>421</v>
      </c>
      <c r="I535" t="s">
        <v>10</v>
      </c>
      <c r="J535" t="s">
        <v>11</v>
      </c>
      <c r="K535">
        <v>1963</v>
      </c>
      <c r="L535">
        <f t="shared" si="33"/>
        <v>54</v>
      </c>
      <c r="M535" s="6" t="str">
        <f t="shared" si="34"/>
        <v xml:space="preserve">Old </v>
      </c>
      <c r="N535" t="str">
        <f t="shared" si="35"/>
        <v>51-75</v>
      </c>
    </row>
    <row r="536" spans="1:14" x14ac:dyDescent="0.25">
      <c r="A536" s="2">
        <v>1127643</v>
      </c>
      <c r="B536" s="4">
        <v>42784</v>
      </c>
      <c r="C536" s="5">
        <v>0.47137731481481482</v>
      </c>
      <c r="D536" s="1" t="str">
        <f t="shared" si="32"/>
        <v>Sat</v>
      </c>
      <c r="E536" s="5">
        <v>42784.484895833331</v>
      </c>
      <c r="F536">
        <v>1167</v>
      </c>
      <c r="G536" t="s">
        <v>295</v>
      </c>
      <c r="H536" t="s">
        <v>166</v>
      </c>
      <c r="I536" t="s">
        <v>28</v>
      </c>
      <c r="L536">
        <f t="shared" si="33"/>
        <v>2017</v>
      </c>
      <c r="M536" s="6" t="str">
        <f t="shared" si="34"/>
        <v xml:space="preserve">Old </v>
      </c>
      <c r="N536" t="str">
        <f t="shared" si="35"/>
        <v>51-75</v>
      </c>
    </row>
    <row r="537" spans="1:14" x14ac:dyDescent="0.25">
      <c r="A537" s="2">
        <v>4389603</v>
      </c>
      <c r="B537" s="4">
        <v>42872</v>
      </c>
      <c r="C537" s="5">
        <v>0.24755787037037036</v>
      </c>
      <c r="D537" s="1" t="str">
        <f t="shared" si="32"/>
        <v>Wed</v>
      </c>
      <c r="E537" s="5">
        <v>42872.754282407404</v>
      </c>
      <c r="F537">
        <v>580</v>
      </c>
      <c r="G537" t="s">
        <v>328</v>
      </c>
      <c r="H537" t="s">
        <v>8</v>
      </c>
      <c r="I537" t="s">
        <v>10</v>
      </c>
      <c r="J537" t="s">
        <v>11</v>
      </c>
      <c r="K537">
        <v>1987</v>
      </c>
      <c r="L537">
        <f t="shared" si="33"/>
        <v>30</v>
      </c>
      <c r="M537" s="6" t="str">
        <f t="shared" si="34"/>
        <v>Adolescent</v>
      </c>
      <c r="N537" t="str">
        <f t="shared" si="35"/>
        <v>17-30</v>
      </c>
    </row>
    <row r="538" spans="1:14" x14ac:dyDescent="0.25">
      <c r="A538" s="2">
        <v>5753846</v>
      </c>
      <c r="B538" s="4">
        <v>42898</v>
      </c>
      <c r="C538" s="5">
        <v>0.25167824074074074</v>
      </c>
      <c r="D538" s="1" t="str">
        <f t="shared" si="32"/>
        <v>Mon</v>
      </c>
      <c r="E538" s="5">
        <v>42898.765104166669</v>
      </c>
      <c r="F538">
        <v>1159</v>
      </c>
      <c r="G538" t="s">
        <v>249</v>
      </c>
      <c r="H538" t="s">
        <v>158</v>
      </c>
      <c r="I538" t="s">
        <v>10</v>
      </c>
      <c r="J538" t="s">
        <v>11</v>
      </c>
      <c r="K538">
        <v>1953</v>
      </c>
      <c r="L538">
        <f t="shared" si="33"/>
        <v>64</v>
      </c>
      <c r="M538" s="6" t="str">
        <f t="shared" si="34"/>
        <v xml:space="preserve">Old </v>
      </c>
      <c r="N538" t="str">
        <f t="shared" si="35"/>
        <v>51-75</v>
      </c>
    </row>
    <row r="539" spans="1:14" x14ac:dyDescent="0.25">
      <c r="A539" s="2">
        <v>1389633</v>
      </c>
      <c r="B539" s="4">
        <v>42791</v>
      </c>
      <c r="C539" s="5">
        <v>0.45993055555555556</v>
      </c>
      <c r="D539" s="1" t="str">
        <f t="shared" si="32"/>
        <v>Sat</v>
      </c>
      <c r="E539" s="5">
        <v>42791.491006944445</v>
      </c>
      <c r="F539">
        <v>2685</v>
      </c>
      <c r="G539" t="s">
        <v>216</v>
      </c>
      <c r="H539" t="s">
        <v>216</v>
      </c>
      <c r="I539" t="s">
        <v>10</v>
      </c>
      <c r="J539" t="s">
        <v>11</v>
      </c>
      <c r="K539">
        <v>1992</v>
      </c>
      <c r="L539">
        <f t="shared" si="33"/>
        <v>25</v>
      </c>
      <c r="M539" s="6" t="str">
        <f t="shared" si="34"/>
        <v>Adolescent</v>
      </c>
      <c r="N539" t="str">
        <f t="shared" si="35"/>
        <v>17-30</v>
      </c>
    </row>
    <row r="540" spans="1:14" x14ac:dyDescent="0.25">
      <c r="A540" s="2">
        <v>1830220</v>
      </c>
      <c r="B540" s="4">
        <v>42805</v>
      </c>
      <c r="C540" s="5">
        <v>0.46880787037037036</v>
      </c>
      <c r="D540" s="1" t="str">
        <f t="shared" si="32"/>
        <v>Sat</v>
      </c>
      <c r="E540" s="5">
        <v>42805.472256944442</v>
      </c>
      <c r="F540">
        <v>298</v>
      </c>
      <c r="G540" t="s">
        <v>359</v>
      </c>
      <c r="H540" t="s">
        <v>202</v>
      </c>
      <c r="I540" t="s">
        <v>10</v>
      </c>
      <c r="J540" t="s">
        <v>11</v>
      </c>
      <c r="K540">
        <v>1981</v>
      </c>
      <c r="L540">
        <f t="shared" si="33"/>
        <v>36</v>
      </c>
      <c r="M540" s="6" t="str">
        <f t="shared" si="34"/>
        <v xml:space="preserve">Young </v>
      </c>
      <c r="N540" t="str">
        <f t="shared" si="35"/>
        <v>31-50</v>
      </c>
    </row>
    <row r="541" spans="1:14" x14ac:dyDescent="0.25">
      <c r="A541" s="2">
        <v>128154</v>
      </c>
      <c r="B541" s="4">
        <v>42742</v>
      </c>
      <c r="C541" s="5">
        <v>0.43725694444444446</v>
      </c>
      <c r="D541" s="1" t="str">
        <f t="shared" si="32"/>
        <v>Sat</v>
      </c>
      <c r="E541" s="5">
        <v>42742.444074074076</v>
      </c>
      <c r="F541">
        <v>588</v>
      </c>
      <c r="G541" t="s">
        <v>396</v>
      </c>
      <c r="H541" t="s">
        <v>239</v>
      </c>
      <c r="I541" t="s">
        <v>10</v>
      </c>
      <c r="J541" t="s">
        <v>11</v>
      </c>
      <c r="K541">
        <v>1975</v>
      </c>
      <c r="L541">
        <f t="shared" si="33"/>
        <v>42</v>
      </c>
      <c r="M541" s="6" t="str">
        <f t="shared" si="34"/>
        <v xml:space="preserve">Young </v>
      </c>
      <c r="N541" t="str">
        <f t="shared" si="35"/>
        <v>31-50</v>
      </c>
    </row>
    <row r="542" spans="1:14" x14ac:dyDescent="0.25">
      <c r="A542" s="2">
        <v>1966663</v>
      </c>
      <c r="B542" s="4">
        <v>42815</v>
      </c>
      <c r="C542" s="5">
        <v>0.39099537037037035</v>
      </c>
      <c r="D542" s="1" t="str">
        <f t="shared" si="32"/>
        <v>Tue</v>
      </c>
      <c r="E542" s="5">
        <v>42815.894490740742</v>
      </c>
      <c r="F542">
        <v>302</v>
      </c>
      <c r="G542" t="s">
        <v>227</v>
      </c>
      <c r="H542" t="s">
        <v>147</v>
      </c>
      <c r="I542" t="s">
        <v>10</v>
      </c>
      <c r="J542" t="s">
        <v>11</v>
      </c>
      <c r="K542">
        <v>1975</v>
      </c>
      <c r="L542">
        <f t="shared" si="33"/>
        <v>42</v>
      </c>
      <c r="M542" s="6" t="str">
        <f t="shared" si="34"/>
        <v xml:space="preserve">Young </v>
      </c>
      <c r="N542" t="str">
        <f t="shared" si="35"/>
        <v>31-50</v>
      </c>
    </row>
    <row r="543" spans="1:14" x14ac:dyDescent="0.25">
      <c r="A543" s="2">
        <v>1896633</v>
      </c>
      <c r="B543" s="4">
        <v>42813</v>
      </c>
      <c r="C543" s="5">
        <v>0.53848379629629628</v>
      </c>
      <c r="D543" s="1" t="str">
        <f t="shared" si="32"/>
        <v>Sun</v>
      </c>
      <c r="E543" s="5">
        <v>42813.546585648146</v>
      </c>
      <c r="F543">
        <v>700</v>
      </c>
      <c r="G543" t="s">
        <v>422</v>
      </c>
      <c r="H543" t="s">
        <v>52</v>
      </c>
      <c r="I543" t="s">
        <v>10</v>
      </c>
      <c r="J543" t="s">
        <v>11</v>
      </c>
      <c r="K543">
        <v>1983</v>
      </c>
      <c r="L543">
        <f t="shared" si="33"/>
        <v>34</v>
      </c>
      <c r="M543" s="6" t="str">
        <f t="shared" si="34"/>
        <v xml:space="preserve">Young </v>
      </c>
      <c r="N543" t="str">
        <f t="shared" si="35"/>
        <v>31-50</v>
      </c>
    </row>
    <row r="544" spans="1:14" x14ac:dyDescent="0.25">
      <c r="A544" s="2">
        <v>3882076</v>
      </c>
      <c r="B544" s="4">
        <v>42862</v>
      </c>
      <c r="C544" s="5">
        <v>6.2557870370370375E-2</v>
      </c>
      <c r="D544" s="1" t="str">
        <f t="shared" si="32"/>
        <v>Sun</v>
      </c>
      <c r="E544" s="5">
        <v>42862.566030092596</v>
      </c>
      <c r="F544">
        <v>299</v>
      </c>
      <c r="G544" t="s">
        <v>148</v>
      </c>
      <c r="H544" t="s">
        <v>80</v>
      </c>
      <c r="I544" t="s">
        <v>10</v>
      </c>
      <c r="J544" t="s">
        <v>11</v>
      </c>
      <c r="K544">
        <v>1990</v>
      </c>
      <c r="L544">
        <f t="shared" si="33"/>
        <v>27</v>
      </c>
      <c r="M544" s="6" t="str">
        <f t="shared" si="34"/>
        <v>Adolescent</v>
      </c>
      <c r="N544" t="str">
        <f t="shared" si="35"/>
        <v>17-30</v>
      </c>
    </row>
    <row r="545" spans="1:14" x14ac:dyDescent="0.25">
      <c r="A545" s="2">
        <v>780521</v>
      </c>
      <c r="B545" s="4">
        <v>42768</v>
      </c>
      <c r="C545" s="5">
        <v>0.14276620370370371</v>
      </c>
      <c r="D545" s="1" t="str">
        <f t="shared" si="32"/>
        <v>Thu</v>
      </c>
      <c r="E545" s="5">
        <v>42768.650879629633</v>
      </c>
      <c r="F545">
        <v>700</v>
      </c>
      <c r="G545" t="s">
        <v>423</v>
      </c>
      <c r="H545" t="s">
        <v>150</v>
      </c>
      <c r="I545" t="s">
        <v>10</v>
      </c>
      <c r="J545" t="s">
        <v>18</v>
      </c>
      <c r="K545">
        <v>1971</v>
      </c>
      <c r="L545">
        <f t="shared" si="33"/>
        <v>46</v>
      </c>
      <c r="M545" s="6" t="str">
        <f t="shared" si="34"/>
        <v xml:space="preserve">Young </v>
      </c>
      <c r="N545" t="str">
        <f t="shared" si="35"/>
        <v>31-50</v>
      </c>
    </row>
    <row r="546" spans="1:14" x14ac:dyDescent="0.25">
      <c r="A546" s="2">
        <v>4441252</v>
      </c>
      <c r="B546" s="4">
        <v>42873</v>
      </c>
      <c r="C546" s="5">
        <v>0.13877314814814815</v>
      </c>
      <c r="D546" s="1" t="str">
        <f t="shared" si="32"/>
        <v>Thu</v>
      </c>
      <c r="E546" s="5">
        <v>42873.642384259256</v>
      </c>
      <c r="F546">
        <v>312</v>
      </c>
      <c r="G546" t="s">
        <v>424</v>
      </c>
      <c r="H546" t="s">
        <v>88</v>
      </c>
      <c r="I546" t="s">
        <v>10</v>
      </c>
      <c r="J546" t="s">
        <v>11</v>
      </c>
      <c r="K546">
        <v>1951</v>
      </c>
      <c r="L546">
        <f t="shared" si="33"/>
        <v>66</v>
      </c>
      <c r="M546" s="6" t="str">
        <f t="shared" si="34"/>
        <v xml:space="preserve">Old </v>
      </c>
      <c r="N546" t="str">
        <f t="shared" si="35"/>
        <v>51-75</v>
      </c>
    </row>
    <row r="547" spans="1:14" x14ac:dyDescent="0.25">
      <c r="A547" s="2">
        <v>4311383</v>
      </c>
      <c r="B547" s="4">
        <v>42871</v>
      </c>
      <c r="C547" s="5">
        <v>0.13876157407407408</v>
      </c>
      <c r="D547" s="1" t="str">
        <f t="shared" si="32"/>
        <v>Tue</v>
      </c>
      <c r="E547" s="5">
        <v>42871.649409722224</v>
      </c>
      <c r="F547">
        <v>920</v>
      </c>
      <c r="G547" t="s">
        <v>235</v>
      </c>
      <c r="H547" t="s">
        <v>63</v>
      </c>
      <c r="I547" t="s">
        <v>28</v>
      </c>
      <c r="L547">
        <f t="shared" si="33"/>
        <v>2017</v>
      </c>
      <c r="M547" s="6" t="str">
        <f t="shared" si="34"/>
        <v xml:space="preserve">Old </v>
      </c>
      <c r="N547" t="str">
        <f t="shared" si="35"/>
        <v>51-75</v>
      </c>
    </row>
    <row r="548" spans="1:14" x14ac:dyDescent="0.25">
      <c r="A548" s="2">
        <v>1847360</v>
      </c>
      <c r="B548" s="4">
        <v>42806</v>
      </c>
      <c r="C548" s="5">
        <v>8.4317129629629631E-2</v>
      </c>
      <c r="D548" s="1" t="str">
        <f t="shared" si="32"/>
        <v>Sun</v>
      </c>
      <c r="E548" s="5">
        <v>42806.586296296293</v>
      </c>
      <c r="F548">
        <v>171</v>
      </c>
      <c r="G548" t="s">
        <v>239</v>
      </c>
      <c r="H548" t="s">
        <v>318</v>
      </c>
      <c r="I548" t="s">
        <v>10</v>
      </c>
      <c r="J548" t="s">
        <v>11</v>
      </c>
      <c r="K548">
        <v>1982</v>
      </c>
      <c r="L548">
        <f t="shared" si="33"/>
        <v>35</v>
      </c>
      <c r="M548" s="6" t="str">
        <f t="shared" si="34"/>
        <v xml:space="preserve">Young </v>
      </c>
      <c r="N548" t="str">
        <f t="shared" si="35"/>
        <v>31-50</v>
      </c>
    </row>
    <row r="549" spans="1:14" x14ac:dyDescent="0.25">
      <c r="A549" s="2">
        <v>4792831</v>
      </c>
      <c r="B549" s="4">
        <v>42880</v>
      </c>
      <c r="C549" s="5">
        <v>0.2146875</v>
      </c>
      <c r="D549" s="1" t="str">
        <f t="shared" si="32"/>
        <v>Thu</v>
      </c>
      <c r="E549" s="5">
        <v>42880.717847222222</v>
      </c>
      <c r="F549">
        <v>273</v>
      </c>
      <c r="G549" t="s">
        <v>30</v>
      </c>
      <c r="H549" t="s">
        <v>117</v>
      </c>
      <c r="I549" t="s">
        <v>10</v>
      </c>
      <c r="K549">
        <v>1984</v>
      </c>
      <c r="L549">
        <f t="shared" si="33"/>
        <v>33</v>
      </c>
      <c r="M549" s="6" t="str">
        <f t="shared" si="34"/>
        <v xml:space="preserve">Young </v>
      </c>
      <c r="N549" t="str">
        <f t="shared" si="35"/>
        <v>31-50</v>
      </c>
    </row>
    <row r="550" spans="1:14" x14ac:dyDescent="0.25">
      <c r="A550" s="2">
        <v>5725467</v>
      </c>
      <c r="B550" s="4">
        <v>42898</v>
      </c>
      <c r="C550" s="5">
        <v>0.36832175925925931</v>
      </c>
      <c r="D550" s="1" t="str">
        <f t="shared" si="32"/>
        <v>Mon</v>
      </c>
      <c r="E550" s="5">
        <v>42898.377650462964</v>
      </c>
      <c r="F550">
        <v>806</v>
      </c>
      <c r="G550" t="s">
        <v>70</v>
      </c>
      <c r="H550" t="s">
        <v>425</v>
      </c>
      <c r="I550" t="s">
        <v>10</v>
      </c>
      <c r="J550" t="s">
        <v>11</v>
      </c>
      <c r="K550">
        <v>1990</v>
      </c>
      <c r="L550">
        <f t="shared" si="33"/>
        <v>27</v>
      </c>
      <c r="M550" s="6" t="str">
        <f t="shared" si="34"/>
        <v>Adolescent</v>
      </c>
      <c r="N550" t="str">
        <f t="shared" si="35"/>
        <v>17-30</v>
      </c>
    </row>
    <row r="551" spans="1:14" x14ac:dyDescent="0.25">
      <c r="A551" s="2">
        <v>5941730</v>
      </c>
      <c r="B551" s="4">
        <v>42901</v>
      </c>
      <c r="C551" s="5">
        <v>0.26325231481481481</v>
      </c>
      <c r="D551" s="1" t="str">
        <f t="shared" si="32"/>
        <v>Thu</v>
      </c>
      <c r="E551" s="5">
        <v>42901.776516203703</v>
      </c>
      <c r="F551">
        <v>1146</v>
      </c>
      <c r="G551" t="s">
        <v>426</v>
      </c>
      <c r="H551" t="s">
        <v>305</v>
      </c>
      <c r="I551" t="s">
        <v>10</v>
      </c>
      <c r="J551" t="s">
        <v>11</v>
      </c>
      <c r="K551">
        <v>1988</v>
      </c>
      <c r="L551">
        <f t="shared" si="33"/>
        <v>29</v>
      </c>
      <c r="M551" s="6" t="str">
        <f t="shared" si="34"/>
        <v>Adolescent</v>
      </c>
      <c r="N551" t="str">
        <f t="shared" si="35"/>
        <v>17-30</v>
      </c>
    </row>
    <row r="552" spans="1:14" x14ac:dyDescent="0.25">
      <c r="A552" s="2">
        <v>1713896</v>
      </c>
      <c r="B552" s="4">
        <v>42801</v>
      </c>
      <c r="C552" s="5">
        <v>0.30452546296296296</v>
      </c>
      <c r="D552" s="1" t="str">
        <f t="shared" si="32"/>
        <v>Tue</v>
      </c>
      <c r="E552" s="5">
        <v>42801.808263888888</v>
      </c>
      <c r="F552">
        <v>322</v>
      </c>
      <c r="G552" t="s">
        <v>227</v>
      </c>
      <c r="H552" t="s">
        <v>200</v>
      </c>
      <c r="I552" t="s">
        <v>10</v>
      </c>
      <c r="J552" t="s">
        <v>18</v>
      </c>
      <c r="K552">
        <v>1964</v>
      </c>
      <c r="L552">
        <f t="shared" si="33"/>
        <v>53</v>
      </c>
      <c r="M552" s="6" t="str">
        <f t="shared" si="34"/>
        <v xml:space="preserve">Old </v>
      </c>
      <c r="N552" t="str">
        <f t="shared" si="35"/>
        <v>51-75</v>
      </c>
    </row>
    <row r="553" spans="1:14" x14ac:dyDescent="0.25">
      <c r="A553" s="2">
        <v>3286226</v>
      </c>
      <c r="B553" s="4">
        <v>42849</v>
      </c>
      <c r="C553" s="5">
        <v>0.39282407407407405</v>
      </c>
      <c r="D553" s="1" t="str">
        <f t="shared" si="32"/>
        <v>Mon</v>
      </c>
      <c r="E553" s="5">
        <v>42849.895462962966</v>
      </c>
      <c r="F553">
        <v>227</v>
      </c>
      <c r="G553" t="s">
        <v>301</v>
      </c>
      <c r="H553" t="s">
        <v>139</v>
      </c>
      <c r="I553" t="s">
        <v>10</v>
      </c>
      <c r="J553" t="s">
        <v>11</v>
      </c>
      <c r="K553">
        <v>1994</v>
      </c>
      <c r="L553">
        <f t="shared" si="33"/>
        <v>23</v>
      </c>
      <c r="M553" s="6" t="str">
        <f t="shared" si="34"/>
        <v>Adolescent</v>
      </c>
      <c r="N553" t="str">
        <f t="shared" si="35"/>
        <v>17-30</v>
      </c>
    </row>
    <row r="554" spans="1:14" x14ac:dyDescent="0.25">
      <c r="A554" s="2">
        <v>2417677</v>
      </c>
      <c r="B554" s="4">
        <v>42830</v>
      </c>
      <c r="C554" s="5">
        <v>0.24974537037037037</v>
      </c>
      <c r="D554" s="1" t="str">
        <f t="shared" si="32"/>
        <v>Wed</v>
      </c>
      <c r="E554" s="5">
        <v>42830.760798611111</v>
      </c>
      <c r="F554">
        <v>954</v>
      </c>
      <c r="G554" t="s">
        <v>358</v>
      </c>
      <c r="H554" t="s">
        <v>63</v>
      </c>
      <c r="I554" t="s">
        <v>10</v>
      </c>
      <c r="J554" t="s">
        <v>11</v>
      </c>
      <c r="K554">
        <v>1969</v>
      </c>
      <c r="L554">
        <f t="shared" si="33"/>
        <v>48</v>
      </c>
      <c r="M554" s="6" t="str">
        <f t="shared" si="34"/>
        <v xml:space="preserve">Young </v>
      </c>
      <c r="N554" t="str">
        <f t="shared" si="35"/>
        <v>31-50</v>
      </c>
    </row>
    <row r="555" spans="1:14" x14ac:dyDescent="0.25">
      <c r="A555" s="2">
        <v>2672948</v>
      </c>
      <c r="B555" s="4">
        <v>42837</v>
      </c>
      <c r="C555" s="5">
        <v>0.23681712962962964</v>
      </c>
      <c r="D555" s="1" t="str">
        <f t="shared" si="32"/>
        <v>Wed</v>
      </c>
      <c r="E555" s="5">
        <v>42837.243298611109</v>
      </c>
      <c r="F555">
        <v>560</v>
      </c>
      <c r="G555" t="s">
        <v>315</v>
      </c>
      <c r="H555" t="s">
        <v>154</v>
      </c>
      <c r="I555" t="s">
        <v>10</v>
      </c>
      <c r="L555">
        <f t="shared" si="33"/>
        <v>2017</v>
      </c>
      <c r="M555" s="6" t="str">
        <f t="shared" si="34"/>
        <v xml:space="preserve">Old </v>
      </c>
      <c r="N555" t="str">
        <f t="shared" si="35"/>
        <v>51-75</v>
      </c>
    </row>
    <row r="556" spans="1:14" x14ac:dyDescent="0.25">
      <c r="A556" s="2">
        <v>4089568</v>
      </c>
      <c r="B556" s="4">
        <v>42866</v>
      </c>
      <c r="C556" s="5">
        <v>0.5352083333333334</v>
      </c>
      <c r="D556" s="1" t="str">
        <f t="shared" si="32"/>
        <v>Thu</v>
      </c>
      <c r="E556" s="5">
        <v>42866.561365740738</v>
      </c>
      <c r="F556">
        <v>2259</v>
      </c>
      <c r="G556" t="s">
        <v>280</v>
      </c>
      <c r="H556" t="s">
        <v>45</v>
      </c>
      <c r="I556" t="s">
        <v>10</v>
      </c>
      <c r="J556" t="s">
        <v>11</v>
      </c>
      <c r="K556">
        <v>1997</v>
      </c>
      <c r="L556">
        <f t="shared" si="33"/>
        <v>20</v>
      </c>
      <c r="M556" s="6" t="str">
        <f t="shared" si="34"/>
        <v>Adolescent</v>
      </c>
      <c r="N556" t="str">
        <f t="shared" si="35"/>
        <v>17-30</v>
      </c>
    </row>
    <row r="557" spans="1:14" x14ac:dyDescent="0.25">
      <c r="A557" s="2">
        <v>3686308</v>
      </c>
      <c r="B557" s="4">
        <v>42858</v>
      </c>
      <c r="C557" s="5">
        <v>0.34128472222222223</v>
      </c>
      <c r="D557" s="1" t="str">
        <f t="shared" si="32"/>
        <v>Wed</v>
      </c>
      <c r="E557" s="5">
        <v>42858.349097222221</v>
      </c>
      <c r="F557">
        <v>674</v>
      </c>
      <c r="G557" t="s">
        <v>204</v>
      </c>
      <c r="H557" t="s">
        <v>280</v>
      </c>
      <c r="I557" t="s">
        <v>10</v>
      </c>
      <c r="J557" t="s">
        <v>18</v>
      </c>
      <c r="K557">
        <v>1988</v>
      </c>
      <c r="L557">
        <f t="shared" si="33"/>
        <v>29</v>
      </c>
      <c r="M557" s="6" t="str">
        <f t="shared" si="34"/>
        <v>Adolescent</v>
      </c>
      <c r="N557" t="str">
        <f t="shared" si="35"/>
        <v>17-30</v>
      </c>
    </row>
    <row r="558" spans="1:14" x14ac:dyDescent="0.25">
      <c r="A558" s="2">
        <v>5057014</v>
      </c>
      <c r="B558" s="4">
        <v>42886</v>
      </c>
      <c r="C558" s="5">
        <v>0.19635416666666669</v>
      </c>
      <c r="D558" s="1" t="str">
        <f t="shared" si="32"/>
        <v>Wed</v>
      </c>
      <c r="E558" s="5">
        <v>42886.701643518521</v>
      </c>
      <c r="F558">
        <v>456</v>
      </c>
      <c r="G558" t="s">
        <v>17</v>
      </c>
      <c r="H558" t="s">
        <v>59</v>
      </c>
      <c r="I558" t="s">
        <v>10</v>
      </c>
      <c r="J558" t="s">
        <v>18</v>
      </c>
      <c r="K558">
        <v>1985</v>
      </c>
      <c r="L558">
        <f t="shared" si="33"/>
        <v>32</v>
      </c>
      <c r="M558" s="6" t="str">
        <f t="shared" si="34"/>
        <v xml:space="preserve">Young </v>
      </c>
      <c r="N558" t="str">
        <f t="shared" si="35"/>
        <v>31-50</v>
      </c>
    </row>
    <row r="559" spans="1:14" x14ac:dyDescent="0.25">
      <c r="A559" s="2">
        <v>5954601</v>
      </c>
      <c r="B559" s="4">
        <v>42901</v>
      </c>
      <c r="C559" s="5">
        <v>0.38674768518518521</v>
      </c>
      <c r="D559" s="1" t="str">
        <f t="shared" si="32"/>
        <v>Thu</v>
      </c>
      <c r="E559" s="5">
        <v>42901.905081018522</v>
      </c>
      <c r="F559">
        <v>1583</v>
      </c>
      <c r="G559" t="s">
        <v>197</v>
      </c>
      <c r="H559" t="s">
        <v>175</v>
      </c>
      <c r="I559" t="s">
        <v>28</v>
      </c>
      <c r="L559">
        <f t="shared" si="33"/>
        <v>2017</v>
      </c>
      <c r="M559" s="6" t="str">
        <f t="shared" si="34"/>
        <v xml:space="preserve">Old </v>
      </c>
      <c r="N559" t="str">
        <f t="shared" si="35"/>
        <v>51-75</v>
      </c>
    </row>
    <row r="560" spans="1:14" x14ac:dyDescent="0.25">
      <c r="A560" s="2">
        <v>4654698</v>
      </c>
      <c r="B560" s="4">
        <v>42877</v>
      </c>
      <c r="C560" s="5">
        <v>0.270625</v>
      </c>
      <c r="D560" s="1" t="str">
        <f t="shared" si="32"/>
        <v>Mon</v>
      </c>
      <c r="E560" s="5">
        <v>42877.775740740741</v>
      </c>
      <c r="F560">
        <v>441</v>
      </c>
      <c r="G560" t="s">
        <v>169</v>
      </c>
      <c r="H560" t="s">
        <v>390</v>
      </c>
      <c r="I560" t="s">
        <v>10</v>
      </c>
      <c r="J560" t="s">
        <v>11</v>
      </c>
      <c r="K560">
        <v>1987</v>
      </c>
      <c r="L560">
        <f t="shared" si="33"/>
        <v>30</v>
      </c>
      <c r="M560" s="6" t="str">
        <f t="shared" si="34"/>
        <v>Adolescent</v>
      </c>
      <c r="N560" t="str">
        <f t="shared" si="35"/>
        <v>17-30</v>
      </c>
    </row>
    <row r="561" spans="1:14" x14ac:dyDescent="0.25">
      <c r="A561" s="2">
        <v>5276733</v>
      </c>
      <c r="B561" s="4">
        <v>42890</v>
      </c>
      <c r="C561" s="5">
        <v>9.5578703703703694E-2</v>
      </c>
      <c r="D561" s="1" t="str">
        <f t="shared" si="32"/>
        <v>Sun</v>
      </c>
      <c r="E561" s="5">
        <v>42890.107291666667</v>
      </c>
      <c r="F561">
        <v>1011</v>
      </c>
      <c r="G561" t="s">
        <v>237</v>
      </c>
      <c r="H561" t="s">
        <v>8</v>
      </c>
      <c r="I561" t="s">
        <v>10</v>
      </c>
      <c r="J561" t="s">
        <v>11</v>
      </c>
      <c r="K561">
        <v>1988</v>
      </c>
      <c r="L561">
        <f t="shared" si="33"/>
        <v>29</v>
      </c>
      <c r="M561" s="6" t="str">
        <f t="shared" si="34"/>
        <v>Adolescent</v>
      </c>
      <c r="N561" t="str">
        <f t="shared" si="35"/>
        <v>17-30</v>
      </c>
    </row>
    <row r="562" spans="1:14" x14ac:dyDescent="0.25">
      <c r="A562" s="2">
        <v>6686111</v>
      </c>
      <c r="B562" s="4">
        <v>42914</v>
      </c>
      <c r="C562" s="5">
        <v>0.35199074074074077</v>
      </c>
      <c r="D562" s="1" t="str">
        <f t="shared" si="32"/>
        <v>Wed</v>
      </c>
      <c r="E562" s="5">
        <v>42914.868842592594</v>
      </c>
      <c r="F562">
        <v>1455</v>
      </c>
      <c r="G562" t="s">
        <v>134</v>
      </c>
      <c r="H562" t="s">
        <v>427</v>
      </c>
      <c r="I562" t="s">
        <v>28</v>
      </c>
      <c r="J562" t="s">
        <v>18</v>
      </c>
      <c r="K562">
        <v>1990</v>
      </c>
      <c r="L562">
        <f t="shared" si="33"/>
        <v>27</v>
      </c>
      <c r="M562" s="6" t="str">
        <f t="shared" si="34"/>
        <v>Adolescent</v>
      </c>
      <c r="N562" t="str">
        <f t="shared" si="35"/>
        <v>17-30</v>
      </c>
    </row>
    <row r="563" spans="1:14" x14ac:dyDescent="0.25">
      <c r="A563" s="2">
        <v>25470</v>
      </c>
      <c r="B563" s="4">
        <v>42738</v>
      </c>
      <c r="C563" s="5">
        <v>0.2676736111111111</v>
      </c>
      <c r="D563" s="1" t="str">
        <f t="shared" si="32"/>
        <v>Tue</v>
      </c>
      <c r="E563" s="5">
        <v>42738.276076388887</v>
      </c>
      <c r="F563">
        <v>726</v>
      </c>
      <c r="G563" t="s">
        <v>154</v>
      </c>
      <c r="H563" t="s">
        <v>177</v>
      </c>
      <c r="I563" t="s">
        <v>10</v>
      </c>
      <c r="J563" t="s">
        <v>11</v>
      </c>
      <c r="K563">
        <v>1976</v>
      </c>
      <c r="L563">
        <f t="shared" si="33"/>
        <v>41</v>
      </c>
      <c r="M563" s="6" t="str">
        <f t="shared" si="34"/>
        <v xml:space="preserve">Young </v>
      </c>
      <c r="N563" t="str">
        <f t="shared" si="35"/>
        <v>31-50</v>
      </c>
    </row>
    <row r="564" spans="1:14" x14ac:dyDescent="0.25">
      <c r="A564" s="2">
        <v>174116</v>
      </c>
      <c r="B564" s="4">
        <v>42745</v>
      </c>
      <c r="C564" s="5">
        <v>0.37450231481481483</v>
      </c>
      <c r="D564" s="1" t="str">
        <f t="shared" si="32"/>
        <v>Tue</v>
      </c>
      <c r="E564" s="5">
        <v>42745.877372685187</v>
      </c>
      <c r="F564">
        <v>248</v>
      </c>
      <c r="G564" t="s">
        <v>85</v>
      </c>
      <c r="H564" t="s">
        <v>9</v>
      </c>
      <c r="I564" t="s">
        <v>10</v>
      </c>
      <c r="J564" t="s">
        <v>11</v>
      </c>
      <c r="K564">
        <v>1987</v>
      </c>
      <c r="L564">
        <f t="shared" si="33"/>
        <v>30</v>
      </c>
      <c r="M564" s="6" t="str">
        <f t="shared" si="34"/>
        <v>Adolescent</v>
      </c>
      <c r="N564" t="str">
        <f t="shared" si="35"/>
        <v>17-30</v>
      </c>
    </row>
    <row r="565" spans="1:14" x14ac:dyDescent="0.25">
      <c r="A565" s="2">
        <v>3702899</v>
      </c>
      <c r="B565" s="4">
        <v>42858</v>
      </c>
      <c r="C565" s="5">
        <v>4.7962962962962964E-2</v>
      </c>
      <c r="D565" s="1" t="str">
        <f t="shared" si="32"/>
        <v>Wed</v>
      </c>
      <c r="E565" s="5">
        <v>42858.553680555553</v>
      </c>
      <c r="F565">
        <v>493</v>
      </c>
      <c r="G565" t="s">
        <v>284</v>
      </c>
      <c r="H565" t="s">
        <v>428</v>
      </c>
      <c r="I565" t="s">
        <v>10</v>
      </c>
      <c r="J565" t="s">
        <v>11</v>
      </c>
      <c r="K565">
        <v>1965</v>
      </c>
      <c r="L565">
        <f t="shared" si="33"/>
        <v>52</v>
      </c>
      <c r="M565" s="6" t="str">
        <f t="shared" si="34"/>
        <v xml:space="preserve">Old </v>
      </c>
      <c r="N565" t="str">
        <f t="shared" si="35"/>
        <v>51-75</v>
      </c>
    </row>
    <row r="566" spans="1:14" x14ac:dyDescent="0.25">
      <c r="A566" s="2">
        <v>1086513</v>
      </c>
      <c r="B566" s="4">
        <v>42782</v>
      </c>
      <c r="C566" s="5">
        <v>0.25406250000000002</v>
      </c>
      <c r="D566" s="1" t="str">
        <f t="shared" si="32"/>
        <v>Thu</v>
      </c>
      <c r="E566" s="5">
        <v>42782.757754629631</v>
      </c>
      <c r="F566">
        <v>319</v>
      </c>
      <c r="G566" t="s">
        <v>171</v>
      </c>
      <c r="H566" t="s">
        <v>248</v>
      </c>
      <c r="I566" t="s">
        <v>10</v>
      </c>
      <c r="J566" t="s">
        <v>11</v>
      </c>
      <c r="K566">
        <v>1988</v>
      </c>
      <c r="L566">
        <f t="shared" si="33"/>
        <v>29</v>
      </c>
      <c r="M566" s="6" t="str">
        <f t="shared" si="34"/>
        <v>Adolescent</v>
      </c>
      <c r="N566" t="str">
        <f t="shared" si="35"/>
        <v>17-30</v>
      </c>
    </row>
    <row r="567" spans="1:14" x14ac:dyDescent="0.25">
      <c r="A567" s="2">
        <v>2161137</v>
      </c>
      <c r="B567" s="4">
        <v>42823</v>
      </c>
      <c r="C567" s="5">
        <v>0.33555555555555555</v>
      </c>
      <c r="D567" s="1" t="str">
        <f t="shared" si="32"/>
        <v>Wed</v>
      </c>
      <c r="E567" s="5">
        <v>42823.339062500003</v>
      </c>
      <c r="F567">
        <v>303</v>
      </c>
      <c r="G567" t="s">
        <v>214</v>
      </c>
      <c r="H567" t="s">
        <v>429</v>
      </c>
      <c r="I567" t="s">
        <v>10</v>
      </c>
      <c r="J567" t="s">
        <v>18</v>
      </c>
      <c r="K567">
        <v>1974</v>
      </c>
      <c r="L567">
        <f t="shared" si="33"/>
        <v>43</v>
      </c>
      <c r="M567" s="6" t="str">
        <f t="shared" si="34"/>
        <v xml:space="preserve">Young </v>
      </c>
      <c r="N567" t="str">
        <f t="shared" si="35"/>
        <v>31-50</v>
      </c>
    </row>
    <row r="568" spans="1:14" x14ac:dyDescent="0.25">
      <c r="A568" s="2">
        <v>6815929</v>
      </c>
      <c r="B568" s="4">
        <v>42916</v>
      </c>
      <c r="C568" s="5">
        <v>0.48283564814814817</v>
      </c>
      <c r="D568" s="1" t="str">
        <f t="shared" si="32"/>
        <v>Fri</v>
      </c>
      <c r="E568" s="5">
        <v>42916.996736111112</v>
      </c>
      <c r="F568">
        <v>1200</v>
      </c>
      <c r="G568" t="s">
        <v>400</v>
      </c>
      <c r="H568" t="s">
        <v>20</v>
      </c>
      <c r="I568" t="s">
        <v>10</v>
      </c>
      <c r="J568" t="s">
        <v>11</v>
      </c>
      <c r="K568">
        <v>1990</v>
      </c>
      <c r="L568">
        <f t="shared" si="33"/>
        <v>27</v>
      </c>
      <c r="M568" s="6" t="str">
        <f t="shared" si="34"/>
        <v>Adolescent</v>
      </c>
      <c r="N568" t="str">
        <f t="shared" si="35"/>
        <v>17-30</v>
      </c>
    </row>
    <row r="569" spans="1:14" x14ac:dyDescent="0.25">
      <c r="A569" s="2">
        <v>870002</v>
      </c>
      <c r="B569" s="4">
        <v>42772</v>
      </c>
      <c r="C569" s="5">
        <v>0.346712962962963</v>
      </c>
      <c r="D569" s="1" t="str">
        <f t="shared" si="32"/>
        <v>Mon</v>
      </c>
      <c r="E569" s="5">
        <v>42772.349236111113</v>
      </c>
      <c r="F569">
        <v>218</v>
      </c>
      <c r="G569" t="s">
        <v>27</v>
      </c>
      <c r="H569" t="s">
        <v>405</v>
      </c>
      <c r="I569" t="s">
        <v>10</v>
      </c>
      <c r="J569" t="s">
        <v>11</v>
      </c>
      <c r="K569">
        <v>1959</v>
      </c>
      <c r="L569">
        <f t="shared" si="33"/>
        <v>58</v>
      </c>
      <c r="M569" s="6" t="str">
        <f t="shared" si="34"/>
        <v xml:space="preserve">Old </v>
      </c>
      <c r="N569" t="str">
        <f t="shared" si="35"/>
        <v>51-75</v>
      </c>
    </row>
    <row r="570" spans="1:14" x14ac:dyDescent="0.25">
      <c r="A570" s="2">
        <v>3201773</v>
      </c>
      <c r="B570" s="4">
        <v>42848</v>
      </c>
      <c r="C570" s="5">
        <v>0.49972222222222223</v>
      </c>
      <c r="D570" s="1" t="str">
        <f t="shared" si="32"/>
        <v>Sun</v>
      </c>
      <c r="E570" s="5">
        <v>42848.540752314817</v>
      </c>
      <c r="F570">
        <v>3544</v>
      </c>
      <c r="G570" t="s">
        <v>430</v>
      </c>
      <c r="H570" t="s">
        <v>431</v>
      </c>
      <c r="I570" t="s">
        <v>28</v>
      </c>
      <c r="L570">
        <f t="shared" si="33"/>
        <v>2017</v>
      </c>
      <c r="M570" s="6" t="str">
        <f t="shared" si="34"/>
        <v xml:space="preserve">Old </v>
      </c>
      <c r="N570" t="str">
        <f t="shared" si="35"/>
        <v>51-75</v>
      </c>
    </row>
    <row r="571" spans="1:14" x14ac:dyDescent="0.25">
      <c r="A571" s="2">
        <v>936454</v>
      </c>
      <c r="B571" s="4">
        <v>42774</v>
      </c>
      <c r="C571" s="5">
        <v>0.49912037037037038</v>
      </c>
      <c r="D571" s="1" t="str">
        <f t="shared" si="32"/>
        <v>Wed</v>
      </c>
      <c r="E571" s="5">
        <v>42774.512731481482</v>
      </c>
      <c r="F571">
        <v>1175</v>
      </c>
      <c r="G571" t="s">
        <v>432</v>
      </c>
      <c r="H571" t="s">
        <v>430</v>
      </c>
      <c r="I571" t="s">
        <v>10</v>
      </c>
      <c r="J571" t="s">
        <v>18</v>
      </c>
      <c r="K571">
        <v>1986</v>
      </c>
      <c r="L571">
        <f t="shared" si="33"/>
        <v>31</v>
      </c>
      <c r="M571" s="6" t="str">
        <f t="shared" si="34"/>
        <v xml:space="preserve">Young </v>
      </c>
      <c r="N571" t="str">
        <f t="shared" si="35"/>
        <v>31-50</v>
      </c>
    </row>
    <row r="572" spans="1:14" x14ac:dyDescent="0.25">
      <c r="A572" s="2">
        <v>1393687</v>
      </c>
      <c r="B572" s="4">
        <v>42791</v>
      </c>
      <c r="C572" s="5">
        <v>0.51446759259259256</v>
      </c>
      <c r="D572" s="1" t="str">
        <f t="shared" si="32"/>
        <v>Sat</v>
      </c>
      <c r="E572" s="5">
        <v>42791.524351851855</v>
      </c>
      <c r="F572">
        <v>854</v>
      </c>
      <c r="G572" t="s">
        <v>326</v>
      </c>
      <c r="H572" t="s">
        <v>42</v>
      </c>
      <c r="I572" t="s">
        <v>10</v>
      </c>
      <c r="J572" t="s">
        <v>11</v>
      </c>
      <c r="K572">
        <v>1991</v>
      </c>
      <c r="L572">
        <f t="shared" si="33"/>
        <v>26</v>
      </c>
      <c r="M572" s="6" t="str">
        <f t="shared" si="34"/>
        <v>Adolescent</v>
      </c>
      <c r="N572" t="str">
        <f t="shared" si="35"/>
        <v>17-30</v>
      </c>
    </row>
    <row r="573" spans="1:14" x14ac:dyDescent="0.25">
      <c r="A573" s="2">
        <v>488749</v>
      </c>
      <c r="B573" s="4">
        <v>42757</v>
      </c>
      <c r="C573" s="5">
        <v>0.12059027777777777</v>
      </c>
      <c r="D573" s="1" t="str">
        <f t="shared" si="32"/>
        <v>Sun</v>
      </c>
      <c r="E573" s="5">
        <v>42757.624236111114</v>
      </c>
      <c r="F573">
        <v>315</v>
      </c>
      <c r="G573" t="s">
        <v>343</v>
      </c>
      <c r="H573" t="s">
        <v>433</v>
      </c>
      <c r="I573" t="s">
        <v>10</v>
      </c>
      <c r="J573" t="s">
        <v>18</v>
      </c>
      <c r="K573">
        <v>1952</v>
      </c>
      <c r="L573">
        <f t="shared" si="33"/>
        <v>65</v>
      </c>
      <c r="M573" s="6" t="str">
        <f t="shared" si="34"/>
        <v xml:space="preserve">Old </v>
      </c>
      <c r="N573" t="str">
        <f t="shared" si="35"/>
        <v>51-75</v>
      </c>
    </row>
    <row r="574" spans="1:14" x14ac:dyDescent="0.25">
      <c r="A574" s="2">
        <v>2407604</v>
      </c>
      <c r="B574" s="4">
        <v>42830</v>
      </c>
      <c r="C574" s="5">
        <v>0.14451388888888889</v>
      </c>
      <c r="D574" s="1" t="str">
        <f t="shared" si="32"/>
        <v>Wed</v>
      </c>
      <c r="E574" s="5">
        <v>42830.658541666664</v>
      </c>
      <c r="F574">
        <v>1212</v>
      </c>
      <c r="G574" t="s">
        <v>260</v>
      </c>
      <c r="H574" t="s">
        <v>434</v>
      </c>
      <c r="I574" t="s">
        <v>10</v>
      </c>
      <c r="J574" t="s">
        <v>18</v>
      </c>
      <c r="K574">
        <v>1962</v>
      </c>
      <c r="L574">
        <f t="shared" si="33"/>
        <v>55</v>
      </c>
      <c r="M574" s="6" t="str">
        <f t="shared" si="34"/>
        <v xml:space="preserve">Old </v>
      </c>
      <c r="N574" t="str">
        <f t="shared" si="35"/>
        <v>51-75</v>
      </c>
    </row>
    <row r="575" spans="1:14" x14ac:dyDescent="0.25">
      <c r="A575" s="2">
        <v>109483</v>
      </c>
      <c r="B575" s="4">
        <v>42741</v>
      </c>
      <c r="C575" s="5">
        <v>0.48356481481481484</v>
      </c>
      <c r="D575" s="1" t="str">
        <f t="shared" si="32"/>
        <v>Fri</v>
      </c>
      <c r="E575" s="5">
        <v>42741.487581018519</v>
      </c>
      <c r="F575">
        <v>347</v>
      </c>
      <c r="G575" t="s">
        <v>210</v>
      </c>
      <c r="H575" t="s">
        <v>435</v>
      </c>
      <c r="I575" t="s">
        <v>10</v>
      </c>
      <c r="J575" t="s">
        <v>11</v>
      </c>
      <c r="K575">
        <v>1987</v>
      </c>
      <c r="L575">
        <f t="shared" si="33"/>
        <v>30</v>
      </c>
      <c r="M575" s="6" t="str">
        <f t="shared" si="34"/>
        <v>Adolescent</v>
      </c>
      <c r="N575" t="str">
        <f t="shared" si="35"/>
        <v>17-30</v>
      </c>
    </row>
    <row r="576" spans="1:14" x14ac:dyDescent="0.25">
      <c r="A576" s="2">
        <v>530394</v>
      </c>
      <c r="B576" s="4">
        <v>42760</v>
      </c>
      <c r="C576" s="5">
        <v>0.34354166666666663</v>
      </c>
      <c r="D576" s="1" t="str">
        <f t="shared" si="32"/>
        <v>Wed</v>
      </c>
      <c r="E576" s="5">
        <v>42760.348333333335</v>
      </c>
      <c r="F576">
        <v>414</v>
      </c>
      <c r="G576" t="s">
        <v>247</v>
      </c>
      <c r="H576" t="s">
        <v>113</v>
      </c>
      <c r="I576" t="s">
        <v>10</v>
      </c>
      <c r="J576" t="s">
        <v>18</v>
      </c>
      <c r="K576">
        <v>1989</v>
      </c>
      <c r="L576">
        <f t="shared" si="33"/>
        <v>28</v>
      </c>
      <c r="M576" s="6" t="str">
        <f t="shared" si="34"/>
        <v>Adolescent</v>
      </c>
      <c r="N576" t="str">
        <f t="shared" si="35"/>
        <v>17-30</v>
      </c>
    </row>
    <row r="577" spans="1:14" x14ac:dyDescent="0.25">
      <c r="A577" s="2">
        <v>12991</v>
      </c>
      <c r="B577" s="4">
        <v>42736</v>
      </c>
      <c r="C577" s="5">
        <v>0.26701388888888888</v>
      </c>
      <c r="D577" s="1" t="str">
        <f t="shared" si="32"/>
        <v>Sun</v>
      </c>
      <c r="E577" s="5">
        <v>42736.78806712963</v>
      </c>
      <c r="F577">
        <v>1819</v>
      </c>
      <c r="G577" t="s">
        <v>13</v>
      </c>
      <c r="H577" t="s">
        <v>128</v>
      </c>
      <c r="I577" t="s">
        <v>10</v>
      </c>
      <c r="J577" t="s">
        <v>11</v>
      </c>
      <c r="K577">
        <v>1987</v>
      </c>
      <c r="L577">
        <f t="shared" si="33"/>
        <v>30</v>
      </c>
      <c r="M577" s="6" t="str">
        <f t="shared" si="34"/>
        <v>Adolescent</v>
      </c>
      <c r="N577" t="str">
        <f t="shared" si="35"/>
        <v>17-30</v>
      </c>
    </row>
    <row r="578" spans="1:14" x14ac:dyDescent="0.25">
      <c r="A578" s="2">
        <v>1588764</v>
      </c>
      <c r="B578" s="4">
        <v>42796</v>
      </c>
      <c r="C578" s="5">
        <v>0.28961805555555559</v>
      </c>
      <c r="D578" s="1" t="str">
        <f t="shared" si="32"/>
        <v>Thu</v>
      </c>
      <c r="E578" s="5">
        <v>42796.79146990741</v>
      </c>
      <c r="F578">
        <v>160</v>
      </c>
      <c r="G578" t="s">
        <v>135</v>
      </c>
      <c r="H578" t="s">
        <v>92</v>
      </c>
      <c r="I578" t="s">
        <v>10</v>
      </c>
      <c r="J578" t="s">
        <v>11</v>
      </c>
      <c r="K578">
        <v>1983</v>
      </c>
      <c r="L578">
        <f t="shared" si="33"/>
        <v>34</v>
      </c>
      <c r="M578" s="6" t="str">
        <f t="shared" si="34"/>
        <v xml:space="preserve">Young </v>
      </c>
      <c r="N578" t="str">
        <f t="shared" si="35"/>
        <v>31-50</v>
      </c>
    </row>
    <row r="579" spans="1:14" x14ac:dyDescent="0.25">
      <c r="A579" s="2">
        <v>6104010</v>
      </c>
      <c r="B579" s="4">
        <v>42905</v>
      </c>
      <c r="C579" s="5">
        <v>0.31689814814814815</v>
      </c>
      <c r="D579" s="1" t="str">
        <f t="shared" ref="D579:D642" si="36">TEXT(B579,"DDD")</f>
        <v>Mon</v>
      </c>
      <c r="E579" s="5">
        <v>42905.322627314818</v>
      </c>
      <c r="F579">
        <v>495</v>
      </c>
      <c r="G579" t="s">
        <v>436</v>
      </c>
      <c r="H579" t="s">
        <v>307</v>
      </c>
      <c r="I579" t="s">
        <v>10</v>
      </c>
      <c r="J579" t="s">
        <v>11</v>
      </c>
      <c r="K579">
        <v>1995</v>
      </c>
      <c r="L579">
        <f t="shared" ref="L579:L642" si="37">(2017-K579)</f>
        <v>22</v>
      </c>
      <c r="M579" s="6" t="str">
        <f t="shared" ref="M579:M642" si="38">IF(L579&gt;=51,"Old ",IF(L579&gt;=31,"Young ",IF(L579&lt;=30,"Adolescent","Invalid")))</f>
        <v>Adolescent</v>
      </c>
      <c r="N579" t="str">
        <f t="shared" ref="N579:N642" si="39">IF(L579&gt;=51,"51-75",IF(L579&gt;=31,"31-50",IF(L579&lt;=30,"17-30","Invalid")))</f>
        <v>17-30</v>
      </c>
    </row>
    <row r="580" spans="1:14" x14ac:dyDescent="0.25">
      <c r="A580" s="2">
        <v>411823</v>
      </c>
      <c r="B580" s="4">
        <v>42754</v>
      </c>
      <c r="C580" s="5">
        <v>0.23480324074074074</v>
      </c>
      <c r="D580" s="1" t="str">
        <f t="shared" si="36"/>
        <v>Thu</v>
      </c>
      <c r="E580" s="5">
        <v>42754.742418981485</v>
      </c>
      <c r="F580">
        <v>658</v>
      </c>
      <c r="G580" t="s">
        <v>174</v>
      </c>
      <c r="H580" t="s">
        <v>437</v>
      </c>
      <c r="I580" t="s">
        <v>10</v>
      </c>
      <c r="J580" t="s">
        <v>11</v>
      </c>
      <c r="K580">
        <v>1983</v>
      </c>
      <c r="L580">
        <f t="shared" si="37"/>
        <v>34</v>
      </c>
      <c r="M580" s="6" t="str">
        <f t="shared" si="38"/>
        <v xml:space="preserve">Young </v>
      </c>
      <c r="N580" t="str">
        <f t="shared" si="39"/>
        <v>31-50</v>
      </c>
    </row>
    <row r="581" spans="1:14" x14ac:dyDescent="0.25">
      <c r="A581" s="2">
        <v>3691640</v>
      </c>
      <c r="B581" s="4">
        <v>42858</v>
      </c>
      <c r="C581" s="5">
        <v>0.37619212962962961</v>
      </c>
      <c r="D581" s="1" t="str">
        <f t="shared" si="36"/>
        <v>Wed</v>
      </c>
      <c r="E581" s="5">
        <v>42858.395219907405</v>
      </c>
      <c r="F581">
        <v>1643</v>
      </c>
      <c r="G581" t="s">
        <v>40</v>
      </c>
      <c r="H581" t="s">
        <v>191</v>
      </c>
      <c r="I581" t="s">
        <v>10</v>
      </c>
      <c r="J581" t="s">
        <v>18</v>
      </c>
      <c r="K581">
        <v>1985</v>
      </c>
      <c r="L581">
        <f t="shared" si="37"/>
        <v>32</v>
      </c>
      <c r="M581" s="6" t="str">
        <f t="shared" si="38"/>
        <v xml:space="preserve">Young </v>
      </c>
      <c r="N581" t="str">
        <f t="shared" si="39"/>
        <v>31-50</v>
      </c>
    </row>
    <row r="582" spans="1:14" x14ac:dyDescent="0.25">
      <c r="A582" s="2">
        <v>3212131</v>
      </c>
      <c r="B582" s="4">
        <v>42848</v>
      </c>
      <c r="C582" s="5">
        <v>9.1689814814814807E-2</v>
      </c>
      <c r="D582" s="1" t="str">
        <f t="shared" si="36"/>
        <v>Sun</v>
      </c>
      <c r="E582" s="5">
        <v>42848.593680555554</v>
      </c>
      <c r="F582">
        <v>171</v>
      </c>
      <c r="G582" t="s">
        <v>326</v>
      </c>
      <c r="H582" t="s">
        <v>438</v>
      </c>
      <c r="I582" t="s">
        <v>10</v>
      </c>
      <c r="J582" t="s">
        <v>18</v>
      </c>
      <c r="K582">
        <v>1969</v>
      </c>
      <c r="L582">
        <f t="shared" si="37"/>
        <v>48</v>
      </c>
      <c r="M582" s="6" t="str">
        <f t="shared" si="38"/>
        <v xml:space="preserve">Young </v>
      </c>
      <c r="N582" t="str">
        <f t="shared" si="39"/>
        <v>31-50</v>
      </c>
    </row>
    <row r="583" spans="1:14" x14ac:dyDescent="0.25">
      <c r="A583" s="2">
        <v>5110759</v>
      </c>
      <c r="B583" s="4">
        <v>42887</v>
      </c>
      <c r="C583" s="5">
        <v>4.5312499999999999E-2</v>
      </c>
      <c r="D583" s="1" t="str">
        <f t="shared" si="36"/>
        <v>Thu</v>
      </c>
      <c r="E583" s="5">
        <v>42887.549895833334</v>
      </c>
      <c r="F583">
        <v>395</v>
      </c>
      <c r="G583" t="s">
        <v>183</v>
      </c>
      <c r="H583" t="s">
        <v>200</v>
      </c>
      <c r="I583" t="s">
        <v>10</v>
      </c>
      <c r="J583" t="s">
        <v>11</v>
      </c>
      <c r="K583">
        <v>1963</v>
      </c>
      <c r="L583">
        <f t="shared" si="37"/>
        <v>54</v>
      </c>
      <c r="M583" s="6" t="str">
        <f t="shared" si="38"/>
        <v xml:space="preserve">Old </v>
      </c>
      <c r="N583" t="str">
        <f t="shared" si="39"/>
        <v>51-75</v>
      </c>
    </row>
    <row r="584" spans="1:14" x14ac:dyDescent="0.25">
      <c r="A584" s="2">
        <v>1658303</v>
      </c>
      <c r="B584" s="4">
        <v>42800</v>
      </c>
      <c r="C584" s="5">
        <v>0.27820601851851851</v>
      </c>
      <c r="D584" s="1" t="str">
        <f t="shared" si="36"/>
        <v>Mon</v>
      </c>
      <c r="E584" s="5">
        <v>42800.287731481483</v>
      </c>
      <c r="F584">
        <v>823</v>
      </c>
      <c r="G584" t="s">
        <v>312</v>
      </c>
      <c r="H584" t="s">
        <v>130</v>
      </c>
      <c r="I584" t="s">
        <v>10</v>
      </c>
      <c r="J584" t="s">
        <v>11</v>
      </c>
      <c r="K584">
        <v>1962</v>
      </c>
      <c r="L584">
        <f t="shared" si="37"/>
        <v>55</v>
      </c>
      <c r="M584" s="6" t="str">
        <f t="shared" si="38"/>
        <v xml:space="preserve">Old </v>
      </c>
      <c r="N584" t="str">
        <f t="shared" si="39"/>
        <v>51-75</v>
      </c>
    </row>
    <row r="585" spans="1:14" x14ac:dyDescent="0.25">
      <c r="A585" s="2">
        <v>3231332</v>
      </c>
      <c r="B585" s="4">
        <v>42848</v>
      </c>
      <c r="C585" s="5">
        <v>0.26804398148148151</v>
      </c>
      <c r="D585" s="1" t="str">
        <f t="shared" si="36"/>
        <v>Sun</v>
      </c>
      <c r="E585" s="5">
        <v>42848.780381944445</v>
      </c>
      <c r="F585">
        <v>1066</v>
      </c>
      <c r="G585" t="s">
        <v>27</v>
      </c>
      <c r="H585" t="s">
        <v>320</v>
      </c>
      <c r="I585" t="s">
        <v>28</v>
      </c>
      <c r="L585">
        <f t="shared" si="37"/>
        <v>2017</v>
      </c>
      <c r="M585" s="6" t="str">
        <f t="shared" si="38"/>
        <v xml:space="preserve">Old </v>
      </c>
      <c r="N585" t="str">
        <f t="shared" si="39"/>
        <v>51-75</v>
      </c>
    </row>
    <row r="586" spans="1:14" x14ac:dyDescent="0.25">
      <c r="A586" s="2">
        <v>5178025</v>
      </c>
      <c r="B586" s="4">
        <v>42888</v>
      </c>
      <c r="C586" s="5">
        <v>4.3240740740740739E-2</v>
      </c>
      <c r="D586" s="1" t="str">
        <f t="shared" si="36"/>
        <v>Fri</v>
      </c>
      <c r="E586" s="5">
        <v>42888.549791666665</v>
      </c>
      <c r="F586">
        <v>565</v>
      </c>
      <c r="G586" t="s">
        <v>205</v>
      </c>
      <c r="H586" t="s">
        <v>408</v>
      </c>
      <c r="I586" t="s">
        <v>10</v>
      </c>
      <c r="J586" t="s">
        <v>18</v>
      </c>
      <c r="K586">
        <v>1955</v>
      </c>
      <c r="L586">
        <f t="shared" si="37"/>
        <v>62</v>
      </c>
      <c r="M586" s="6" t="str">
        <f t="shared" si="38"/>
        <v xml:space="preserve">Old </v>
      </c>
      <c r="N586" t="str">
        <f t="shared" si="39"/>
        <v>51-75</v>
      </c>
    </row>
    <row r="587" spans="1:14" x14ac:dyDescent="0.25">
      <c r="A587" s="2">
        <v>6322215</v>
      </c>
      <c r="B587" s="4">
        <v>42908</v>
      </c>
      <c r="C587" s="5">
        <v>0.29223379629629631</v>
      </c>
      <c r="D587" s="1" t="str">
        <f t="shared" si="36"/>
        <v>Thu</v>
      </c>
      <c r="E587" s="5">
        <v>42908.796527777777</v>
      </c>
      <c r="F587">
        <v>370</v>
      </c>
      <c r="G587" t="s">
        <v>185</v>
      </c>
      <c r="H587" t="s">
        <v>82</v>
      </c>
      <c r="I587" t="s">
        <v>10</v>
      </c>
      <c r="J587" t="s">
        <v>18</v>
      </c>
      <c r="K587">
        <v>1972</v>
      </c>
      <c r="L587">
        <f t="shared" si="37"/>
        <v>45</v>
      </c>
      <c r="M587" s="6" t="str">
        <f t="shared" si="38"/>
        <v xml:space="preserve">Young </v>
      </c>
      <c r="N587" t="str">
        <f t="shared" si="39"/>
        <v>31-50</v>
      </c>
    </row>
    <row r="588" spans="1:14" x14ac:dyDescent="0.25">
      <c r="A588" s="2">
        <v>6292420</v>
      </c>
      <c r="B588" s="4">
        <v>42908</v>
      </c>
      <c r="C588" s="5">
        <v>0.50237268518518519</v>
      </c>
      <c r="D588" s="1" t="str">
        <f t="shared" si="36"/>
        <v>Thu</v>
      </c>
      <c r="E588" s="5">
        <v>42908.511145833334</v>
      </c>
      <c r="F588">
        <v>757</v>
      </c>
      <c r="G588" t="s">
        <v>61</v>
      </c>
      <c r="H588" t="s">
        <v>211</v>
      </c>
      <c r="I588" t="s">
        <v>10</v>
      </c>
      <c r="J588" t="s">
        <v>18</v>
      </c>
      <c r="K588">
        <v>1995</v>
      </c>
      <c r="L588">
        <f t="shared" si="37"/>
        <v>22</v>
      </c>
      <c r="M588" s="6" t="str">
        <f t="shared" si="38"/>
        <v>Adolescent</v>
      </c>
      <c r="N588" t="str">
        <f t="shared" si="39"/>
        <v>17-30</v>
      </c>
    </row>
    <row r="589" spans="1:14" x14ac:dyDescent="0.25">
      <c r="A589" s="2">
        <v>4893017</v>
      </c>
      <c r="B589" s="4">
        <v>42882</v>
      </c>
      <c r="C589" s="5">
        <v>0.28203703703703703</v>
      </c>
      <c r="D589" s="1" t="str">
        <f t="shared" si="36"/>
        <v>Sat</v>
      </c>
      <c r="E589" s="5">
        <v>42882.78633101852</v>
      </c>
      <c r="F589">
        <v>371</v>
      </c>
      <c r="G589" t="s">
        <v>82</v>
      </c>
      <c r="H589" t="s">
        <v>48</v>
      </c>
      <c r="I589" t="s">
        <v>10</v>
      </c>
      <c r="J589" t="s">
        <v>18</v>
      </c>
      <c r="K589">
        <v>1964</v>
      </c>
      <c r="L589">
        <f t="shared" si="37"/>
        <v>53</v>
      </c>
      <c r="M589" s="6" t="str">
        <f t="shared" si="38"/>
        <v xml:space="preserve">Old </v>
      </c>
      <c r="N589" t="str">
        <f t="shared" si="39"/>
        <v>51-75</v>
      </c>
    </row>
    <row r="590" spans="1:14" x14ac:dyDescent="0.25">
      <c r="A590" s="2">
        <v>1858796</v>
      </c>
      <c r="B590" s="4">
        <v>42807</v>
      </c>
      <c r="C590" s="5">
        <v>0.34975694444444444</v>
      </c>
      <c r="D590" s="1" t="str">
        <f t="shared" si="36"/>
        <v>Mon</v>
      </c>
      <c r="E590" s="5">
        <v>42807.354189814818</v>
      </c>
      <c r="F590">
        <v>383</v>
      </c>
      <c r="G590" t="s">
        <v>247</v>
      </c>
      <c r="H590" t="s">
        <v>397</v>
      </c>
      <c r="I590" t="s">
        <v>10</v>
      </c>
      <c r="J590" t="s">
        <v>18</v>
      </c>
      <c r="K590">
        <v>1974</v>
      </c>
      <c r="L590">
        <f t="shared" si="37"/>
        <v>43</v>
      </c>
      <c r="M590" s="6" t="str">
        <f t="shared" si="38"/>
        <v xml:space="preserve">Young </v>
      </c>
      <c r="N590" t="str">
        <f t="shared" si="39"/>
        <v>31-50</v>
      </c>
    </row>
    <row r="591" spans="1:14" x14ac:dyDescent="0.25">
      <c r="A591" s="2">
        <v>6592160</v>
      </c>
      <c r="B591" s="4">
        <v>42913</v>
      </c>
      <c r="C591" s="5">
        <v>0.14223379629629629</v>
      </c>
      <c r="D591" s="1" t="str">
        <f t="shared" si="36"/>
        <v>Tue</v>
      </c>
      <c r="E591" s="5">
        <v>42913.646736111114</v>
      </c>
      <c r="F591">
        <v>389</v>
      </c>
      <c r="G591" t="s">
        <v>186</v>
      </c>
      <c r="H591" t="s">
        <v>83</v>
      </c>
      <c r="I591" t="s">
        <v>10</v>
      </c>
      <c r="J591" t="s">
        <v>11</v>
      </c>
      <c r="K591">
        <v>1982</v>
      </c>
      <c r="L591">
        <f t="shared" si="37"/>
        <v>35</v>
      </c>
      <c r="M591" s="6" t="str">
        <f t="shared" si="38"/>
        <v xml:space="preserve">Young </v>
      </c>
      <c r="N591" t="str">
        <f t="shared" si="39"/>
        <v>31-50</v>
      </c>
    </row>
    <row r="592" spans="1:14" x14ac:dyDescent="0.25">
      <c r="A592" s="2">
        <v>5007909</v>
      </c>
      <c r="B592" s="4">
        <v>42885</v>
      </c>
      <c r="C592" s="5">
        <v>0.23403935185185185</v>
      </c>
      <c r="D592" s="1" t="str">
        <f t="shared" si="36"/>
        <v>Tue</v>
      </c>
      <c r="E592" s="5">
        <v>42885.744745370372</v>
      </c>
      <c r="F592">
        <v>924</v>
      </c>
      <c r="G592" t="s">
        <v>154</v>
      </c>
      <c r="H592" t="s">
        <v>139</v>
      </c>
      <c r="I592" t="s">
        <v>10</v>
      </c>
      <c r="J592" t="s">
        <v>11</v>
      </c>
      <c r="K592">
        <v>1972</v>
      </c>
      <c r="L592">
        <f t="shared" si="37"/>
        <v>45</v>
      </c>
      <c r="M592" s="6" t="str">
        <f t="shared" si="38"/>
        <v xml:space="preserve">Young </v>
      </c>
      <c r="N592" t="str">
        <f t="shared" si="39"/>
        <v>31-50</v>
      </c>
    </row>
    <row r="593" spans="1:14" x14ac:dyDescent="0.25">
      <c r="A593" s="2">
        <v>1821647</v>
      </c>
      <c r="B593" s="4">
        <v>42804</v>
      </c>
      <c r="C593" s="5">
        <v>0.25640046296296298</v>
      </c>
      <c r="D593" s="1" t="str">
        <f t="shared" si="36"/>
        <v>Fri</v>
      </c>
      <c r="E593" s="5">
        <v>42804.76059027778</v>
      </c>
      <c r="F593">
        <v>361</v>
      </c>
      <c r="G593" t="s">
        <v>274</v>
      </c>
      <c r="H593" t="s">
        <v>52</v>
      </c>
      <c r="I593" t="s">
        <v>10</v>
      </c>
      <c r="J593" t="s">
        <v>18</v>
      </c>
      <c r="K593">
        <v>1990</v>
      </c>
      <c r="L593">
        <f t="shared" si="37"/>
        <v>27</v>
      </c>
      <c r="M593" s="6" t="str">
        <f t="shared" si="38"/>
        <v>Adolescent</v>
      </c>
      <c r="N593" t="str">
        <f t="shared" si="39"/>
        <v>17-30</v>
      </c>
    </row>
    <row r="594" spans="1:14" x14ac:dyDescent="0.25">
      <c r="A594" s="2">
        <v>5001163</v>
      </c>
      <c r="B594" s="4">
        <v>42885</v>
      </c>
      <c r="C594" s="5">
        <v>0.16534722222222223</v>
      </c>
      <c r="D594" s="1" t="str">
        <f t="shared" si="36"/>
        <v>Tue</v>
      </c>
      <c r="E594" s="5">
        <v>42885.675833333335</v>
      </c>
      <c r="F594">
        <v>906</v>
      </c>
      <c r="G594" t="s">
        <v>139</v>
      </c>
      <c r="H594" t="s">
        <v>37</v>
      </c>
      <c r="I594" t="s">
        <v>10</v>
      </c>
      <c r="J594" t="s">
        <v>11</v>
      </c>
      <c r="K594">
        <v>1982</v>
      </c>
      <c r="L594">
        <f t="shared" si="37"/>
        <v>35</v>
      </c>
      <c r="M594" s="6" t="str">
        <f t="shared" si="38"/>
        <v xml:space="preserve">Young </v>
      </c>
      <c r="N594" t="str">
        <f t="shared" si="39"/>
        <v>31-50</v>
      </c>
    </row>
    <row r="595" spans="1:14" x14ac:dyDescent="0.25">
      <c r="A595" s="2">
        <v>227375</v>
      </c>
      <c r="B595" s="4">
        <v>42747</v>
      </c>
      <c r="C595" s="5">
        <v>0.1254861111111111</v>
      </c>
      <c r="D595" s="1" t="str">
        <f t="shared" si="36"/>
        <v>Thu</v>
      </c>
      <c r="E595" s="5">
        <v>42747.631643518522</v>
      </c>
      <c r="F595">
        <v>532</v>
      </c>
      <c r="G595" t="s">
        <v>274</v>
      </c>
      <c r="H595" t="s">
        <v>259</v>
      </c>
      <c r="I595" t="s">
        <v>10</v>
      </c>
      <c r="J595" t="s">
        <v>11</v>
      </c>
      <c r="K595">
        <v>1989</v>
      </c>
      <c r="L595">
        <f t="shared" si="37"/>
        <v>28</v>
      </c>
      <c r="M595" s="6" t="str">
        <f t="shared" si="38"/>
        <v>Adolescent</v>
      </c>
      <c r="N595" t="str">
        <f t="shared" si="39"/>
        <v>17-30</v>
      </c>
    </row>
    <row r="596" spans="1:14" x14ac:dyDescent="0.25">
      <c r="A596" s="2">
        <v>511331</v>
      </c>
      <c r="B596" s="4">
        <v>42758</v>
      </c>
      <c r="C596" s="5">
        <v>0.22819444444444445</v>
      </c>
      <c r="D596" s="1" t="str">
        <f t="shared" si="36"/>
        <v>Mon</v>
      </c>
      <c r="E596" s="5">
        <v>42758.744305555556</v>
      </c>
      <c r="F596">
        <v>1391</v>
      </c>
      <c r="G596" t="s">
        <v>60</v>
      </c>
      <c r="H596" t="s">
        <v>363</v>
      </c>
      <c r="I596" t="s">
        <v>10</v>
      </c>
      <c r="J596" t="s">
        <v>11</v>
      </c>
      <c r="K596">
        <v>1972</v>
      </c>
      <c r="L596">
        <f t="shared" si="37"/>
        <v>45</v>
      </c>
      <c r="M596" s="6" t="str">
        <f t="shared" si="38"/>
        <v xml:space="preserve">Young </v>
      </c>
      <c r="N596" t="str">
        <f t="shared" si="39"/>
        <v>31-50</v>
      </c>
    </row>
    <row r="597" spans="1:14" x14ac:dyDescent="0.25">
      <c r="A597" s="2">
        <v>2095232</v>
      </c>
      <c r="B597" s="4">
        <v>42820</v>
      </c>
      <c r="C597" s="5">
        <v>0.51645833333333335</v>
      </c>
      <c r="D597" s="1" t="str">
        <f t="shared" si="36"/>
        <v>Sun</v>
      </c>
      <c r="E597" s="5">
        <v>42820.539618055554</v>
      </c>
      <c r="F597">
        <v>2001</v>
      </c>
      <c r="G597" t="s">
        <v>208</v>
      </c>
      <c r="H597" t="s">
        <v>439</v>
      </c>
      <c r="I597" t="s">
        <v>28</v>
      </c>
      <c r="L597">
        <f t="shared" si="37"/>
        <v>2017</v>
      </c>
      <c r="M597" s="6" t="str">
        <f t="shared" si="38"/>
        <v xml:space="preserve">Old </v>
      </c>
      <c r="N597" t="str">
        <f t="shared" si="39"/>
        <v>51-75</v>
      </c>
    </row>
    <row r="598" spans="1:14" x14ac:dyDescent="0.25">
      <c r="A598" s="2">
        <v>6358884</v>
      </c>
      <c r="B598" s="4">
        <v>42909</v>
      </c>
      <c r="C598" s="5">
        <v>0.53093749999999995</v>
      </c>
      <c r="D598" s="1" t="str">
        <f t="shared" si="36"/>
        <v>Fri</v>
      </c>
      <c r="E598" s="5">
        <v>42909.536238425928</v>
      </c>
      <c r="F598">
        <v>457</v>
      </c>
      <c r="G598" t="s">
        <v>143</v>
      </c>
      <c r="H598" t="s">
        <v>358</v>
      </c>
      <c r="I598" t="s">
        <v>10</v>
      </c>
      <c r="J598" t="s">
        <v>11</v>
      </c>
      <c r="K598">
        <v>1971</v>
      </c>
      <c r="L598">
        <f t="shared" si="37"/>
        <v>46</v>
      </c>
      <c r="M598" s="6" t="str">
        <f t="shared" si="38"/>
        <v xml:space="preserve">Young </v>
      </c>
      <c r="N598" t="str">
        <f t="shared" si="39"/>
        <v>31-50</v>
      </c>
    </row>
    <row r="599" spans="1:14" x14ac:dyDescent="0.25">
      <c r="A599" s="2">
        <v>4786384</v>
      </c>
      <c r="B599" s="4">
        <v>42880</v>
      </c>
      <c r="C599" s="5">
        <v>0.33363425925925921</v>
      </c>
      <c r="D599" s="1" t="str">
        <f t="shared" si="36"/>
        <v>Thu</v>
      </c>
      <c r="E599" s="5">
        <v>42880.340104166666</v>
      </c>
      <c r="F599">
        <v>559</v>
      </c>
      <c r="G599" t="s">
        <v>380</v>
      </c>
      <c r="H599" t="s">
        <v>143</v>
      </c>
      <c r="I599" t="s">
        <v>10</v>
      </c>
      <c r="J599" t="s">
        <v>11</v>
      </c>
      <c r="K599">
        <v>1975</v>
      </c>
      <c r="L599">
        <f t="shared" si="37"/>
        <v>42</v>
      </c>
      <c r="M599" s="6" t="str">
        <f t="shared" si="38"/>
        <v xml:space="preserve">Young </v>
      </c>
      <c r="N599" t="str">
        <f t="shared" si="39"/>
        <v>31-50</v>
      </c>
    </row>
    <row r="600" spans="1:14" x14ac:dyDescent="0.25">
      <c r="A600" s="2">
        <v>2652860</v>
      </c>
      <c r="B600" s="4">
        <v>42836</v>
      </c>
      <c r="C600" s="5">
        <v>0.23392361111111112</v>
      </c>
      <c r="D600" s="1" t="str">
        <f t="shared" si="36"/>
        <v>Tue</v>
      </c>
      <c r="E600" s="5">
        <v>42836.737141203703</v>
      </c>
      <c r="F600">
        <v>278</v>
      </c>
      <c r="G600" t="s">
        <v>27</v>
      </c>
      <c r="H600" t="s">
        <v>360</v>
      </c>
      <c r="I600" t="s">
        <v>10</v>
      </c>
      <c r="J600" t="s">
        <v>11</v>
      </c>
      <c r="K600">
        <v>1958</v>
      </c>
      <c r="L600">
        <f t="shared" si="37"/>
        <v>59</v>
      </c>
      <c r="M600" s="6" t="str">
        <f t="shared" si="38"/>
        <v xml:space="preserve">Old </v>
      </c>
      <c r="N600" t="str">
        <f t="shared" si="39"/>
        <v>51-75</v>
      </c>
    </row>
    <row r="601" spans="1:14" x14ac:dyDescent="0.25">
      <c r="A601" s="2">
        <v>228975</v>
      </c>
      <c r="B601" s="4">
        <v>42747</v>
      </c>
      <c r="C601" s="5">
        <v>0.15657407407407406</v>
      </c>
      <c r="D601" s="1" t="str">
        <f t="shared" si="36"/>
        <v>Thu</v>
      </c>
      <c r="E601" s="5">
        <v>42747.664641203701</v>
      </c>
      <c r="F601">
        <v>697</v>
      </c>
      <c r="G601" t="s">
        <v>353</v>
      </c>
      <c r="H601" t="s">
        <v>316</v>
      </c>
      <c r="I601" t="s">
        <v>10</v>
      </c>
      <c r="J601" t="s">
        <v>11</v>
      </c>
      <c r="K601">
        <v>1986</v>
      </c>
      <c r="L601">
        <f t="shared" si="37"/>
        <v>31</v>
      </c>
      <c r="M601" s="6" t="str">
        <f t="shared" si="38"/>
        <v xml:space="preserve">Young </v>
      </c>
      <c r="N601" t="str">
        <f t="shared" si="39"/>
        <v>31-50</v>
      </c>
    </row>
    <row r="602" spans="1:14" x14ac:dyDescent="0.25">
      <c r="A602" s="2">
        <v>1862182</v>
      </c>
      <c r="B602" s="4">
        <v>42807</v>
      </c>
      <c r="C602" s="5">
        <v>0.4013194444444444</v>
      </c>
      <c r="D602" s="1" t="str">
        <f t="shared" si="36"/>
        <v>Mon</v>
      </c>
      <c r="E602" s="5">
        <v>42807.413784722223</v>
      </c>
      <c r="F602">
        <v>1076</v>
      </c>
      <c r="G602" t="s">
        <v>78</v>
      </c>
      <c r="H602" t="s">
        <v>146</v>
      </c>
      <c r="I602" t="s">
        <v>10</v>
      </c>
      <c r="K602">
        <v>1990</v>
      </c>
      <c r="L602">
        <f t="shared" si="37"/>
        <v>27</v>
      </c>
      <c r="M602" s="6" t="str">
        <f t="shared" si="38"/>
        <v>Adolescent</v>
      </c>
      <c r="N602" t="str">
        <f t="shared" si="39"/>
        <v>17-30</v>
      </c>
    </row>
    <row r="603" spans="1:14" x14ac:dyDescent="0.25">
      <c r="A603" s="2">
        <v>1432998</v>
      </c>
      <c r="B603" s="4">
        <v>42792</v>
      </c>
      <c r="C603" s="5">
        <v>0.19015046296296298</v>
      </c>
      <c r="D603" s="1" t="str">
        <f t="shared" si="36"/>
        <v>Sun</v>
      </c>
      <c r="E603" s="5">
        <v>42792.720081018517</v>
      </c>
      <c r="F603">
        <v>2585</v>
      </c>
      <c r="G603" t="s">
        <v>239</v>
      </c>
      <c r="H603" t="s">
        <v>78</v>
      </c>
      <c r="I603" t="s">
        <v>10</v>
      </c>
      <c r="J603" t="s">
        <v>11</v>
      </c>
      <c r="K603">
        <v>1952</v>
      </c>
      <c r="L603">
        <f t="shared" si="37"/>
        <v>65</v>
      </c>
      <c r="M603" s="6" t="str">
        <f t="shared" si="38"/>
        <v xml:space="preserve">Old </v>
      </c>
      <c r="N603" t="str">
        <f t="shared" si="39"/>
        <v>51-75</v>
      </c>
    </row>
    <row r="604" spans="1:14" x14ac:dyDescent="0.25">
      <c r="A604" s="2">
        <v>93958</v>
      </c>
      <c r="B604" s="4">
        <v>42740</v>
      </c>
      <c r="C604" s="5">
        <v>0.24835648148148148</v>
      </c>
      <c r="D604" s="1" t="str">
        <f t="shared" si="36"/>
        <v>Thu</v>
      </c>
      <c r="E604" s="5">
        <v>42740.763506944444</v>
      </c>
      <c r="F604">
        <v>1309</v>
      </c>
      <c r="G604" t="s">
        <v>185</v>
      </c>
      <c r="H604" t="s">
        <v>142</v>
      </c>
      <c r="I604" t="s">
        <v>10</v>
      </c>
      <c r="J604" t="s">
        <v>11</v>
      </c>
      <c r="K604">
        <v>1986</v>
      </c>
      <c r="L604">
        <f t="shared" si="37"/>
        <v>31</v>
      </c>
      <c r="M604" s="6" t="str">
        <f t="shared" si="38"/>
        <v xml:space="preserve">Young </v>
      </c>
      <c r="N604" t="str">
        <f t="shared" si="39"/>
        <v>31-50</v>
      </c>
    </row>
    <row r="605" spans="1:14" x14ac:dyDescent="0.25">
      <c r="A605" s="2">
        <v>2128616</v>
      </c>
      <c r="B605" s="4">
        <v>42821</v>
      </c>
      <c r="C605" s="5">
        <v>0.28770833333333334</v>
      </c>
      <c r="D605" s="1" t="str">
        <f t="shared" si="36"/>
        <v>Mon</v>
      </c>
      <c r="E605" s="5">
        <v>42821.799641203703</v>
      </c>
      <c r="F605">
        <v>1030</v>
      </c>
      <c r="G605" t="s">
        <v>164</v>
      </c>
      <c r="H605" t="s">
        <v>309</v>
      </c>
      <c r="I605" t="s">
        <v>10</v>
      </c>
      <c r="J605" t="s">
        <v>11</v>
      </c>
      <c r="K605">
        <v>1991</v>
      </c>
      <c r="L605">
        <f t="shared" si="37"/>
        <v>26</v>
      </c>
      <c r="M605" s="6" t="str">
        <f t="shared" si="38"/>
        <v>Adolescent</v>
      </c>
      <c r="N605" t="str">
        <f t="shared" si="39"/>
        <v>17-30</v>
      </c>
    </row>
    <row r="606" spans="1:14" x14ac:dyDescent="0.25">
      <c r="A606" s="2">
        <v>3293818</v>
      </c>
      <c r="B606" s="4">
        <v>42850</v>
      </c>
      <c r="C606" s="5">
        <v>0.36341435185185184</v>
      </c>
      <c r="D606" s="1" t="str">
        <f t="shared" si="36"/>
        <v>Tue</v>
      </c>
      <c r="E606" s="5">
        <v>42850.365254629629</v>
      </c>
      <c r="F606">
        <v>159</v>
      </c>
      <c r="G606" t="s">
        <v>202</v>
      </c>
      <c r="H606" t="s">
        <v>427</v>
      </c>
      <c r="I606" t="s">
        <v>10</v>
      </c>
      <c r="J606" t="s">
        <v>18</v>
      </c>
      <c r="K606">
        <v>1975</v>
      </c>
      <c r="L606">
        <f t="shared" si="37"/>
        <v>42</v>
      </c>
      <c r="M606" s="6" t="str">
        <f t="shared" si="38"/>
        <v xml:space="preserve">Young </v>
      </c>
      <c r="N606" t="str">
        <f t="shared" si="39"/>
        <v>31-50</v>
      </c>
    </row>
    <row r="607" spans="1:14" x14ac:dyDescent="0.25">
      <c r="A607" s="2">
        <v>729053</v>
      </c>
      <c r="B607" s="4">
        <v>42767</v>
      </c>
      <c r="C607" s="5">
        <v>0.30707175925925928</v>
      </c>
      <c r="D607" s="1" t="str">
        <f t="shared" si="36"/>
        <v>Wed</v>
      </c>
      <c r="E607" s="5">
        <v>42767.316076388888</v>
      </c>
      <c r="F607">
        <v>777</v>
      </c>
      <c r="G607" t="s">
        <v>137</v>
      </c>
      <c r="H607" t="s">
        <v>341</v>
      </c>
      <c r="I607" t="s">
        <v>10</v>
      </c>
      <c r="J607" t="s">
        <v>11</v>
      </c>
      <c r="K607">
        <v>1992</v>
      </c>
      <c r="L607">
        <f t="shared" si="37"/>
        <v>25</v>
      </c>
      <c r="M607" s="6" t="str">
        <f t="shared" si="38"/>
        <v>Adolescent</v>
      </c>
      <c r="N607" t="str">
        <f t="shared" si="39"/>
        <v>17-30</v>
      </c>
    </row>
    <row r="608" spans="1:14" x14ac:dyDescent="0.25">
      <c r="A608" s="2">
        <v>2476245</v>
      </c>
      <c r="B608" s="4">
        <v>42832</v>
      </c>
      <c r="C608" s="5">
        <v>0.24980324074074076</v>
      </c>
      <c r="D608" s="1" t="str">
        <f t="shared" si="36"/>
        <v>Fri</v>
      </c>
      <c r="E608" s="5">
        <v>42832.760659722226</v>
      </c>
      <c r="F608">
        <v>938</v>
      </c>
      <c r="G608" t="s">
        <v>133</v>
      </c>
      <c r="H608" t="s">
        <v>336</v>
      </c>
      <c r="I608" t="s">
        <v>10</v>
      </c>
      <c r="J608" t="s">
        <v>11</v>
      </c>
      <c r="K608">
        <v>1961</v>
      </c>
      <c r="L608">
        <f t="shared" si="37"/>
        <v>56</v>
      </c>
      <c r="M608" s="6" t="str">
        <f t="shared" si="38"/>
        <v xml:space="preserve">Old </v>
      </c>
      <c r="N608" t="str">
        <f t="shared" si="39"/>
        <v>51-75</v>
      </c>
    </row>
    <row r="609" spans="1:14" x14ac:dyDescent="0.25">
      <c r="A609" s="2">
        <v>5904884</v>
      </c>
      <c r="B609" s="4">
        <v>42901</v>
      </c>
      <c r="C609" s="5">
        <v>0.36228009259259258</v>
      </c>
      <c r="D609" s="1" t="str">
        <f t="shared" si="36"/>
        <v>Thu</v>
      </c>
      <c r="E609" s="5">
        <v>42901.375717592593</v>
      </c>
      <c r="F609">
        <v>1161</v>
      </c>
      <c r="G609" t="s">
        <v>230</v>
      </c>
      <c r="H609" t="s">
        <v>145</v>
      </c>
      <c r="I609" t="s">
        <v>10</v>
      </c>
      <c r="J609" t="s">
        <v>11</v>
      </c>
      <c r="K609">
        <v>1967</v>
      </c>
      <c r="L609">
        <f t="shared" si="37"/>
        <v>50</v>
      </c>
      <c r="M609" s="6" t="str">
        <f t="shared" si="38"/>
        <v xml:space="preserve">Young </v>
      </c>
      <c r="N609" t="str">
        <f t="shared" si="39"/>
        <v>31-50</v>
      </c>
    </row>
    <row r="610" spans="1:14" x14ac:dyDescent="0.25">
      <c r="A610" s="2">
        <v>648040</v>
      </c>
      <c r="B610" s="4">
        <v>42763</v>
      </c>
      <c r="C610" s="5">
        <v>0.39127314814814818</v>
      </c>
      <c r="D610" s="1" t="str">
        <f t="shared" si="36"/>
        <v>Sat</v>
      </c>
      <c r="E610" s="5">
        <v>42763.898634259262</v>
      </c>
      <c r="F610">
        <v>636</v>
      </c>
      <c r="G610" t="s">
        <v>115</v>
      </c>
      <c r="H610" t="s">
        <v>366</v>
      </c>
      <c r="I610" t="s">
        <v>10</v>
      </c>
      <c r="J610" t="s">
        <v>11</v>
      </c>
      <c r="K610">
        <v>1985</v>
      </c>
      <c r="L610">
        <f t="shared" si="37"/>
        <v>32</v>
      </c>
      <c r="M610" s="6" t="str">
        <f t="shared" si="38"/>
        <v xml:space="preserve">Young </v>
      </c>
      <c r="N610" t="str">
        <f t="shared" si="39"/>
        <v>31-50</v>
      </c>
    </row>
    <row r="611" spans="1:14" x14ac:dyDescent="0.25">
      <c r="A611" s="2">
        <v>4341667</v>
      </c>
      <c r="B611" s="4">
        <v>42871</v>
      </c>
      <c r="C611" s="5">
        <v>0.40825231481481478</v>
      </c>
      <c r="D611" s="1" t="str">
        <f t="shared" si="36"/>
        <v>Tue</v>
      </c>
      <c r="E611" s="5">
        <v>42871.909756944442</v>
      </c>
      <c r="F611">
        <v>129</v>
      </c>
      <c r="G611" t="s">
        <v>255</v>
      </c>
      <c r="H611" t="s">
        <v>82</v>
      </c>
      <c r="I611" t="s">
        <v>10</v>
      </c>
      <c r="J611" t="s">
        <v>11</v>
      </c>
      <c r="K611">
        <v>1969</v>
      </c>
      <c r="L611">
        <f t="shared" si="37"/>
        <v>48</v>
      </c>
      <c r="M611" s="6" t="str">
        <f t="shared" si="38"/>
        <v xml:space="preserve">Young </v>
      </c>
      <c r="N611" t="str">
        <f t="shared" si="39"/>
        <v>31-50</v>
      </c>
    </row>
    <row r="612" spans="1:14" x14ac:dyDescent="0.25">
      <c r="A612" s="2">
        <v>1393402</v>
      </c>
      <c r="B612" s="4">
        <v>42791</v>
      </c>
      <c r="C612" s="5">
        <v>0.51053240740740746</v>
      </c>
      <c r="D612" s="1" t="str">
        <f t="shared" si="36"/>
        <v>Sat</v>
      </c>
      <c r="E612" s="5">
        <v>42791.513402777775</v>
      </c>
      <c r="F612">
        <v>248</v>
      </c>
      <c r="G612" t="s">
        <v>71</v>
      </c>
      <c r="H612" t="s">
        <v>9</v>
      </c>
      <c r="I612" t="s">
        <v>10</v>
      </c>
      <c r="J612" t="s">
        <v>11</v>
      </c>
      <c r="K612">
        <v>1995</v>
      </c>
      <c r="L612">
        <f t="shared" si="37"/>
        <v>22</v>
      </c>
      <c r="M612" s="6" t="str">
        <f t="shared" si="38"/>
        <v>Adolescent</v>
      </c>
      <c r="N612" t="str">
        <f t="shared" si="39"/>
        <v>17-30</v>
      </c>
    </row>
    <row r="613" spans="1:14" x14ac:dyDescent="0.25">
      <c r="A613" s="2">
        <v>6403666</v>
      </c>
      <c r="B613" s="4">
        <v>42910</v>
      </c>
      <c r="C613" s="5">
        <v>0.52322916666666663</v>
      </c>
      <c r="D613" s="1" t="str">
        <f t="shared" si="36"/>
        <v>Sat</v>
      </c>
      <c r="E613" s="5">
        <v>42910.54042824074</v>
      </c>
      <c r="F613">
        <v>1486</v>
      </c>
      <c r="G613" t="s">
        <v>182</v>
      </c>
      <c r="H613" t="s">
        <v>44</v>
      </c>
      <c r="I613" t="s">
        <v>28</v>
      </c>
      <c r="L613">
        <f t="shared" si="37"/>
        <v>2017</v>
      </c>
      <c r="M613" s="6" t="str">
        <f t="shared" si="38"/>
        <v xml:space="preserve">Old </v>
      </c>
      <c r="N613" t="str">
        <f t="shared" si="39"/>
        <v>51-75</v>
      </c>
    </row>
    <row r="614" spans="1:14" x14ac:dyDescent="0.25">
      <c r="A614" s="2">
        <v>2083467</v>
      </c>
      <c r="B614" s="4">
        <v>42819</v>
      </c>
      <c r="C614" s="5">
        <v>0.25357638888888889</v>
      </c>
      <c r="D614" s="1" t="str">
        <f t="shared" si="36"/>
        <v>Sat</v>
      </c>
      <c r="E614" s="5">
        <v>42819.763101851851</v>
      </c>
      <c r="F614">
        <v>823</v>
      </c>
      <c r="G614" t="s">
        <v>121</v>
      </c>
      <c r="H614" t="s">
        <v>290</v>
      </c>
      <c r="I614" t="s">
        <v>10</v>
      </c>
      <c r="J614" t="s">
        <v>11</v>
      </c>
      <c r="K614">
        <v>1968</v>
      </c>
      <c r="L614">
        <f t="shared" si="37"/>
        <v>49</v>
      </c>
      <c r="M614" s="6" t="str">
        <f t="shared" si="38"/>
        <v xml:space="preserve">Young </v>
      </c>
      <c r="N614" t="str">
        <f t="shared" si="39"/>
        <v>31-50</v>
      </c>
    </row>
    <row r="615" spans="1:14" x14ac:dyDescent="0.25">
      <c r="A615" s="2">
        <v>4315230</v>
      </c>
      <c r="B615" s="4">
        <v>42871</v>
      </c>
      <c r="C615" s="5">
        <v>0.18445601851851853</v>
      </c>
      <c r="D615" s="1" t="str">
        <f t="shared" si="36"/>
        <v>Tue</v>
      </c>
      <c r="E615" s="5">
        <v>42871.704282407409</v>
      </c>
      <c r="F615">
        <v>1712</v>
      </c>
      <c r="G615" t="s">
        <v>279</v>
      </c>
      <c r="H615" t="s">
        <v>245</v>
      </c>
      <c r="I615" t="s">
        <v>28</v>
      </c>
      <c r="L615">
        <f t="shared" si="37"/>
        <v>2017</v>
      </c>
      <c r="M615" s="6" t="str">
        <f t="shared" si="38"/>
        <v xml:space="preserve">Old </v>
      </c>
      <c r="N615" t="str">
        <f t="shared" si="39"/>
        <v>51-75</v>
      </c>
    </row>
    <row r="616" spans="1:14" x14ac:dyDescent="0.25">
      <c r="A616" s="2">
        <v>5437205</v>
      </c>
      <c r="B616" s="4">
        <v>42893</v>
      </c>
      <c r="C616" s="5">
        <v>4.4409722222222225E-2</v>
      </c>
      <c r="D616" s="1" t="str">
        <f t="shared" si="36"/>
        <v>Wed</v>
      </c>
      <c r="E616" s="5">
        <v>42893.553136574075</v>
      </c>
      <c r="F616">
        <v>753</v>
      </c>
      <c r="G616" t="s">
        <v>373</v>
      </c>
      <c r="H616" t="s">
        <v>183</v>
      </c>
      <c r="I616" t="s">
        <v>10</v>
      </c>
      <c r="J616" t="s">
        <v>11</v>
      </c>
      <c r="K616">
        <v>1989</v>
      </c>
      <c r="L616">
        <f t="shared" si="37"/>
        <v>28</v>
      </c>
      <c r="M616" s="6" t="str">
        <f t="shared" si="38"/>
        <v>Adolescent</v>
      </c>
      <c r="N616" t="str">
        <f t="shared" si="39"/>
        <v>17-30</v>
      </c>
    </row>
    <row r="617" spans="1:14" x14ac:dyDescent="0.25">
      <c r="A617" s="2">
        <v>1260121</v>
      </c>
      <c r="B617" s="4">
        <v>42788</v>
      </c>
      <c r="C617" s="5">
        <v>0.34696759259259258</v>
      </c>
      <c r="D617" s="1" t="str">
        <f t="shared" si="36"/>
        <v>Wed</v>
      </c>
      <c r="E617" s="5">
        <v>42788.354895833334</v>
      </c>
      <c r="F617">
        <v>684</v>
      </c>
      <c r="G617" t="s">
        <v>38</v>
      </c>
      <c r="H617" t="s">
        <v>156</v>
      </c>
      <c r="I617" t="s">
        <v>10</v>
      </c>
      <c r="J617" t="s">
        <v>11</v>
      </c>
      <c r="K617">
        <v>1974</v>
      </c>
      <c r="L617">
        <f t="shared" si="37"/>
        <v>43</v>
      </c>
      <c r="M617" s="6" t="str">
        <f t="shared" si="38"/>
        <v xml:space="preserve">Young </v>
      </c>
      <c r="N617" t="str">
        <f t="shared" si="39"/>
        <v>31-50</v>
      </c>
    </row>
    <row r="618" spans="1:14" x14ac:dyDescent="0.25">
      <c r="A618" s="2">
        <v>2460556</v>
      </c>
      <c r="B618" s="4">
        <v>42832</v>
      </c>
      <c r="C618" s="5">
        <v>0.43476851851851855</v>
      </c>
      <c r="D618" s="1" t="str">
        <f t="shared" si="36"/>
        <v>Fri</v>
      </c>
      <c r="E618" s="5">
        <v>42832.43949074074</v>
      </c>
      <c r="F618">
        <v>408</v>
      </c>
      <c r="G618" t="s">
        <v>296</v>
      </c>
      <c r="H618" t="s">
        <v>252</v>
      </c>
      <c r="I618" t="s">
        <v>10</v>
      </c>
      <c r="J618" t="s">
        <v>11</v>
      </c>
      <c r="K618">
        <v>1982</v>
      </c>
      <c r="L618">
        <f t="shared" si="37"/>
        <v>35</v>
      </c>
      <c r="M618" s="6" t="str">
        <f t="shared" si="38"/>
        <v xml:space="preserve">Young </v>
      </c>
      <c r="N618" t="str">
        <f t="shared" si="39"/>
        <v>31-50</v>
      </c>
    </row>
    <row r="619" spans="1:14" x14ac:dyDescent="0.25">
      <c r="A619" s="2">
        <v>6102262</v>
      </c>
      <c r="B619" s="4">
        <v>42905</v>
      </c>
      <c r="C619" s="5">
        <v>0.28921296296296295</v>
      </c>
      <c r="D619" s="1" t="str">
        <f t="shared" si="36"/>
        <v>Mon</v>
      </c>
      <c r="E619" s="5">
        <v>42905.294895833336</v>
      </c>
      <c r="F619">
        <v>491</v>
      </c>
      <c r="G619" t="s">
        <v>62</v>
      </c>
      <c r="H619" t="s">
        <v>254</v>
      </c>
      <c r="I619" t="s">
        <v>10</v>
      </c>
      <c r="J619" t="s">
        <v>11</v>
      </c>
      <c r="K619">
        <v>1983</v>
      </c>
      <c r="L619">
        <f t="shared" si="37"/>
        <v>34</v>
      </c>
      <c r="M619" s="6" t="str">
        <f t="shared" si="38"/>
        <v xml:space="preserve">Young </v>
      </c>
      <c r="N619" t="str">
        <f t="shared" si="39"/>
        <v>31-50</v>
      </c>
    </row>
    <row r="620" spans="1:14" x14ac:dyDescent="0.25">
      <c r="A620" s="2">
        <v>2469770</v>
      </c>
      <c r="B620" s="4">
        <v>42832</v>
      </c>
      <c r="C620" s="5">
        <v>0.1648263888888889</v>
      </c>
      <c r="D620" s="1" t="str">
        <f t="shared" si="36"/>
        <v>Fri</v>
      </c>
      <c r="E620" s="5">
        <v>42832.67863425926</v>
      </c>
      <c r="F620">
        <v>1192</v>
      </c>
      <c r="G620" t="s">
        <v>440</v>
      </c>
      <c r="H620" t="s">
        <v>87</v>
      </c>
      <c r="I620" t="s">
        <v>10</v>
      </c>
      <c r="J620" t="s">
        <v>18</v>
      </c>
      <c r="K620">
        <v>1977</v>
      </c>
      <c r="L620">
        <f t="shared" si="37"/>
        <v>40</v>
      </c>
      <c r="M620" s="6" t="str">
        <f t="shared" si="38"/>
        <v xml:space="preserve">Young </v>
      </c>
      <c r="N620" t="str">
        <f t="shared" si="39"/>
        <v>31-50</v>
      </c>
    </row>
    <row r="621" spans="1:14" x14ac:dyDescent="0.25">
      <c r="A621" s="2">
        <v>5621355</v>
      </c>
      <c r="B621" s="4">
        <v>42896</v>
      </c>
      <c r="C621" s="5">
        <v>0.50403935185185189</v>
      </c>
      <c r="D621" s="1" t="str">
        <f t="shared" si="36"/>
        <v>Sat</v>
      </c>
      <c r="E621" s="5">
        <v>42896.524189814816</v>
      </c>
      <c r="F621">
        <v>1740</v>
      </c>
      <c r="G621" t="s">
        <v>345</v>
      </c>
      <c r="H621" t="s">
        <v>362</v>
      </c>
      <c r="I621" t="s">
        <v>28</v>
      </c>
      <c r="L621">
        <f t="shared" si="37"/>
        <v>2017</v>
      </c>
      <c r="M621" s="6" t="str">
        <f t="shared" si="38"/>
        <v xml:space="preserve">Old </v>
      </c>
      <c r="N621" t="str">
        <f t="shared" si="39"/>
        <v>51-75</v>
      </c>
    </row>
    <row r="622" spans="1:14" x14ac:dyDescent="0.25">
      <c r="A622" s="2">
        <v>1630084</v>
      </c>
      <c r="B622" s="4">
        <v>42798</v>
      </c>
      <c r="C622" s="5">
        <v>0.47618055555555555</v>
      </c>
      <c r="D622" s="1" t="str">
        <f t="shared" si="36"/>
        <v>Sat</v>
      </c>
      <c r="E622" s="5">
        <v>42798.48400462963</v>
      </c>
      <c r="F622">
        <v>676</v>
      </c>
      <c r="G622" t="s">
        <v>106</v>
      </c>
      <c r="H622" t="s">
        <v>366</v>
      </c>
      <c r="I622" t="s">
        <v>10</v>
      </c>
      <c r="J622" t="s">
        <v>11</v>
      </c>
      <c r="K622">
        <v>1991</v>
      </c>
      <c r="L622">
        <f t="shared" si="37"/>
        <v>26</v>
      </c>
      <c r="M622" s="6" t="str">
        <f t="shared" si="38"/>
        <v>Adolescent</v>
      </c>
      <c r="N622" t="str">
        <f t="shared" si="39"/>
        <v>17-30</v>
      </c>
    </row>
    <row r="623" spans="1:14" x14ac:dyDescent="0.25">
      <c r="A623" s="2">
        <v>4577767</v>
      </c>
      <c r="B623" s="4">
        <v>42875</v>
      </c>
      <c r="C623" s="5">
        <v>0.32280092592592591</v>
      </c>
      <c r="D623" s="1" t="str">
        <f t="shared" si="36"/>
        <v>Sat</v>
      </c>
      <c r="E623" s="5">
        <v>42875.828750000001</v>
      </c>
      <c r="F623">
        <v>514</v>
      </c>
      <c r="G623" t="s">
        <v>140</v>
      </c>
      <c r="H623" t="s">
        <v>81</v>
      </c>
      <c r="I623" t="s">
        <v>10</v>
      </c>
      <c r="J623" t="s">
        <v>11</v>
      </c>
      <c r="K623">
        <v>1979</v>
      </c>
      <c r="L623">
        <f t="shared" si="37"/>
        <v>38</v>
      </c>
      <c r="M623" s="6" t="str">
        <f t="shared" si="38"/>
        <v xml:space="preserve">Young </v>
      </c>
      <c r="N623" t="str">
        <f t="shared" si="39"/>
        <v>31-50</v>
      </c>
    </row>
    <row r="624" spans="1:14" x14ac:dyDescent="0.25">
      <c r="A624" s="2">
        <v>4251955</v>
      </c>
      <c r="B624" s="4">
        <v>42870</v>
      </c>
      <c r="C624" s="5">
        <v>0.15334490740740742</v>
      </c>
      <c r="D624" s="1" t="str">
        <f t="shared" si="36"/>
        <v>Mon</v>
      </c>
      <c r="E624" s="5">
        <v>42870.657766203702</v>
      </c>
      <c r="F624">
        <v>382</v>
      </c>
      <c r="G624" t="s">
        <v>78</v>
      </c>
      <c r="H624" t="s">
        <v>108</v>
      </c>
      <c r="I624" t="s">
        <v>10</v>
      </c>
      <c r="J624" t="s">
        <v>11</v>
      </c>
      <c r="K624">
        <v>1988</v>
      </c>
      <c r="L624">
        <f t="shared" si="37"/>
        <v>29</v>
      </c>
      <c r="M624" s="6" t="str">
        <f t="shared" si="38"/>
        <v>Adolescent</v>
      </c>
      <c r="N624" t="str">
        <f t="shared" si="39"/>
        <v>17-30</v>
      </c>
    </row>
    <row r="625" spans="1:14" x14ac:dyDescent="0.25">
      <c r="A625" s="2">
        <v>5092155</v>
      </c>
      <c r="B625" s="4">
        <v>42887</v>
      </c>
      <c r="C625" s="5">
        <v>0.33879629629629626</v>
      </c>
      <c r="D625" s="1" t="str">
        <f t="shared" si="36"/>
        <v>Thu</v>
      </c>
      <c r="E625" s="5">
        <v>42887.348506944443</v>
      </c>
      <c r="F625">
        <v>839</v>
      </c>
      <c r="G625" t="s">
        <v>312</v>
      </c>
      <c r="H625" t="s">
        <v>169</v>
      </c>
      <c r="I625" t="s">
        <v>10</v>
      </c>
      <c r="J625" t="s">
        <v>11</v>
      </c>
      <c r="K625">
        <v>1964</v>
      </c>
      <c r="L625">
        <f t="shared" si="37"/>
        <v>53</v>
      </c>
      <c r="M625" s="6" t="str">
        <f t="shared" si="38"/>
        <v xml:space="preserve">Old </v>
      </c>
      <c r="N625" t="str">
        <f t="shared" si="39"/>
        <v>51-75</v>
      </c>
    </row>
    <row r="626" spans="1:14" x14ac:dyDescent="0.25">
      <c r="A626" s="2">
        <v>4582789</v>
      </c>
      <c r="B626" s="4">
        <v>42875</v>
      </c>
      <c r="C626" s="5">
        <v>0.45174768518518515</v>
      </c>
      <c r="D626" s="1" t="str">
        <f t="shared" si="36"/>
        <v>Sat</v>
      </c>
      <c r="E626" s="5">
        <v>42875.954710648148</v>
      </c>
      <c r="F626">
        <v>256</v>
      </c>
      <c r="G626" t="s">
        <v>227</v>
      </c>
      <c r="H626" t="s">
        <v>55</v>
      </c>
      <c r="I626" t="s">
        <v>10</v>
      </c>
      <c r="J626" t="s">
        <v>11</v>
      </c>
      <c r="K626">
        <v>1989</v>
      </c>
      <c r="L626">
        <f t="shared" si="37"/>
        <v>28</v>
      </c>
      <c r="M626" s="6" t="str">
        <f t="shared" si="38"/>
        <v>Adolescent</v>
      </c>
      <c r="N626" t="str">
        <f t="shared" si="39"/>
        <v>17-30</v>
      </c>
    </row>
    <row r="627" spans="1:14" x14ac:dyDescent="0.25">
      <c r="A627" s="2">
        <v>437124</v>
      </c>
      <c r="B627" s="4">
        <v>42755</v>
      </c>
      <c r="C627" s="5">
        <v>0.52351851851851849</v>
      </c>
      <c r="D627" s="1" t="str">
        <f t="shared" si="36"/>
        <v>Fri</v>
      </c>
      <c r="E627" s="5">
        <v>42755.524710648147</v>
      </c>
      <c r="F627">
        <v>102</v>
      </c>
      <c r="G627" t="s">
        <v>435</v>
      </c>
      <c r="H627" t="s">
        <v>441</v>
      </c>
      <c r="I627" t="s">
        <v>10</v>
      </c>
      <c r="J627" t="s">
        <v>11</v>
      </c>
      <c r="K627">
        <v>1994</v>
      </c>
      <c r="L627">
        <f t="shared" si="37"/>
        <v>23</v>
      </c>
      <c r="M627" s="6" t="str">
        <f t="shared" si="38"/>
        <v>Adolescent</v>
      </c>
      <c r="N627" t="str">
        <f t="shared" si="39"/>
        <v>17-30</v>
      </c>
    </row>
    <row r="628" spans="1:14" x14ac:dyDescent="0.25">
      <c r="A628" s="2">
        <v>4386654</v>
      </c>
      <c r="B628" s="4">
        <v>42872</v>
      </c>
      <c r="C628" s="5">
        <v>0.23047453703703705</v>
      </c>
      <c r="D628" s="1" t="str">
        <f t="shared" si="36"/>
        <v>Wed</v>
      </c>
      <c r="E628" s="5">
        <v>42872.734652777777</v>
      </c>
      <c r="F628">
        <v>361</v>
      </c>
      <c r="G628" t="s">
        <v>438</v>
      </c>
      <c r="H628" t="s">
        <v>175</v>
      </c>
      <c r="I628" t="s">
        <v>10</v>
      </c>
      <c r="J628" t="s">
        <v>11</v>
      </c>
      <c r="K628">
        <v>1985</v>
      </c>
      <c r="L628">
        <f t="shared" si="37"/>
        <v>32</v>
      </c>
      <c r="M628" s="6" t="str">
        <f t="shared" si="38"/>
        <v xml:space="preserve">Young </v>
      </c>
      <c r="N628" t="str">
        <f t="shared" si="39"/>
        <v>31-50</v>
      </c>
    </row>
    <row r="629" spans="1:14" x14ac:dyDescent="0.25">
      <c r="A629" s="2">
        <v>4848206</v>
      </c>
      <c r="B629" s="4">
        <v>42881</v>
      </c>
      <c r="C629" s="5">
        <v>0.3107638888888889</v>
      </c>
      <c r="D629" s="1" t="str">
        <f t="shared" si="36"/>
        <v>Fri</v>
      </c>
      <c r="E629" s="5">
        <v>42881.813958333332</v>
      </c>
      <c r="F629">
        <v>276</v>
      </c>
      <c r="G629" t="s">
        <v>302</v>
      </c>
      <c r="H629" t="s">
        <v>305</v>
      </c>
      <c r="I629" t="s">
        <v>10</v>
      </c>
      <c r="J629" t="s">
        <v>11</v>
      </c>
      <c r="K629">
        <v>1990</v>
      </c>
      <c r="L629">
        <f t="shared" si="37"/>
        <v>27</v>
      </c>
      <c r="M629" s="6" t="str">
        <f t="shared" si="38"/>
        <v>Adolescent</v>
      </c>
      <c r="N629" t="str">
        <f t="shared" si="39"/>
        <v>17-30</v>
      </c>
    </row>
    <row r="630" spans="1:14" x14ac:dyDescent="0.25">
      <c r="A630" s="2">
        <v>6355814</v>
      </c>
      <c r="B630" s="4">
        <v>42909</v>
      </c>
      <c r="C630" s="5">
        <v>0.48335648148148147</v>
      </c>
      <c r="D630" s="1" t="str">
        <f t="shared" si="36"/>
        <v>Fri</v>
      </c>
      <c r="E630" s="5">
        <v>42909.496134259258</v>
      </c>
      <c r="F630">
        <v>1104</v>
      </c>
      <c r="G630" t="s">
        <v>185</v>
      </c>
      <c r="H630" t="s">
        <v>140</v>
      </c>
      <c r="I630" t="s">
        <v>10</v>
      </c>
      <c r="J630" t="s">
        <v>11</v>
      </c>
      <c r="K630">
        <v>1985</v>
      </c>
      <c r="L630">
        <f t="shared" si="37"/>
        <v>32</v>
      </c>
      <c r="M630" s="6" t="str">
        <f t="shared" si="38"/>
        <v xml:space="preserve">Young </v>
      </c>
      <c r="N630" t="str">
        <f t="shared" si="39"/>
        <v>31-50</v>
      </c>
    </row>
    <row r="631" spans="1:14" x14ac:dyDescent="0.25">
      <c r="A631" s="2">
        <v>5590129</v>
      </c>
      <c r="B631" s="4">
        <v>42895</v>
      </c>
      <c r="C631" s="5">
        <v>0.25848379629629631</v>
      </c>
      <c r="D631" s="1" t="str">
        <f t="shared" si="36"/>
        <v>Fri</v>
      </c>
      <c r="E631" s="5">
        <v>42895.763865740744</v>
      </c>
      <c r="F631">
        <v>465</v>
      </c>
      <c r="G631" t="s">
        <v>327</v>
      </c>
      <c r="H631" t="s">
        <v>442</v>
      </c>
      <c r="I631" t="s">
        <v>10</v>
      </c>
      <c r="J631" t="s">
        <v>18</v>
      </c>
      <c r="K631">
        <v>1999</v>
      </c>
      <c r="L631">
        <f t="shared" si="37"/>
        <v>18</v>
      </c>
      <c r="M631" s="6" t="str">
        <f t="shared" si="38"/>
        <v>Adolescent</v>
      </c>
      <c r="N631" t="str">
        <f t="shared" si="39"/>
        <v>17-30</v>
      </c>
    </row>
    <row r="632" spans="1:14" x14ac:dyDescent="0.25">
      <c r="A632" s="2">
        <v>4036294</v>
      </c>
      <c r="B632" s="4">
        <v>42865</v>
      </c>
      <c r="C632" s="5">
        <v>0.11578703703703704</v>
      </c>
      <c r="D632" s="1" t="str">
        <f t="shared" si="36"/>
        <v>Wed</v>
      </c>
      <c r="E632" s="5">
        <v>42865.620057870372</v>
      </c>
      <c r="F632">
        <v>368</v>
      </c>
      <c r="G632" t="s">
        <v>125</v>
      </c>
      <c r="H632" t="s">
        <v>175</v>
      </c>
      <c r="I632" t="s">
        <v>10</v>
      </c>
      <c r="J632" t="s">
        <v>18</v>
      </c>
      <c r="K632">
        <v>1987</v>
      </c>
      <c r="L632">
        <f t="shared" si="37"/>
        <v>30</v>
      </c>
      <c r="M632" s="6" t="str">
        <f t="shared" si="38"/>
        <v>Adolescent</v>
      </c>
      <c r="N632" t="str">
        <f t="shared" si="39"/>
        <v>17-30</v>
      </c>
    </row>
    <row r="633" spans="1:14" x14ac:dyDescent="0.25">
      <c r="A633" s="2">
        <v>6281515</v>
      </c>
      <c r="B633" s="4">
        <v>42908</v>
      </c>
      <c r="C633" s="5">
        <v>0.36591435185185189</v>
      </c>
      <c r="D633" s="1" t="str">
        <f t="shared" si="36"/>
        <v>Thu</v>
      </c>
      <c r="E633" s="5">
        <v>42908.372523148151</v>
      </c>
      <c r="F633">
        <v>571</v>
      </c>
      <c r="G633" t="s">
        <v>440</v>
      </c>
      <c r="H633" t="s">
        <v>443</v>
      </c>
      <c r="I633" t="s">
        <v>10</v>
      </c>
      <c r="J633" t="s">
        <v>11</v>
      </c>
      <c r="K633">
        <v>1968</v>
      </c>
      <c r="L633">
        <f t="shared" si="37"/>
        <v>49</v>
      </c>
      <c r="M633" s="6" t="str">
        <f t="shared" si="38"/>
        <v xml:space="preserve">Young </v>
      </c>
      <c r="N633" t="str">
        <f t="shared" si="39"/>
        <v>31-50</v>
      </c>
    </row>
    <row r="634" spans="1:14" x14ac:dyDescent="0.25">
      <c r="A634" s="2">
        <v>5000284</v>
      </c>
      <c r="B634" s="4">
        <v>42885</v>
      </c>
      <c r="C634" s="5">
        <v>0.15107638888888889</v>
      </c>
      <c r="D634" s="1" t="str">
        <f t="shared" si="36"/>
        <v>Tue</v>
      </c>
      <c r="E634" s="5">
        <v>42885.677499999998</v>
      </c>
      <c r="F634">
        <v>2282</v>
      </c>
      <c r="G634" t="s">
        <v>27</v>
      </c>
      <c r="H634" t="s">
        <v>227</v>
      </c>
      <c r="I634" t="s">
        <v>10</v>
      </c>
      <c r="J634" t="s">
        <v>11</v>
      </c>
      <c r="K634">
        <v>1975</v>
      </c>
      <c r="L634">
        <f t="shared" si="37"/>
        <v>42</v>
      </c>
      <c r="M634" s="6" t="str">
        <f t="shared" si="38"/>
        <v xml:space="preserve">Young </v>
      </c>
      <c r="N634" t="str">
        <f t="shared" si="39"/>
        <v>31-50</v>
      </c>
    </row>
    <row r="635" spans="1:14" x14ac:dyDescent="0.25">
      <c r="A635" s="2">
        <v>3723871</v>
      </c>
      <c r="B635" s="4">
        <v>42858</v>
      </c>
      <c r="C635" s="5">
        <v>0.26498842592592592</v>
      </c>
      <c r="D635" s="1" t="str">
        <f t="shared" si="36"/>
        <v>Wed</v>
      </c>
      <c r="E635" s="5">
        <v>42858.771099537036</v>
      </c>
      <c r="F635">
        <v>528</v>
      </c>
      <c r="G635" t="s">
        <v>38</v>
      </c>
      <c r="H635" t="s">
        <v>392</v>
      </c>
      <c r="I635" t="s">
        <v>10</v>
      </c>
      <c r="J635" t="s">
        <v>11</v>
      </c>
      <c r="K635">
        <v>1978</v>
      </c>
      <c r="L635">
        <f t="shared" si="37"/>
        <v>39</v>
      </c>
      <c r="M635" s="6" t="str">
        <f t="shared" si="38"/>
        <v xml:space="preserve">Young </v>
      </c>
      <c r="N635" t="str">
        <f t="shared" si="39"/>
        <v>31-50</v>
      </c>
    </row>
    <row r="636" spans="1:14" x14ac:dyDescent="0.25">
      <c r="A636" s="2">
        <v>5658418</v>
      </c>
      <c r="B636" s="4">
        <v>42896</v>
      </c>
      <c r="C636" s="5">
        <v>0.37690972222222219</v>
      </c>
      <c r="D636" s="1" t="str">
        <f t="shared" si="36"/>
        <v>Sat</v>
      </c>
      <c r="E636" s="5">
        <v>42896.895104166666</v>
      </c>
      <c r="F636">
        <v>1571</v>
      </c>
      <c r="G636" t="s">
        <v>181</v>
      </c>
      <c r="H636" t="s">
        <v>30</v>
      </c>
      <c r="I636" t="s">
        <v>10</v>
      </c>
      <c r="J636" t="s">
        <v>11</v>
      </c>
      <c r="K636">
        <v>1962</v>
      </c>
      <c r="L636">
        <f t="shared" si="37"/>
        <v>55</v>
      </c>
      <c r="M636" s="6" t="str">
        <f t="shared" si="38"/>
        <v xml:space="preserve">Old </v>
      </c>
      <c r="N636" t="str">
        <f t="shared" si="39"/>
        <v>51-75</v>
      </c>
    </row>
    <row r="637" spans="1:14" x14ac:dyDescent="0.25">
      <c r="A637" s="2">
        <v>6538158</v>
      </c>
      <c r="B637" s="4">
        <v>42912</v>
      </c>
      <c r="C637" s="5">
        <v>0.23679398148148148</v>
      </c>
      <c r="D637" s="1" t="str">
        <f t="shared" si="36"/>
        <v>Mon</v>
      </c>
      <c r="E637" s="5">
        <v>42912.747881944444</v>
      </c>
      <c r="F637">
        <v>958</v>
      </c>
      <c r="G637" t="s">
        <v>133</v>
      </c>
      <c r="H637" t="s">
        <v>288</v>
      </c>
      <c r="I637" t="s">
        <v>28</v>
      </c>
      <c r="L637">
        <f t="shared" si="37"/>
        <v>2017</v>
      </c>
      <c r="M637" s="6" t="str">
        <f t="shared" si="38"/>
        <v xml:space="preserve">Old </v>
      </c>
      <c r="N637" t="str">
        <f t="shared" si="39"/>
        <v>51-75</v>
      </c>
    </row>
    <row r="638" spans="1:14" x14ac:dyDescent="0.25">
      <c r="A638" s="2">
        <v>6603188</v>
      </c>
      <c r="B638" s="4">
        <v>42913</v>
      </c>
      <c r="C638" s="5">
        <v>0.23774305555555555</v>
      </c>
      <c r="D638" s="1" t="str">
        <f t="shared" si="36"/>
        <v>Tue</v>
      </c>
      <c r="E638" s="5">
        <v>42913.743854166663</v>
      </c>
      <c r="F638">
        <v>528</v>
      </c>
      <c r="G638" t="s">
        <v>174</v>
      </c>
      <c r="H638" t="s">
        <v>37</v>
      </c>
      <c r="I638" t="s">
        <v>10</v>
      </c>
      <c r="J638" t="s">
        <v>11</v>
      </c>
      <c r="K638">
        <v>1992</v>
      </c>
      <c r="L638">
        <f t="shared" si="37"/>
        <v>25</v>
      </c>
      <c r="M638" s="6" t="str">
        <f t="shared" si="38"/>
        <v>Adolescent</v>
      </c>
      <c r="N638" t="str">
        <f t="shared" si="39"/>
        <v>17-30</v>
      </c>
    </row>
    <row r="639" spans="1:14" x14ac:dyDescent="0.25">
      <c r="A639" s="2">
        <v>3332077</v>
      </c>
      <c r="B639" s="4">
        <v>42851</v>
      </c>
      <c r="C639" s="5">
        <v>0.24429398148148149</v>
      </c>
      <c r="D639" s="1" t="str">
        <f t="shared" si="36"/>
        <v>Wed</v>
      </c>
      <c r="E639" s="5">
        <v>42851.749120370368</v>
      </c>
      <c r="F639">
        <v>417</v>
      </c>
      <c r="G639" t="s">
        <v>161</v>
      </c>
      <c r="H639" t="s">
        <v>199</v>
      </c>
      <c r="I639" t="s">
        <v>10</v>
      </c>
      <c r="J639" t="s">
        <v>18</v>
      </c>
      <c r="K639">
        <v>1960</v>
      </c>
      <c r="L639">
        <f t="shared" si="37"/>
        <v>57</v>
      </c>
      <c r="M639" s="6" t="str">
        <f t="shared" si="38"/>
        <v xml:space="preserve">Old </v>
      </c>
      <c r="N639" t="str">
        <f t="shared" si="39"/>
        <v>51-75</v>
      </c>
    </row>
    <row r="640" spans="1:14" x14ac:dyDescent="0.25">
      <c r="A640" s="2">
        <v>6579097</v>
      </c>
      <c r="B640" s="4">
        <v>42913</v>
      </c>
      <c r="C640" s="5">
        <v>0.45245370370370369</v>
      </c>
      <c r="D640" s="1" t="str">
        <f t="shared" si="36"/>
        <v>Tue</v>
      </c>
      <c r="E640" s="5">
        <v>42913.468518518515</v>
      </c>
      <c r="F640">
        <v>1387</v>
      </c>
      <c r="G640" t="s">
        <v>245</v>
      </c>
      <c r="H640" t="s">
        <v>239</v>
      </c>
      <c r="I640" t="s">
        <v>10</v>
      </c>
      <c r="J640" t="s">
        <v>11</v>
      </c>
      <c r="K640">
        <v>1976</v>
      </c>
      <c r="L640">
        <f t="shared" si="37"/>
        <v>41</v>
      </c>
      <c r="M640" s="6" t="str">
        <f t="shared" si="38"/>
        <v xml:space="preserve">Young </v>
      </c>
      <c r="N640" t="str">
        <f t="shared" si="39"/>
        <v>31-50</v>
      </c>
    </row>
    <row r="641" spans="1:14" x14ac:dyDescent="0.25">
      <c r="A641" s="2">
        <v>4347914</v>
      </c>
      <c r="B641" s="4">
        <v>42872</v>
      </c>
      <c r="C641" s="5">
        <v>0.29724537037037035</v>
      </c>
      <c r="D641" s="1" t="str">
        <f t="shared" si="36"/>
        <v>Wed</v>
      </c>
      <c r="E641" s="5">
        <v>42872.299247685187</v>
      </c>
      <c r="F641">
        <v>173</v>
      </c>
      <c r="G641" t="s">
        <v>349</v>
      </c>
      <c r="H641" t="s">
        <v>141</v>
      </c>
      <c r="I641" t="s">
        <v>10</v>
      </c>
      <c r="J641" t="s">
        <v>11</v>
      </c>
      <c r="K641">
        <v>1991</v>
      </c>
      <c r="L641">
        <f t="shared" si="37"/>
        <v>26</v>
      </c>
      <c r="M641" s="6" t="str">
        <f t="shared" si="38"/>
        <v>Adolescent</v>
      </c>
      <c r="N641" t="str">
        <f t="shared" si="39"/>
        <v>17-30</v>
      </c>
    </row>
    <row r="642" spans="1:14" x14ac:dyDescent="0.25">
      <c r="A642" s="2">
        <v>6248195</v>
      </c>
      <c r="B642" s="4">
        <v>42907</v>
      </c>
      <c r="C642" s="5">
        <v>0.24971064814814814</v>
      </c>
      <c r="D642" s="1" t="str">
        <f t="shared" si="36"/>
        <v>Wed</v>
      </c>
      <c r="E642" s="5">
        <v>42907.758090277777</v>
      </c>
      <c r="F642">
        <v>724</v>
      </c>
      <c r="G642" t="s">
        <v>80</v>
      </c>
      <c r="H642" t="s">
        <v>242</v>
      </c>
      <c r="I642" t="s">
        <v>10</v>
      </c>
      <c r="J642" t="s">
        <v>11</v>
      </c>
      <c r="K642">
        <v>1983</v>
      </c>
      <c r="L642">
        <f t="shared" si="37"/>
        <v>34</v>
      </c>
      <c r="M642" s="6" t="str">
        <f t="shared" si="38"/>
        <v xml:space="preserve">Young </v>
      </c>
      <c r="N642" t="str">
        <f t="shared" si="39"/>
        <v>31-50</v>
      </c>
    </row>
    <row r="643" spans="1:14" x14ac:dyDescent="0.25">
      <c r="A643" s="2">
        <v>238151</v>
      </c>
      <c r="B643" s="4">
        <v>42747</v>
      </c>
      <c r="C643" s="5">
        <v>0.26817129629629627</v>
      </c>
      <c r="D643" s="1" t="str">
        <f t="shared" ref="D643:D667" si="40">TEXT(B643,"DDD")</f>
        <v>Thu</v>
      </c>
      <c r="E643" s="5">
        <v>42747.776423611111</v>
      </c>
      <c r="F643">
        <v>713</v>
      </c>
      <c r="G643" t="s">
        <v>444</v>
      </c>
      <c r="H643" t="s">
        <v>275</v>
      </c>
      <c r="I643" t="s">
        <v>10</v>
      </c>
      <c r="J643" t="s">
        <v>11</v>
      </c>
      <c r="K643">
        <v>1956</v>
      </c>
      <c r="L643">
        <f t="shared" ref="L643:L667" si="41">(2017-K643)</f>
        <v>61</v>
      </c>
      <c r="M643" s="6" t="str">
        <f t="shared" ref="M643:M667" si="42">IF(L643&gt;=51,"Old ",IF(L643&gt;=31,"Young ",IF(L643&lt;=30,"Adolescent","Invalid")))</f>
        <v xml:space="preserve">Old </v>
      </c>
      <c r="N643" t="str">
        <f t="shared" ref="N643:N667" si="43">IF(L643&gt;=51,"51-75",IF(L643&gt;=31,"31-50",IF(L643&lt;=30,"17-30","Invalid")))</f>
        <v>51-75</v>
      </c>
    </row>
    <row r="644" spans="1:14" x14ac:dyDescent="0.25">
      <c r="A644" s="2">
        <v>6190901</v>
      </c>
      <c r="B644" s="4">
        <v>42906</v>
      </c>
      <c r="C644" s="5">
        <v>0.31108796296296298</v>
      </c>
      <c r="D644" s="1" t="str">
        <f t="shared" si="40"/>
        <v>Tue</v>
      </c>
      <c r="E644" s="5">
        <v>42906.813078703701</v>
      </c>
      <c r="F644">
        <v>171</v>
      </c>
      <c r="G644" t="s">
        <v>445</v>
      </c>
      <c r="H644" t="s">
        <v>446</v>
      </c>
      <c r="I644" t="s">
        <v>10</v>
      </c>
      <c r="J644" t="s">
        <v>11</v>
      </c>
      <c r="K644">
        <v>1961</v>
      </c>
      <c r="L644">
        <f t="shared" si="41"/>
        <v>56</v>
      </c>
      <c r="M644" s="6" t="str">
        <f t="shared" si="42"/>
        <v xml:space="preserve">Old </v>
      </c>
      <c r="N644" t="str">
        <f t="shared" si="43"/>
        <v>51-75</v>
      </c>
    </row>
    <row r="645" spans="1:14" x14ac:dyDescent="0.25">
      <c r="A645" s="2">
        <v>6645191</v>
      </c>
      <c r="B645" s="4">
        <v>42914</v>
      </c>
      <c r="C645" s="5">
        <v>0.44628472222222221</v>
      </c>
      <c r="D645" s="1" t="str">
        <f t="shared" si="40"/>
        <v>Wed</v>
      </c>
      <c r="E645" s="5">
        <v>42914.452847222223</v>
      </c>
      <c r="F645">
        <v>566</v>
      </c>
      <c r="G645" t="s">
        <v>143</v>
      </c>
      <c r="H645" t="s">
        <v>60</v>
      </c>
      <c r="I645" t="s">
        <v>10</v>
      </c>
      <c r="J645" t="s">
        <v>18</v>
      </c>
      <c r="K645">
        <v>1984</v>
      </c>
      <c r="L645">
        <f t="shared" si="41"/>
        <v>33</v>
      </c>
      <c r="M645" s="6" t="str">
        <f t="shared" si="42"/>
        <v xml:space="preserve">Young </v>
      </c>
      <c r="N645" t="str">
        <f t="shared" si="43"/>
        <v>31-50</v>
      </c>
    </row>
    <row r="646" spans="1:14" x14ac:dyDescent="0.25">
      <c r="A646" s="2">
        <v>6116823</v>
      </c>
      <c r="B646" s="4">
        <v>42905</v>
      </c>
      <c r="C646" s="5">
        <v>0.46363425925925927</v>
      </c>
      <c r="D646" s="1" t="str">
        <f t="shared" si="40"/>
        <v>Mon</v>
      </c>
      <c r="E646" s="5">
        <v>42905.474085648151</v>
      </c>
      <c r="F646">
        <v>903</v>
      </c>
      <c r="G646" t="s">
        <v>209</v>
      </c>
      <c r="H646" t="s">
        <v>184</v>
      </c>
      <c r="I646" t="s">
        <v>10</v>
      </c>
      <c r="J646" t="s">
        <v>11</v>
      </c>
      <c r="K646">
        <v>1985</v>
      </c>
      <c r="L646">
        <f t="shared" si="41"/>
        <v>32</v>
      </c>
      <c r="M646" s="6" t="str">
        <f t="shared" si="42"/>
        <v xml:space="preserve">Young </v>
      </c>
      <c r="N646" t="str">
        <f t="shared" si="43"/>
        <v>31-50</v>
      </c>
    </row>
    <row r="647" spans="1:14" x14ac:dyDescent="0.25">
      <c r="A647" s="2">
        <v>937987</v>
      </c>
      <c r="B647" s="4">
        <v>42774</v>
      </c>
      <c r="C647" s="5">
        <v>0.53285879629629629</v>
      </c>
      <c r="D647" s="1" t="str">
        <f t="shared" si="40"/>
        <v>Wed</v>
      </c>
      <c r="E647" s="5">
        <v>42774.537951388891</v>
      </c>
      <c r="F647">
        <v>439</v>
      </c>
      <c r="G647" t="s">
        <v>61</v>
      </c>
      <c r="H647" t="s">
        <v>129</v>
      </c>
      <c r="I647" t="s">
        <v>10</v>
      </c>
      <c r="J647" t="s">
        <v>18</v>
      </c>
      <c r="K647">
        <v>1966</v>
      </c>
      <c r="L647">
        <f t="shared" si="41"/>
        <v>51</v>
      </c>
      <c r="M647" s="6" t="str">
        <f t="shared" si="42"/>
        <v xml:space="preserve">Old </v>
      </c>
      <c r="N647" t="str">
        <f t="shared" si="43"/>
        <v>51-75</v>
      </c>
    </row>
    <row r="648" spans="1:14" x14ac:dyDescent="0.25">
      <c r="A648" s="2">
        <v>5411923</v>
      </c>
      <c r="B648" s="4">
        <v>42892</v>
      </c>
      <c r="C648" s="5">
        <v>0.46126157407407403</v>
      </c>
      <c r="D648" s="1" t="str">
        <f t="shared" si="40"/>
        <v>Tue</v>
      </c>
      <c r="E648" s="5">
        <v>42892.969502314816</v>
      </c>
      <c r="F648">
        <v>712</v>
      </c>
      <c r="G648" t="s">
        <v>220</v>
      </c>
      <c r="H648" t="s">
        <v>239</v>
      </c>
      <c r="I648" t="s">
        <v>10</v>
      </c>
      <c r="J648" t="s">
        <v>11</v>
      </c>
      <c r="K648">
        <v>1987</v>
      </c>
      <c r="L648">
        <f t="shared" si="41"/>
        <v>30</v>
      </c>
      <c r="M648" s="6" t="str">
        <f t="shared" si="42"/>
        <v>Adolescent</v>
      </c>
      <c r="N648" t="str">
        <f t="shared" si="43"/>
        <v>17-30</v>
      </c>
    </row>
    <row r="649" spans="1:14" x14ac:dyDescent="0.25">
      <c r="A649" s="2">
        <v>1614911</v>
      </c>
      <c r="B649" s="4">
        <v>42797</v>
      </c>
      <c r="C649" s="5">
        <v>0.19114583333333335</v>
      </c>
      <c r="D649" s="1" t="str">
        <f t="shared" si="40"/>
        <v>Fri</v>
      </c>
      <c r="E649" s="5">
        <v>42797.702824074076</v>
      </c>
      <c r="F649">
        <v>1008</v>
      </c>
      <c r="G649" t="s">
        <v>139</v>
      </c>
      <c r="H649" t="s">
        <v>269</v>
      </c>
      <c r="I649" t="s">
        <v>10</v>
      </c>
      <c r="J649" t="s">
        <v>11</v>
      </c>
      <c r="K649">
        <v>1974</v>
      </c>
      <c r="L649">
        <f t="shared" si="41"/>
        <v>43</v>
      </c>
      <c r="M649" s="6" t="str">
        <f t="shared" si="42"/>
        <v xml:space="preserve">Young </v>
      </c>
      <c r="N649" t="str">
        <f t="shared" si="43"/>
        <v>31-50</v>
      </c>
    </row>
    <row r="650" spans="1:14" x14ac:dyDescent="0.25">
      <c r="A650" s="2">
        <v>5260053</v>
      </c>
      <c r="B650" s="4">
        <v>42889</v>
      </c>
      <c r="C650" s="5">
        <v>0.24634259259259261</v>
      </c>
      <c r="D650" s="1" t="str">
        <f t="shared" si="40"/>
        <v>Sat</v>
      </c>
      <c r="E650" s="5">
        <v>42889.765729166669</v>
      </c>
      <c r="F650">
        <v>1674</v>
      </c>
      <c r="G650" t="s">
        <v>447</v>
      </c>
      <c r="H650" t="s">
        <v>66</v>
      </c>
      <c r="I650" t="s">
        <v>10</v>
      </c>
      <c r="J650" t="s">
        <v>11</v>
      </c>
      <c r="K650">
        <v>1992</v>
      </c>
      <c r="L650">
        <f t="shared" si="41"/>
        <v>25</v>
      </c>
      <c r="M650" s="6" t="str">
        <f t="shared" si="42"/>
        <v>Adolescent</v>
      </c>
      <c r="N650" t="str">
        <f t="shared" si="43"/>
        <v>17-30</v>
      </c>
    </row>
    <row r="651" spans="1:14" x14ac:dyDescent="0.25">
      <c r="A651" s="2">
        <v>350707</v>
      </c>
      <c r="B651" s="4">
        <v>42752</v>
      </c>
      <c r="C651" s="5">
        <v>0.19366898148148148</v>
      </c>
      <c r="D651" s="1" t="str">
        <f t="shared" si="40"/>
        <v>Tue</v>
      </c>
      <c r="E651" s="5">
        <v>42752.696539351855</v>
      </c>
      <c r="F651">
        <v>247</v>
      </c>
      <c r="G651" t="s">
        <v>292</v>
      </c>
      <c r="H651" t="s">
        <v>95</v>
      </c>
      <c r="I651" t="s">
        <v>10</v>
      </c>
      <c r="J651" t="s">
        <v>18</v>
      </c>
      <c r="K651">
        <v>1975</v>
      </c>
      <c r="L651">
        <f t="shared" si="41"/>
        <v>42</v>
      </c>
      <c r="M651" s="6" t="str">
        <f t="shared" si="42"/>
        <v xml:space="preserve">Young </v>
      </c>
      <c r="N651" t="str">
        <f t="shared" si="43"/>
        <v>31-50</v>
      </c>
    </row>
    <row r="652" spans="1:14" x14ac:dyDescent="0.25">
      <c r="A652" s="2">
        <v>1526858</v>
      </c>
      <c r="B652" s="4">
        <v>42795</v>
      </c>
      <c r="C652" s="5">
        <v>0.36546296296296293</v>
      </c>
      <c r="D652" s="1" t="str">
        <f t="shared" si="40"/>
        <v>Wed</v>
      </c>
      <c r="E652" s="5">
        <v>42795.374050925922</v>
      </c>
      <c r="F652">
        <v>741</v>
      </c>
      <c r="G652" t="s">
        <v>42</v>
      </c>
      <c r="H652" t="s">
        <v>266</v>
      </c>
      <c r="I652" t="s">
        <v>10</v>
      </c>
      <c r="J652" t="s">
        <v>11</v>
      </c>
      <c r="K652">
        <v>1987</v>
      </c>
      <c r="L652">
        <f t="shared" si="41"/>
        <v>30</v>
      </c>
      <c r="M652" s="6" t="str">
        <f t="shared" si="42"/>
        <v>Adolescent</v>
      </c>
      <c r="N652" t="str">
        <f t="shared" si="43"/>
        <v>17-30</v>
      </c>
    </row>
    <row r="653" spans="1:14" x14ac:dyDescent="0.25">
      <c r="A653" s="2">
        <v>1818265</v>
      </c>
      <c r="B653" s="4">
        <v>42804</v>
      </c>
      <c r="C653" s="5">
        <v>0.19840277777777779</v>
      </c>
      <c r="D653" s="1" t="str">
        <f t="shared" si="40"/>
        <v>Fri</v>
      </c>
      <c r="E653" s="5">
        <v>42804.707384259258</v>
      </c>
      <c r="F653">
        <v>776</v>
      </c>
      <c r="G653" t="s">
        <v>197</v>
      </c>
      <c r="H653" t="s">
        <v>111</v>
      </c>
      <c r="I653" t="s">
        <v>10</v>
      </c>
      <c r="J653" t="s">
        <v>11</v>
      </c>
      <c r="K653">
        <v>1981</v>
      </c>
      <c r="L653">
        <f t="shared" si="41"/>
        <v>36</v>
      </c>
      <c r="M653" s="6" t="str">
        <f t="shared" si="42"/>
        <v xml:space="preserve">Young </v>
      </c>
      <c r="N653" t="str">
        <f t="shared" si="43"/>
        <v>31-50</v>
      </c>
    </row>
    <row r="654" spans="1:14" x14ac:dyDescent="0.25">
      <c r="A654" s="2">
        <v>5729780</v>
      </c>
      <c r="B654" s="4">
        <v>42898</v>
      </c>
      <c r="C654" s="5">
        <v>0.41320601851851851</v>
      </c>
      <c r="D654" s="1" t="str">
        <f t="shared" si="40"/>
        <v>Mon</v>
      </c>
      <c r="E654" s="5">
        <v>42898.42596064815</v>
      </c>
      <c r="F654">
        <v>1101</v>
      </c>
      <c r="G654" t="s">
        <v>130</v>
      </c>
      <c r="H654" t="s">
        <v>196</v>
      </c>
      <c r="I654" t="s">
        <v>10</v>
      </c>
      <c r="J654" t="s">
        <v>18</v>
      </c>
      <c r="K654">
        <v>1981</v>
      </c>
      <c r="L654">
        <f t="shared" si="41"/>
        <v>36</v>
      </c>
      <c r="M654" s="6" t="str">
        <f t="shared" si="42"/>
        <v xml:space="preserve">Young </v>
      </c>
      <c r="N654" t="str">
        <f t="shared" si="43"/>
        <v>31-50</v>
      </c>
    </row>
    <row r="655" spans="1:14" x14ac:dyDescent="0.25">
      <c r="A655" s="2">
        <v>1391893</v>
      </c>
      <c r="B655" s="4">
        <v>42791</v>
      </c>
      <c r="C655" s="5">
        <v>0.49180555555555555</v>
      </c>
      <c r="D655" s="1" t="str">
        <f t="shared" si="40"/>
        <v>Sat</v>
      </c>
      <c r="E655" s="5">
        <v>42791.500613425924</v>
      </c>
      <c r="F655">
        <v>760</v>
      </c>
      <c r="G655" t="s">
        <v>192</v>
      </c>
      <c r="H655" t="s">
        <v>428</v>
      </c>
      <c r="I655" t="s">
        <v>10</v>
      </c>
      <c r="J655" t="s">
        <v>11</v>
      </c>
      <c r="K655">
        <v>1987</v>
      </c>
      <c r="L655">
        <f t="shared" si="41"/>
        <v>30</v>
      </c>
      <c r="M655" s="6" t="str">
        <f t="shared" si="42"/>
        <v>Adolescent</v>
      </c>
      <c r="N655" t="str">
        <f t="shared" si="43"/>
        <v>17-30</v>
      </c>
    </row>
    <row r="656" spans="1:14" x14ac:dyDescent="0.25">
      <c r="A656" s="2">
        <v>6789894</v>
      </c>
      <c r="B656" s="4">
        <v>42916</v>
      </c>
      <c r="C656" s="5">
        <v>0.14379629629629628</v>
      </c>
      <c r="D656" s="1" t="str">
        <f t="shared" si="40"/>
        <v>Fri</v>
      </c>
      <c r="E656" s="5">
        <v>42916.659872685188</v>
      </c>
      <c r="F656">
        <v>1388</v>
      </c>
      <c r="G656" t="s">
        <v>114</v>
      </c>
      <c r="H656" t="s">
        <v>448</v>
      </c>
      <c r="I656" t="s">
        <v>28</v>
      </c>
      <c r="L656">
        <f t="shared" si="41"/>
        <v>2017</v>
      </c>
      <c r="M656" s="6" t="str">
        <f t="shared" si="42"/>
        <v xml:space="preserve">Old </v>
      </c>
      <c r="N656" t="str">
        <f t="shared" si="43"/>
        <v>51-75</v>
      </c>
    </row>
    <row r="657" spans="1:14" x14ac:dyDescent="0.25">
      <c r="A657" s="2">
        <v>2378391</v>
      </c>
      <c r="B657" s="4">
        <v>42829</v>
      </c>
      <c r="C657" s="5">
        <v>0.3205324074074074</v>
      </c>
      <c r="D657" s="1" t="str">
        <f t="shared" si="40"/>
        <v>Tue</v>
      </c>
      <c r="E657" s="5">
        <v>42829.84574074074</v>
      </c>
      <c r="F657">
        <v>2178</v>
      </c>
      <c r="G657" t="s">
        <v>207</v>
      </c>
      <c r="H657" t="s">
        <v>77</v>
      </c>
      <c r="I657" t="s">
        <v>10</v>
      </c>
      <c r="J657" t="s">
        <v>11</v>
      </c>
      <c r="K657">
        <v>1962</v>
      </c>
      <c r="L657">
        <f t="shared" si="41"/>
        <v>55</v>
      </c>
      <c r="M657" s="6" t="str">
        <f t="shared" si="42"/>
        <v xml:space="preserve">Old </v>
      </c>
      <c r="N657" t="str">
        <f t="shared" si="43"/>
        <v>51-75</v>
      </c>
    </row>
    <row r="658" spans="1:14" x14ac:dyDescent="0.25">
      <c r="A658" s="2">
        <v>146803</v>
      </c>
      <c r="B658" s="4">
        <v>42744</v>
      </c>
      <c r="C658" s="5">
        <v>0.21915509259259258</v>
      </c>
      <c r="D658" s="1" t="str">
        <f t="shared" si="40"/>
        <v>Mon</v>
      </c>
      <c r="E658" s="5">
        <v>42744.72550925926</v>
      </c>
      <c r="F658">
        <v>548</v>
      </c>
      <c r="G658" t="s">
        <v>146</v>
      </c>
      <c r="H658" t="s">
        <v>288</v>
      </c>
      <c r="I658" t="s">
        <v>10</v>
      </c>
      <c r="J658" t="s">
        <v>11</v>
      </c>
      <c r="K658">
        <v>1974</v>
      </c>
      <c r="L658">
        <f t="shared" si="41"/>
        <v>43</v>
      </c>
      <c r="M658" s="6" t="str">
        <f t="shared" si="42"/>
        <v xml:space="preserve">Young </v>
      </c>
      <c r="N658" t="str">
        <f t="shared" si="43"/>
        <v>31-50</v>
      </c>
    </row>
    <row r="659" spans="1:14" x14ac:dyDescent="0.25">
      <c r="A659" s="2">
        <v>3184895</v>
      </c>
      <c r="B659" s="4">
        <v>42847</v>
      </c>
      <c r="C659" s="5">
        <v>0.31206018518518519</v>
      </c>
      <c r="D659" s="1" t="str">
        <f t="shared" si="40"/>
        <v>Sat</v>
      </c>
      <c r="E659" s="5">
        <v>42847.819374999999</v>
      </c>
      <c r="F659">
        <v>631</v>
      </c>
      <c r="G659" t="s">
        <v>317</v>
      </c>
      <c r="H659" t="s">
        <v>230</v>
      </c>
      <c r="I659" t="s">
        <v>10</v>
      </c>
      <c r="J659" t="s">
        <v>11</v>
      </c>
      <c r="K659">
        <v>1968</v>
      </c>
      <c r="L659">
        <f t="shared" si="41"/>
        <v>49</v>
      </c>
      <c r="M659" s="6" t="str">
        <f t="shared" si="42"/>
        <v xml:space="preserve">Young </v>
      </c>
      <c r="N659" t="str">
        <f t="shared" si="43"/>
        <v>31-50</v>
      </c>
    </row>
    <row r="660" spans="1:14" x14ac:dyDescent="0.25">
      <c r="A660" s="2">
        <v>5619352</v>
      </c>
      <c r="B660" s="4">
        <v>42896</v>
      </c>
      <c r="C660" s="5">
        <v>0.48496527777777776</v>
      </c>
      <c r="D660" s="1" t="str">
        <f t="shared" si="40"/>
        <v>Sat</v>
      </c>
      <c r="E660" s="5">
        <v>42896.493009259262</v>
      </c>
      <c r="F660">
        <v>694</v>
      </c>
      <c r="G660" t="s">
        <v>113</v>
      </c>
      <c r="H660" t="s">
        <v>112</v>
      </c>
      <c r="I660" t="s">
        <v>10</v>
      </c>
      <c r="J660" t="s">
        <v>18</v>
      </c>
      <c r="K660">
        <v>1968</v>
      </c>
      <c r="L660">
        <f t="shared" si="41"/>
        <v>49</v>
      </c>
      <c r="M660" s="6" t="str">
        <f t="shared" si="42"/>
        <v xml:space="preserve">Young </v>
      </c>
      <c r="N660" t="str">
        <f t="shared" si="43"/>
        <v>31-50</v>
      </c>
    </row>
    <row r="661" spans="1:14" x14ac:dyDescent="0.25">
      <c r="A661" s="2">
        <v>1831535</v>
      </c>
      <c r="B661" s="4">
        <v>42805</v>
      </c>
      <c r="C661" s="5">
        <v>0.51077546296296295</v>
      </c>
      <c r="D661" s="1" t="str">
        <f t="shared" si="40"/>
        <v>Sat</v>
      </c>
      <c r="E661" s="5">
        <v>42805.517175925925</v>
      </c>
      <c r="F661">
        <v>552</v>
      </c>
      <c r="G661" t="s">
        <v>233</v>
      </c>
      <c r="H661" t="s">
        <v>346</v>
      </c>
      <c r="I661" t="s">
        <v>10</v>
      </c>
      <c r="J661" t="s">
        <v>11</v>
      </c>
      <c r="K661">
        <v>1992</v>
      </c>
      <c r="L661">
        <f t="shared" si="41"/>
        <v>25</v>
      </c>
      <c r="M661" s="6" t="str">
        <f t="shared" si="42"/>
        <v>Adolescent</v>
      </c>
      <c r="N661" t="str">
        <f t="shared" si="43"/>
        <v>17-30</v>
      </c>
    </row>
    <row r="662" spans="1:14" x14ac:dyDescent="0.25">
      <c r="A662" s="2">
        <v>5111514</v>
      </c>
      <c r="B662" s="4">
        <v>42887</v>
      </c>
      <c r="C662" s="5">
        <v>5.5925925925925928E-2</v>
      </c>
      <c r="D662" s="1" t="str">
        <f t="shared" si="40"/>
        <v>Thu</v>
      </c>
      <c r="E662" s="5">
        <v>42887.557384259257</v>
      </c>
      <c r="F662">
        <v>125</v>
      </c>
      <c r="G662" t="s">
        <v>207</v>
      </c>
      <c r="H662" t="s">
        <v>425</v>
      </c>
      <c r="I662" t="s">
        <v>10</v>
      </c>
      <c r="J662" t="s">
        <v>11</v>
      </c>
      <c r="K662">
        <v>1987</v>
      </c>
      <c r="L662">
        <f t="shared" si="41"/>
        <v>30</v>
      </c>
      <c r="M662" s="6" t="str">
        <f t="shared" si="42"/>
        <v>Adolescent</v>
      </c>
      <c r="N662" t="str">
        <f t="shared" si="43"/>
        <v>17-30</v>
      </c>
    </row>
    <row r="663" spans="1:14" x14ac:dyDescent="0.25">
      <c r="A663" s="2">
        <v>5797505</v>
      </c>
      <c r="B663" s="4">
        <v>42899</v>
      </c>
      <c r="C663" s="5">
        <v>5.4872685185185184E-2</v>
      </c>
      <c r="D663" s="1" t="str">
        <f t="shared" si="40"/>
        <v>Tue</v>
      </c>
      <c r="E663" s="5">
        <v>42899.560011574074</v>
      </c>
      <c r="F663">
        <v>444</v>
      </c>
      <c r="G663" t="s">
        <v>84</v>
      </c>
      <c r="H663" t="s">
        <v>98</v>
      </c>
      <c r="I663" t="s">
        <v>10</v>
      </c>
      <c r="J663" t="s">
        <v>11</v>
      </c>
      <c r="K663">
        <v>1978</v>
      </c>
      <c r="L663">
        <f t="shared" si="41"/>
        <v>39</v>
      </c>
      <c r="M663" s="6" t="str">
        <f t="shared" si="42"/>
        <v xml:space="preserve">Young </v>
      </c>
      <c r="N663" t="str">
        <f t="shared" si="43"/>
        <v>31-50</v>
      </c>
    </row>
    <row r="664" spans="1:14" x14ac:dyDescent="0.25">
      <c r="A664" s="2">
        <v>2010334</v>
      </c>
      <c r="B664" s="4">
        <v>42817</v>
      </c>
      <c r="C664" s="5">
        <v>0.14561342592592594</v>
      </c>
      <c r="D664" s="1" t="str">
        <f t="shared" si="40"/>
        <v>Thu</v>
      </c>
      <c r="E664" s="5">
        <v>42817.656180555554</v>
      </c>
      <c r="F664">
        <v>912</v>
      </c>
      <c r="G664" t="s">
        <v>94</v>
      </c>
      <c r="H664" t="s">
        <v>390</v>
      </c>
      <c r="I664" t="s">
        <v>10</v>
      </c>
      <c r="J664" t="s">
        <v>11</v>
      </c>
      <c r="K664">
        <v>1978</v>
      </c>
      <c r="L664">
        <f t="shared" si="41"/>
        <v>39</v>
      </c>
      <c r="M664" s="6" t="str">
        <f t="shared" si="42"/>
        <v xml:space="preserve">Young </v>
      </c>
      <c r="N664" t="str">
        <f t="shared" si="43"/>
        <v>31-50</v>
      </c>
    </row>
    <row r="665" spans="1:14" x14ac:dyDescent="0.25">
      <c r="A665" s="2">
        <v>3447958</v>
      </c>
      <c r="B665" s="4">
        <v>42853</v>
      </c>
      <c r="C665" s="5">
        <v>0.27767361111111111</v>
      </c>
      <c r="D665" s="1" t="str">
        <f t="shared" si="40"/>
        <v>Fri</v>
      </c>
      <c r="E665" s="5">
        <v>42853.784143518518</v>
      </c>
      <c r="F665">
        <v>559</v>
      </c>
      <c r="G665" t="s">
        <v>8</v>
      </c>
      <c r="H665" t="s">
        <v>393</v>
      </c>
      <c r="I665" t="s">
        <v>10</v>
      </c>
      <c r="J665" t="s">
        <v>11</v>
      </c>
      <c r="K665">
        <v>1990</v>
      </c>
      <c r="L665">
        <f t="shared" si="41"/>
        <v>27</v>
      </c>
      <c r="M665" s="6" t="str">
        <f t="shared" si="42"/>
        <v>Adolescent</v>
      </c>
      <c r="N665" t="str">
        <f t="shared" si="43"/>
        <v>17-30</v>
      </c>
    </row>
    <row r="666" spans="1:14" x14ac:dyDescent="0.25">
      <c r="A666" s="2">
        <v>2854090</v>
      </c>
      <c r="B666" s="4">
        <v>42840</v>
      </c>
      <c r="C666" s="5">
        <v>0.16394675925925925</v>
      </c>
      <c r="D666" s="1" t="str">
        <f t="shared" si="40"/>
        <v>Sat</v>
      </c>
      <c r="E666" s="5">
        <v>42840.669421296298</v>
      </c>
      <c r="F666">
        <v>472</v>
      </c>
      <c r="G666" t="s">
        <v>217</v>
      </c>
      <c r="H666" t="s">
        <v>177</v>
      </c>
      <c r="I666" t="s">
        <v>10</v>
      </c>
      <c r="J666" t="s">
        <v>11</v>
      </c>
      <c r="K666">
        <v>1966</v>
      </c>
      <c r="L666">
        <f t="shared" si="41"/>
        <v>51</v>
      </c>
      <c r="M666" s="6" t="str">
        <f t="shared" si="42"/>
        <v xml:space="preserve">Old </v>
      </c>
      <c r="N666" t="str">
        <f t="shared" si="43"/>
        <v>51-75</v>
      </c>
    </row>
    <row r="667" spans="1:14" x14ac:dyDescent="0.25">
      <c r="A667" s="2">
        <v>3795615</v>
      </c>
      <c r="B667" s="4">
        <v>42860</v>
      </c>
      <c r="C667" s="5">
        <v>0.51025462962962964</v>
      </c>
      <c r="D667" s="1" t="str">
        <f t="shared" si="40"/>
        <v>Fri</v>
      </c>
      <c r="E667" s="5">
        <v>42860.026956018519</v>
      </c>
      <c r="F667">
        <v>1443</v>
      </c>
      <c r="G667" t="s">
        <v>344</v>
      </c>
      <c r="H667" t="s">
        <v>449</v>
      </c>
      <c r="I667" t="s">
        <v>10</v>
      </c>
      <c r="J667" t="s">
        <v>18</v>
      </c>
      <c r="K667">
        <v>1983</v>
      </c>
      <c r="L667">
        <f t="shared" si="41"/>
        <v>34</v>
      </c>
      <c r="M667" s="6" t="str">
        <f t="shared" si="42"/>
        <v xml:space="preserve">Young </v>
      </c>
      <c r="N667" t="str">
        <f t="shared" si="43"/>
        <v>31-50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7"/>
  <sheetViews>
    <sheetView workbookViewId="0">
      <pane ySplit="1" topLeftCell="A2" activePane="bottomLeft" state="frozen"/>
      <selection pane="bottomLeft" activeCell="D9" sqref="A1:L667"/>
    </sheetView>
  </sheetViews>
  <sheetFormatPr defaultRowHeight="15" x14ac:dyDescent="0.25"/>
  <cols>
    <col min="1" max="1" width="8" style="2" customWidth="1"/>
    <col min="2" max="3" width="17.28515625" customWidth="1"/>
    <col min="4" max="5" width="15.85546875" customWidth="1"/>
    <col min="6" max="6" width="12.5703125" customWidth="1"/>
    <col min="7" max="7" width="32.28515625" customWidth="1"/>
    <col min="8" max="8" width="43.85546875" customWidth="1"/>
    <col min="9" max="9" width="10.28515625" customWidth="1"/>
    <col min="10" max="10" width="7.5703125" customWidth="1"/>
    <col min="11" max="11" width="9.5703125" customWidth="1"/>
  </cols>
  <sheetData>
    <row r="1" spans="1:12" x14ac:dyDescent="0.25">
      <c r="A1" s="2" t="s">
        <v>450</v>
      </c>
      <c r="B1" t="s">
        <v>453</v>
      </c>
      <c r="C1" t="s">
        <v>0</v>
      </c>
      <c r="D1" t="s">
        <v>452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451</v>
      </c>
    </row>
    <row r="2" spans="1:12" x14ac:dyDescent="0.25">
      <c r="A2" s="2">
        <v>5688089</v>
      </c>
      <c r="B2" s="1">
        <v>42897</v>
      </c>
      <c r="C2" s="3">
        <v>0.12158564814814815</v>
      </c>
      <c r="D2" s="1" t="str">
        <f>TEXT(B2,"DDD")</f>
        <v>Sun</v>
      </c>
      <c r="E2" s="1">
        <v>42897.630798611113</v>
      </c>
      <c r="F2">
        <v>795</v>
      </c>
      <c r="G2" t="s">
        <v>8</v>
      </c>
      <c r="H2" t="s">
        <v>9</v>
      </c>
      <c r="I2" t="s">
        <v>10</v>
      </c>
      <c r="J2" t="s">
        <v>11</v>
      </c>
      <c r="K2">
        <v>1998</v>
      </c>
      <c r="L2">
        <f>(2017-K2)</f>
        <v>19</v>
      </c>
    </row>
    <row r="3" spans="1:12" x14ac:dyDescent="0.25">
      <c r="A3" s="2">
        <v>4096714</v>
      </c>
      <c r="B3" s="1">
        <v>42866</v>
      </c>
      <c r="C3" s="3">
        <v>0.14596064814814816</v>
      </c>
      <c r="D3" s="1" t="str">
        <f t="shared" ref="D3:D66" si="0">TEXT(B3,"DDD")</f>
        <v>Thu</v>
      </c>
      <c r="E3" s="1">
        <v>42866.653969907406</v>
      </c>
      <c r="F3">
        <v>692</v>
      </c>
      <c r="G3" t="s">
        <v>12</v>
      </c>
      <c r="H3" t="s">
        <v>13</v>
      </c>
      <c r="I3" t="s">
        <v>10</v>
      </c>
      <c r="J3" t="s">
        <v>11</v>
      </c>
      <c r="K3">
        <v>1981</v>
      </c>
      <c r="L3">
        <f t="shared" ref="L3:L66" si="1">(2017-K3)</f>
        <v>36</v>
      </c>
    </row>
    <row r="4" spans="1:12" x14ac:dyDescent="0.25">
      <c r="A4" s="2">
        <v>2173887</v>
      </c>
      <c r="B4" s="1">
        <v>42823</v>
      </c>
      <c r="C4" s="3">
        <v>6.0023148148148152E-2</v>
      </c>
      <c r="D4" s="1" t="str">
        <f t="shared" si="0"/>
        <v>Wed</v>
      </c>
      <c r="E4" s="1">
        <v>42823.575358796297</v>
      </c>
      <c r="F4">
        <v>1325</v>
      </c>
      <c r="G4" t="s">
        <v>14</v>
      </c>
      <c r="H4" t="s">
        <v>15</v>
      </c>
      <c r="I4" t="s">
        <v>10</v>
      </c>
      <c r="J4" t="s">
        <v>11</v>
      </c>
      <c r="K4">
        <v>1987</v>
      </c>
      <c r="L4">
        <f t="shared" si="1"/>
        <v>30</v>
      </c>
    </row>
    <row r="5" spans="1:12" x14ac:dyDescent="0.25">
      <c r="A5" s="2">
        <v>3945638</v>
      </c>
      <c r="B5" s="1">
        <v>42863</v>
      </c>
      <c r="C5" s="3">
        <v>0.32451388888888888</v>
      </c>
      <c r="D5" s="1" t="str">
        <f t="shared" si="0"/>
        <v>Mon</v>
      </c>
      <c r="E5" s="1">
        <v>42863.832650462966</v>
      </c>
      <c r="F5">
        <v>703</v>
      </c>
      <c r="G5" t="s">
        <v>16</v>
      </c>
      <c r="H5" t="s">
        <v>17</v>
      </c>
      <c r="I5" t="s">
        <v>10</v>
      </c>
      <c r="J5" t="s">
        <v>18</v>
      </c>
      <c r="K5">
        <v>1986</v>
      </c>
      <c r="L5">
        <f t="shared" si="1"/>
        <v>31</v>
      </c>
    </row>
    <row r="6" spans="1:12" x14ac:dyDescent="0.25">
      <c r="A6" s="2">
        <v>6208972</v>
      </c>
      <c r="B6" s="1">
        <v>42907</v>
      </c>
      <c r="C6" s="3">
        <v>0.32587962962962963</v>
      </c>
      <c r="D6" s="1" t="str">
        <f t="shared" si="0"/>
        <v>Wed</v>
      </c>
      <c r="E6" s="1">
        <v>42907.329699074071</v>
      </c>
      <c r="F6">
        <v>329</v>
      </c>
      <c r="G6" t="s">
        <v>19</v>
      </c>
      <c r="H6" t="s">
        <v>20</v>
      </c>
      <c r="I6" t="s">
        <v>10</v>
      </c>
      <c r="J6" t="s">
        <v>11</v>
      </c>
      <c r="K6">
        <v>1992</v>
      </c>
      <c r="L6">
        <f t="shared" si="1"/>
        <v>25</v>
      </c>
    </row>
    <row r="7" spans="1:12" x14ac:dyDescent="0.25">
      <c r="A7" s="2">
        <v>1285652</v>
      </c>
      <c r="B7" s="1">
        <v>42788</v>
      </c>
      <c r="C7" s="3">
        <v>0.28847222222222224</v>
      </c>
      <c r="D7" s="1" t="str">
        <f t="shared" si="0"/>
        <v>Wed</v>
      </c>
      <c r="E7" s="1">
        <v>42788.800034722219</v>
      </c>
      <c r="F7">
        <v>998</v>
      </c>
      <c r="G7" t="s">
        <v>21</v>
      </c>
      <c r="H7" t="s">
        <v>22</v>
      </c>
      <c r="I7" t="s">
        <v>10</v>
      </c>
      <c r="J7" t="s">
        <v>11</v>
      </c>
      <c r="K7">
        <v>1986</v>
      </c>
      <c r="L7">
        <f>(2017-K7)</f>
        <v>31</v>
      </c>
    </row>
    <row r="8" spans="1:12" x14ac:dyDescent="0.25">
      <c r="A8" s="2">
        <v>1675753</v>
      </c>
      <c r="B8" s="1">
        <v>42800</v>
      </c>
      <c r="C8" s="3">
        <v>0.18255787037037038</v>
      </c>
      <c r="D8" s="1" t="str">
        <f t="shared" si="0"/>
        <v>Mon</v>
      </c>
      <c r="E8" s="1">
        <v>42800.688090277778</v>
      </c>
      <c r="F8">
        <v>478</v>
      </c>
      <c r="G8" t="s">
        <v>23</v>
      </c>
      <c r="H8" t="s">
        <v>24</v>
      </c>
      <c r="I8" t="s">
        <v>10</v>
      </c>
      <c r="J8" t="s">
        <v>11</v>
      </c>
      <c r="K8">
        <v>1982</v>
      </c>
      <c r="L8">
        <f>(2017-K8)</f>
        <v>35</v>
      </c>
    </row>
    <row r="9" spans="1:12" x14ac:dyDescent="0.25">
      <c r="A9" s="2">
        <v>1692245</v>
      </c>
      <c r="B9" s="1">
        <v>42801</v>
      </c>
      <c r="C9" s="3">
        <v>0.32111111111111112</v>
      </c>
      <c r="D9" s="1" t="str">
        <f t="shared" si="0"/>
        <v>Tue</v>
      </c>
      <c r="E9" s="1">
        <v>42801.367847222224</v>
      </c>
      <c r="F9">
        <v>4038</v>
      </c>
      <c r="G9" t="s">
        <v>25</v>
      </c>
      <c r="H9" t="s">
        <v>26</v>
      </c>
      <c r="I9" t="s">
        <v>10</v>
      </c>
      <c r="J9" t="s">
        <v>11</v>
      </c>
      <c r="K9">
        <v>1984</v>
      </c>
      <c r="L9">
        <f t="shared" si="1"/>
        <v>33</v>
      </c>
    </row>
    <row r="10" spans="1:12" x14ac:dyDescent="0.25">
      <c r="A10" s="2">
        <v>2271331</v>
      </c>
      <c r="B10" s="1">
        <v>42827</v>
      </c>
      <c r="C10" s="3">
        <v>0.33513888888888888</v>
      </c>
      <c r="D10" s="1" t="str">
        <f t="shared" si="0"/>
        <v>Sun</v>
      </c>
      <c r="E10" s="1">
        <v>42827.394537037035</v>
      </c>
      <c r="F10">
        <v>5132</v>
      </c>
      <c r="G10" t="s">
        <v>27</v>
      </c>
      <c r="H10" t="s">
        <v>27</v>
      </c>
      <c r="I10" t="s">
        <v>28</v>
      </c>
      <c r="L10">
        <f t="shared" si="1"/>
        <v>2017</v>
      </c>
    </row>
    <row r="11" spans="1:12" x14ac:dyDescent="0.25">
      <c r="A11" s="2">
        <v>1558339</v>
      </c>
      <c r="B11" s="1">
        <v>42795</v>
      </c>
      <c r="C11" s="3">
        <v>0.45938657407407407</v>
      </c>
      <c r="D11" s="1" t="str">
        <f t="shared" si="0"/>
        <v>Wed</v>
      </c>
      <c r="E11" s="1">
        <v>42795.96297453704</v>
      </c>
      <c r="F11">
        <v>309</v>
      </c>
      <c r="G11" t="s">
        <v>29</v>
      </c>
      <c r="H11" t="s">
        <v>30</v>
      </c>
      <c r="I11" t="s">
        <v>10</v>
      </c>
      <c r="J11" t="s">
        <v>11</v>
      </c>
      <c r="K11">
        <v>1992</v>
      </c>
      <c r="L11">
        <f t="shared" si="1"/>
        <v>25</v>
      </c>
    </row>
    <row r="12" spans="1:12" x14ac:dyDescent="0.25">
      <c r="A12" s="2">
        <v>2287178</v>
      </c>
      <c r="B12" s="1">
        <v>42827</v>
      </c>
      <c r="C12" s="3">
        <v>0.10925925925925926</v>
      </c>
      <c r="D12" s="1" t="str">
        <f t="shared" si="0"/>
        <v>Sun</v>
      </c>
      <c r="E12" s="1">
        <v>42827.622361111113</v>
      </c>
      <c r="F12">
        <v>1131</v>
      </c>
      <c r="G12" t="s">
        <v>31</v>
      </c>
      <c r="H12" t="s">
        <v>32</v>
      </c>
      <c r="I12" t="s">
        <v>28</v>
      </c>
      <c r="L12">
        <f t="shared" si="1"/>
        <v>2017</v>
      </c>
    </row>
    <row r="13" spans="1:12" x14ac:dyDescent="0.25">
      <c r="A13" s="2">
        <v>2744874</v>
      </c>
      <c r="B13" s="1">
        <v>42838</v>
      </c>
      <c r="C13" s="3">
        <v>6.9895833333333338E-2</v>
      </c>
      <c r="D13" s="1" t="str">
        <f t="shared" si="0"/>
        <v>Thu</v>
      </c>
      <c r="E13" s="1">
        <v>42838.573599537034</v>
      </c>
      <c r="F13">
        <v>319</v>
      </c>
      <c r="G13" t="s">
        <v>33</v>
      </c>
      <c r="H13" t="s">
        <v>34</v>
      </c>
      <c r="I13" t="s">
        <v>10</v>
      </c>
      <c r="J13" t="s">
        <v>11</v>
      </c>
      <c r="K13">
        <v>1955</v>
      </c>
      <c r="L13">
        <f t="shared" si="1"/>
        <v>62</v>
      </c>
    </row>
    <row r="14" spans="1:12" x14ac:dyDescent="0.25">
      <c r="A14" s="2">
        <v>3398180</v>
      </c>
      <c r="B14" s="1">
        <v>42852</v>
      </c>
      <c r="C14" s="3">
        <v>0.47744212962962962</v>
      </c>
      <c r="D14" s="1" t="str">
        <f t="shared" si="0"/>
        <v>Thu</v>
      </c>
      <c r="E14" s="1">
        <v>42853.00408564815</v>
      </c>
      <c r="F14">
        <v>2301</v>
      </c>
      <c r="G14" t="s">
        <v>35</v>
      </c>
      <c r="H14" t="s">
        <v>36</v>
      </c>
      <c r="I14" t="s">
        <v>10</v>
      </c>
      <c r="J14" t="s">
        <v>11</v>
      </c>
      <c r="K14">
        <v>1971</v>
      </c>
      <c r="L14">
        <f t="shared" si="1"/>
        <v>46</v>
      </c>
    </row>
    <row r="15" spans="1:12" x14ac:dyDescent="0.25">
      <c r="A15" s="2">
        <v>991609</v>
      </c>
      <c r="B15" s="1">
        <v>42779</v>
      </c>
      <c r="C15" s="3">
        <v>0.15339120370370371</v>
      </c>
      <c r="D15" s="1" t="str">
        <f t="shared" si="0"/>
        <v>Mon</v>
      </c>
      <c r="E15" s="1">
        <v>42779.666967592595</v>
      </c>
      <c r="F15">
        <v>1172</v>
      </c>
      <c r="G15" t="s">
        <v>37</v>
      </c>
      <c r="H15" t="s">
        <v>38</v>
      </c>
      <c r="I15" t="s">
        <v>10</v>
      </c>
      <c r="J15" t="s">
        <v>11</v>
      </c>
      <c r="K15">
        <v>1993</v>
      </c>
      <c r="L15">
        <f t="shared" si="1"/>
        <v>24</v>
      </c>
    </row>
    <row r="16" spans="1:12" x14ac:dyDescent="0.25">
      <c r="A16" s="2">
        <v>1512596</v>
      </c>
      <c r="B16" s="1">
        <v>42794</v>
      </c>
      <c r="C16" s="3">
        <v>0.3102199074074074</v>
      </c>
      <c r="D16" s="1" t="str">
        <f t="shared" si="0"/>
        <v>Tue</v>
      </c>
      <c r="E16" s="1">
        <v>42794.81621527778</v>
      </c>
      <c r="F16">
        <v>518</v>
      </c>
      <c r="G16" t="s">
        <v>39</v>
      </c>
      <c r="H16" t="s">
        <v>40</v>
      </c>
      <c r="I16" t="s">
        <v>10</v>
      </c>
      <c r="J16" t="s">
        <v>11</v>
      </c>
      <c r="K16">
        <v>1983</v>
      </c>
      <c r="L16">
        <f t="shared" si="1"/>
        <v>34</v>
      </c>
    </row>
    <row r="17" spans="1:12" x14ac:dyDescent="0.25">
      <c r="A17" s="2">
        <v>187466</v>
      </c>
      <c r="B17" s="1">
        <v>42746</v>
      </c>
      <c r="C17" s="3">
        <v>0.47951388888888885</v>
      </c>
      <c r="D17" s="1" t="str">
        <f t="shared" si="0"/>
        <v>Wed</v>
      </c>
      <c r="E17" s="1">
        <v>42746.482812499999</v>
      </c>
      <c r="F17">
        <v>285</v>
      </c>
      <c r="G17" t="s">
        <v>41</v>
      </c>
      <c r="H17" t="s">
        <v>42</v>
      </c>
      <c r="I17" t="s">
        <v>10</v>
      </c>
      <c r="J17" t="s">
        <v>11</v>
      </c>
      <c r="K17">
        <v>1972</v>
      </c>
      <c r="L17">
        <f t="shared" si="1"/>
        <v>45</v>
      </c>
    </row>
    <row r="18" spans="1:12" x14ac:dyDescent="0.25">
      <c r="A18" s="2">
        <v>2195658</v>
      </c>
      <c r="B18" s="1">
        <v>42823</v>
      </c>
      <c r="C18" s="3">
        <v>0.34703703703703703</v>
      </c>
      <c r="D18" s="1" t="str">
        <f t="shared" si="0"/>
        <v>Wed</v>
      </c>
      <c r="E18" s="1">
        <v>42823.850081018521</v>
      </c>
      <c r="F18">
        <v>263</v>
      </c>
      <c r="G18" t="s">
        <v>21</v>
      </c>
      <c r="H18" t="s">
        <v>43</v>
      </c>
      <c r="I18" t="s">
        <v>10</v>
      </c>
      <c r="J18" t="s">
        <v>11</v>
      </c>
      <c r="K18">
        <v>1982</v>
      </c>
      <c r="L18">
        <f t="shared" si="1"/>
        <v>35</v>
      </c>
    </row>
    <row r="19" spans="1:12" x14ac:dyDescent="0.25">
      <c r="A19" s="2">
        <v>6388534</v>
      </c>
      <c r="B19" s="1">
        <v>42909</v>
      </c>
      <c r="C19" s="3">
        <v>0.39026620370370368</v>
      </c>
      <c r="D19" s="1" t="str">
        <f t="shared" si="0"/>
        <v>Fri</v>
      </c>
      <c r="E19" s="1">
        <v>42909.896354166667</v>
      </c>
      <c r="F19">
        <v>525</v>
      </c>
      <c r="G19" t="s">
        <v>44</v>
      </c>
      <c r="H19" t="s">
        <v>45</v>
      </c>
      <c r="I19" t="s">
        <v>10</v>
      </c>
      <c r="J19" t="s">
        <v>18</v>
      </c>
      <c r="K19">
        <v>1997</v>
      </c>
      <c r="L19">
        <f t="shared" si="1"/>
        <v>20</v>
      </c>
    </row>
    <row r="20" spans="1:12" x14ac:dyDescent="0.25">
      <c r="A20" s="2">
        <v>4733837</v>
      </c>
      <c r="B20" s="1">
        <v>42879</v>
      </c>
      <c r="C20" s="3">
        <v>0.3705092592592592</v>
      </c>
      <c r="D20" s="1" t="str">
        <f t="shared" si="0"/>
        <v>Wed</v>
      </c>
      <c r="E20" s="1">
        <v>42879.378125000003</v>
      </c>
      <c r="F20">
        <v>658</v>
      </c>
      <c r="G20" t="s">
        <v>46</v>
      </c>
      <c r="H20" t="s">
        <v>47</v>
      </c>
      <c r="I20" t="s">
        <v>10</v>
      </c>
      <c r="J20" t="s">
        <v>11</v>
      </c>
      <c r="K20">
        <v>1979</v>
      </c>
      <c r="L20">
        <f t="shared" si="1"/>
        <v>38</v>
      </c>
    </row>
    <row r="21" spans="1:12" x14ac:dyDescent="0.25">
      <c r="A21" s="2">
        <v>5857</v>
      </c>
      <c r="B21" s="1">
        <v>42736</v>
      </c>
      <c r="C21" s="3">
        <v>6.4340277777777774E-2</v>
      </c>
      <c r="D21" s="1" t="str">
        <f t="shared" si="0"/>
        <v>Sun</v>
      </c>
      <c r="E21" s="1">
        <v>42736.576354166667</v>
      </c>
      <c r="F21">
        <v>1038</v>
      </c>
      <c r="G21" t="s">
        <v>48</v>
      </c>
      <c r="H21" t="s">
        <v>49</v>
      </c>
      <c r="I21" t="s">
        <v>28</v>
      </c>
      <c r="L21">
        <f t="shared" si="1"/>
        <v>2017</v>
      </c>
    </row>
    <row r="22" spans="1:12" x14ac:dyDescent="0.25">
      <c r="A22" s="2">
        <v>1132766</v>
      </c>
      <c r="B22" s="1">
        <v>42784</v>
      </c>
      <c r="C22" s="3">
        <v>6.1898148148148147E-2</v>
      </c>
      <c r="D22" s="1" t="str">
        <f t="shared" si="0"/>
        <v>Sat</v>
      </c>
      <c r="E22" s="1">
        <v>42784.562858796293</v>
      </c>
      <c r="F22">
        <v>82</v>
      </c>
      <c r="G22" t="s">
        <v>50</v>
      </c>
      <c r="H22" t="s">
        <v>37</v>
      </c>
      <c r="I22" t="s">
        <v>10</v>
      </c>
      <c r="J22" t="s">
        <v>11</v>
      </c>
      <c r="K22">
        <v>1983</v>
      </c>
      <c r="L22">
        <f t="shared" si="1"/>
        <v>34</v>
      </c>
    </row>
    <row r="23" spans="1:12" x14ac:dyDescent="0.25">
      <c r="A23" s="2">
        <v>3358474</v>
      </c>
      <c r="B23" s="1">
        <v>42852</v>
      </c>
      <c r="C23" s="3">
        <v>0.40596064814814814</v>
      </c>
      <c r="D23" s="1" t="str">
        <f t="shared" si="0"/>
        <v>Thu</v>
      </c>
      <c r="E23" s="1">
        <v>42852.408333333333</v>
      </c>
      <c r="F23">
        <v>204</v>
      </c>
      <c r="G23" t="s">
        <v>51</v>
      </c>
      <c r="H23" t="s">
        <v>52</v>
      </c>
      <c r="I23" t="s">
        <v>10</v>
      </c>
      <c r="J23" t="s">
        <v>11</v>
      </c>
      <c r="K23">
        <v>1988</v>
      </c>
      <c r="L23">
        <f t="shared" si="1"/>
        <v>29</v>
      </c>
    </row>
    <row r="24" spans="1:12" x14ac:dyDescent="0.25">
      <c r="A24" s="2">
        <v>1778858</v>
      </c>
      <c r="B24" s="1">
        <v>42803</v>
      </c>
      <c r="C24" s="3">
        <v>0.4692013888888889</v>
      </c>
      <c r="D24" s="1" t="str">
        <f t="shared" si="0"/>
        <v>Thu</v>
      </c>
      <c r="E24" s="1">
        <v>42803.478506944448</v>
      </c>
      <c r="F24">
        <v>803</v>
      </c>
      <c r="G24" t="s">
        <v>30</v>
      </c>
      <c r="H24" t="s">
        <v>8</v>
      </c>
      <c r="I24" t="s">
        <v>10</v>
      </c>
      <c r="J24" t="s">
        <v>18</v>
      </c>
      <c r="K24">
        <v>1978</v>
      </c>
      <c r="L24">
        <f t="shared" si="1"/>
        <v>39</v>
      </c>
    </row>
    <row r="25" spans="1:12" x14ac:dyDescent="0.25">
      <c r="A25" s="2">
        <v>2497952</v>
      </c>
      <c r="B25" s="1">
        <v>42833</v>
      </c>
      <c r="C25" s="3">
        <v>6.9305555555555551E-2</v>
      </c>
      <c r="D25" s="1" t="str">
        <f t="shared" si="0"/>
        <v>Sat</v>
      </c>
      <c r="E25" s="1">
        <v>42833.586388888885</v>
      </c>
      <c r="F25">
        <v>1476</v>
      </c>
      <c r="G25" t="s">
        <v>53</v>
      </c>
      <c r="H25" t="s">
        <v>54</v>
      </c>
      <c r="I25" t="s">
        <v>28</v>
      </c>
      <c r="L25">
        <f t="shared" si="1"/>
        <v>2017</v>
      </c>
    </row>
    <row r="26" spans="1:12" x14ac:dyDescent="0.25">
      <c r="A26" s="2">
        <v>2905932</v>
      </c>
      <c r="B26" s="1">
        <v>42841</v>
      </c>
      <c r="C26" s="3">
        <v>0.23340277777777776</v>
      </c>
      <c r="D26" s="1" t="str">
        <f t="shared" si="0"/>
        <v>Sun</v>
      </c>
      <c r="E26" s="1">
        <v>42841.75199074074</v>
      </c>
      <c r="F26">
        <v>1605</v>
      </c>
      <c r="G26" t="s">
        <v>55</v>
      </c>
      <c r="H26" t="s">
        <v>56</v>
      </c>
      <c r="I26" t="s">
        <v>10</v>
      </c>
      <c r="J26" t="s">
        <v>11</v>
      </c>
      <c r="K26">
        <v>1983</v>
      </c>
      <c r="L26">
        <f t="shared" si="1"/>
        <v>34</v>
      </c>
    </row>
    <row r="27" spans="1:12" x14ac:dyDescent="0.25">
      <c r="A27" s="2">
        <v>3123311</v>
      </c>
      <c r="B27" s="1">
        <v>42846</v>
      </c>
      <c r="C27" s="3">
        <v>0.40363425925925928</v>
      </c>
      <c r="D27" s="1" t="str">
        <f t="shared" si="0"/>
        <v>Fri</v>
      </c>
      <c r="E27" s="1">
        <v>42846.408750000002</v>
      </c>
      <c r="F27">
        <v>441</v>
      </c>
      <c r="G27" t="s">
        <v>12</v>
      </c>
      <c r="H27" t="s">
        <v>37</v>
      </c>
      <c r="I27" t="s">
        <v>10</v>
      </c>
      <c r="J27" t="s">
        <v>18</v>
      </c>
      <c r="K27">
        <v>1965</v>
      </c>
      <c r="L27">
        <f t="shared" si="1"/>
        <v>52</v>
      </c>
    </row>
    <row r="28" spans="1:12" x14ac:dyDescent="0.25">
      <c r="A28" s="2">
        <v>2959550</v>
      </c>
      <c r="B28" s="1">
        <v>42842</v>
      </c>
      <c r="C28" s="3">
        <v>0.26901620370370372</v>
      </c>
      <c r="D28" s="1" t="str">
        <f t="shared" si="0"/>
        <v>Mon</v>
      </c>
      <c r="E28" s="1">
        <v>42842.789270833331</v>
      </c>
      <c r="F28">
        <v>1750</v>
      </c>
      <c r="G28" t="s">
        <v>57</v>
      </c>
      <c r="H28" t="s">
        <v>58</v>
      </c>
      <c r="I28" t="s">
        <v>10</v>
      </c>
      <c r="J28" t="s">
        <v>11</v>
      </c>
      <c r="K28">
        <v>1975</v>
      </c>
      <c r="L28">
        <f t="shared" si="1"/>
        <v>42</v>
      </c>
    </row>
    <row r="29" spans="1:12" x14ac:dyDescent="0.25">
      <c r="A29" s="2">
        <v>2067887</v>
      </c>
      <c r="B29" s="1">
        <v>42819</v>
      </c>
      <c r="C29" s="3">
        <v>0.50151620370370364</v>
      </c>
      <c r="D29" s="1" t="str">
        <f t="shared" si="0"/>
        <v>Sat</v>
      </c>
      <c r="E29" s="1">
        <v>42819.506064814814</v>
      </c>
      <c r="F29">
        <v>393</v>
      </c>
      <c r="G29" t="s">
        <v>59</v>
      </c>
      <c r="H29" t="s">
        <v>60</v>
      </c>
      <c r="I29" t="s">
        <v>10</v>
      </c>
      <c r="J29" t="s">
        <v>18</v>
      </c>
      <c r="K29">
        <v>1960</v>
      </c>
      <c r="L29">
        <f t="shared" si="1"/>
        <v>57</v>
      </c>
    </row>
    <row r="30" spans="1:12" x14ac:dyDescent="0.25">
      <c r="A30" s="2">
        <v>3518426</v>
      </c>
      <c r="B30" s="1">
        <v>42854</v>
      </c>
      <c r="C30" s="3">
        <v>0.49912037037037038</v>
      </c>
      <c r="D30" s="1" t="str">
        <f t="shared" si="0"/>
        <v>Sat</v>
      </c>
      <c r="E30" s="1">
        <v>42855.001608796294</v>
      </c>
      <c r="F30">
        <v>215</v>
      </c>
      <c r="G30" t="s">
        <v>61</v>
      </c>
      <c r="H30" t="s">
        <v>56</v>
      </c>
      <c r="I30" t="s">
        <v>10</v>
      </c>
      <c r="J30" t="s">
        <v>11</v>
      </c>
      <c r="K30">
        <v>1986</v>
      </c>
      <c r="L30">
        <f t="shared" si="1"/>
        <v>31</v>
      </c>
    </row>
    <row r="31" spans="1:12" x14ac:dyDescent="0.25">
      <c r="A31" s="2">
        <v>5383277</v>
      </c>
      <c r="B31" s="1">
        <v>42892</v>
      </c>
      <c r="C31" s="3">
        <v>0.47465277777777781</v>
      </c>
      <c r="D31" s="1" t="str">
        <f t="shared" si="0"/>
        <v>Tue</v>
      </c>
      <c r="E31" s="1">
        <v>42892.477037037039</v>
      </c>
      <c r="F31">
        <v>205</v>
      </c>
      <c r="G31" t="s">
        <v>62</v>
      </c>
      <c r="H31" t="s">
        <v>63</v>
      </c>
      <c r="I31" t="s">
        <v>10</v>
      </c>
      <c r="J31" t="s">
        <v>11</v>
      </c>
      <c r="K31">
        <v>1951</v>
      </c>
      <c r="L31">
        <f t="shared" si="1"/>
        <v>66</v>
      </c>
    </row>
    <row r="32" spans="1:12" x14ac:dyDescent="0.25">
      <c r="A32" s="2">
        <v>3146215</v>
      </c>
      <c r="B32" s="1">
        <v>42846</v>
      </c>
      <c r="C32" s="3">
        <v>0.25649305555555557</v>
      </c>
      <c r="D32" s="1" t="str">
        <f t="shared" si="0"/>
        <v>Fri</v>
      </c>
      <c r="E32" s="1">
        <v>42846.759895833333</v>
      </c>
      <c r="F32">
        <v>294</v>
      </c>
      <c r="G32" t="s">
        <v>64</v>
      </c>
      <c r="H32" t="s">
        <v>65</v>
      </c>
      <c r="I32" t="s">
        <v>10</v>
      </c>
      <c r="J32" t="s">
        <v>18</v>
      </c>
      <c r="K32">
        <v>1995</v>
      </c>
      <c r="L32">
        <f t="shared" si="1"/>
        <v>22</v>
      </c>
    </row>
    <row r="33" spans="1:12" x14ac:dyDescent="0.25">
      <c r="A33" s="2">
        <v>2018488</v>
      </c>
      <c r="B33" s="1">
        <v>42817</v>
      </c>
      <c r="C33" s="3">
        <v>0.27437499999999998</v>
      </c>
      <c r="D33" s="1" t="str">
        <f t="shared" si="0"/>
        <v>Thu</v>
      </c>
      <c r="E33" s="1">
        <v>42817.78502314815</v>
      </c>
      <c r="F33">
        <v>920</v>
      </c>
      <c r="G33" t="s">
        <v>66</v>
      </c>
      <c r="H33" t="s">
        <v>67</v>
      </c>
      <c r="I33" t="s">
        <v>10</v>
      </c>
      <c r="J33" t="s">
        <v>11</v>
      </c>
      <c r="K33">
        <v>1951</v>
      </c>
      <c r="L33">
        <f t="shared" si="1"/>
        <v>66</v>
      </c>
    </row>
    <row r="34" spans="1:12" x14ac:dyDescent="0.25">
      <c r="A34" s="2">
        <v>3676202</v>
      </c>
      <c r="B34" s="1">
        <v>42857</v>
      </c>
      <c r="C34" s="3">
        <v>0.40518518518518515</v>
      </c>
      <c r="D34" s="1" t="str">
        <f t="shared" si="0"/>
        <v>Tue</v>
      </c>
      <c r="E34" s="1">
        <v>42857.936979166669</v>
      </c>
      <c r="F34">
        <v>2746</v>
      </c>
      <c r="G34" t="s">
        <v>68</v>
      </c>
      <c r="H34" t="s">
        <v>69</v>
      </c>
      <c r="I34" t="s">
        <v>28</v>
      </c>
      <c r="L34">
        <f t="shared" si="1"/>
        <v>2017</v>
      </c>
    </row>
    <row r="35" spans="1:12" x14ac:dyDescent="0.25">
      <c r="A35" s="2">
        <v>1389460</v>
      </c>
      <c r="B35" s="1">
        <v>42791</v>
      </c>
      <c r="C35" s="3">
        <v>0.45704861111111111</v>
      </c>
      <c r="D35" s="1" t="str">
        <f t="shared" si="0"/>
        <v>Sat</v>
      </c>
      <c r="E35" s="1">
        <v>42791.460509259261</v>
      </c>
      <c r="F35">
        <v>298</v>
      </c>
      <c r="G35" t="s">
        <v>70</v>
      </c>
      <c r="H35" t="s">
        <v>71</v>
      </c>
      <c r="I35" t="s">
        <v>10</v>
      </c>
      <c r="J35" t="s">
        <v>11</v>
      </c>
      <c r="K35">
        <v>1986</v>
      </c>
      <c r="L35">
        <f t="shared" si="1"/>
        <v>31</v>
      </c>
    </row>
    <row r="36" spans="1:12" x14ac:dyDescent="0.25">
      <c r="A36" s="2">
        <v>6321417</v>
      </c>
      <c r="B36" s="1">
        <v>42908</v>
      </c>
      <c r="C36" s="3">
        <v>0.28658564814814813</v>
      </c>
      <c r="D36" s="1" t="str">
        <f t="shared" si="0"/>
        <v>Thu</v>
      </c>
      <c r="E36" s="1">
        <v>42908.802662037036</v>
      </c>
      <c r="F36">
        <v>1388</v>
      </c>
      <c r="G36" t="s">
        <v>72</v>
      </c>
      <c r="H36" t="s">
        <v>73</v>
      </c>
      <c r="I36" t="s">
        <v>10</v>
      </c>
      <c r="J36" t="s">
        <v>11</v>
      </c>
      <c r="K36">
        <v>1988</v>
      </c>
      <c r="L36">
        <f t="shared" si="1"/>
        <v>29</v>
      </c>
    </row>
    <row r="37" spans="1:12" x14ac:dyDescent="0.25">
      <c r="A37" s="2">
        <v>936709</v>
      </c>
      <c r="B37" s="1">
        <v>42774</v>
      </c>
      <c r="C37" s="3">
        <v>0.50474537037037037</v>
      </c>
      <c r="D37" s="1" t="str">
        <f t="shared" si="0"/>
        <v>Wed</v>
      </c>
      <c r="E37" s="1">
        <v>42774.506030092591</v>
      </c>
      <c r="F37">
        <v>111</v>
      </c>
      <c r="G37" t="s">
        <v>74</v>
      </c>
      <c r="H37" t="s">
        <v>75</v>
      </c>
      <c r="I37" t="s">
        <v>10</v>
      </c>
      <c r="J37" t="s">
        <v>11</v>
      </c>
      <c r="K37">
        <v>1975</v>
      </c>
      <c r="L37">
        <f t="shared" si="1"/>
        <v>42</v>
      </c>
    </row>
    <row r="38" spans="1:12" x14ac:dyDescent="0.25">
      <c r="A38" s="2">
        <v>1975396</v>
      </c>
      <c r="B38" s="1">
        <v>42816</v>
      </c>
      <c r="C38" s="3">
        <v>0.3727199074074074</v>
      </c>
      <c r="D38" s="1" t="str">
        <f t="shared" si="0"/>
        <v>Wed</v>
      </c>
      <c r="E38" s="1">
        <v>42816.380011574074</v>
      </c>
      <c r="F38">
        <v>630</v>
      </c>
      <c r="G38" t="s">
        <v>76</v>
      </c>
      <c r="H38" t="s">
        <v>41</v>
      </c>
      <c r="I38" t="s">
        <v>28</v>
      </c>
      <c r="L38">
        <f t="shared" si="1"/>
        <v>2017</v>
      </c>
    </row>
    <row r="39" spans="1:12" x14ac:dyDescent="0.25">
      <c r="A39" s="2">
        <v>642530</v>
      </c>
      <c r="B39" s="1">
        <v>42763</v>
      </c>
      <c r="C39" s="3">
        <v>0.18923611111111113</v>
      </c>
      <c r="D39" s="1" t="str">
        <f t="shared" si="0"/>
        <v>Sat</v>
      </c>
      <c r="E39" s="1">
        <v>42763.704108796293</v>
      </c>
      <c r="F39">
        <v>1284</v>
      </c>
      <c r="G39" t="s">
        <v>77</v>
      </c>
      <c r="H39" t="s">
        <v>27</v>
      </c>
      <c r="I39" t="s">
        <v>10</v>
      </c>
      <c r="J39" t="s">
        <v>11</v>
      </c>
      <c r="K39">
        <v>1974</v>
      </c>
      <c r="L39">
        <f t="shared" si="1"/>
        <v>43</v>
      </c>
    </row>
    <row r="40" spans="1:12" x14ac:dyDescent="0.25">
      <c r="A40" s="2">
        <v>5630375</v>
      </c>
      <c r="B40" s="1">
        <v>42896</v>
      </c>
      <c r="C40" s="3">
        <v>8.5914351851851853E-2</v>
      </c>
      <c r="D40" s="1" t="str">
        <f t="shared" si="0"/>
        <v>Sat</v>
      </c>
      <c r="E40" s="1">
        <v>42896.586805555555</v>
      </c>
      <c r="F40">
        <v>76</v>
      </c>
      <c r="G40" t="s">
        <v>78</v>
      </c>
      <c r="H40" t="s">
        <v>78</v>
      </c>
      <c r="I40" t="s">
        <v>28</v>
      </c>
      <c r="L40">
        <f t="shared" si="1"/>
        <v>2017</v>
      </c>
    </row>
    <row r="41" spans="1:12" x14ac:dyDescent="0.25">
      <c r="A41" s="2">
        <v>5481113</v>
      </c>
      <c r="B41" s="1">
        <v>42894</v>
      </c>
      <c r="C41" s="3">
        <v>0.30958333333333332</v>
      </c>
      <c r="D41" s="1" t="str">
        <f t="shared" si="0"/>
        <v>Thu</v>
      </c>
      <c r="E41" s="1">
        <v>42894.313391203701</v>
      </c>
      <c r="F41">
        <v>328</v>
      </c>
      <c r="G41" t="s">
        <v>79</v>
      </c>
      <c r="H41" t="s">
        <v>80</v>
      </c>
      <c r="I41" t="s">
        <v>10</v>
      </c>
      <c r="J41" t="s">
        <v>18</v>
      </c>
      <c r="K41">
        <v>1986</v>
      </c>
      <c r="L41">
        <f t="shared" si="1"/>
        <v>31</v>
      </c>
    </row>
    <row r="42" spans="1:12" x14ac:dyDescent="0.25">
      <c r="A42" s="2">
        <v>3873453</v>
      </c>
      <c r="B42" s="1">
        <v>42862</v>
      </c>
      <c r="C42" s="3">
        <v>0.45164351851851853</v>
      </c>
      <c r="D42" s="1" t="str">
        <f t="shared" si="0"/>
        <v>Sun</v>
      </c>
      <c r="E42" s="1">
        <v>42862.456064814818</v>
      </c>
      <c r="F42">
        <v>382</v>
      </c>
      <c r="G42" t="s">
        <v>81</v>
      </c>
      <c r="H42" t="s">
        <v>82</v>
      </c>
      <c r="I42" t="s">
        <v>10</v>
      </c>
      <c r="J42" t="s">
        <v>11</v>
      </c>
      <c r="K42">
        <v>1993</v>
      </c>
      <c r="L42">
        <f t="shared" si="1"/>
        <v>24</v>
      </c>
    </row>
    <row r="43" spans="1:12" x14ac:dyDescent="0.25">
      <c r="A43" s="2">
        <v>2567503</v>
      </c>
      <c r="B43" s="1">
        <v>42835</v>
      </c>
      <c r="C43" s="3">
        <v>0.31408564814814816</v>
      </c>
      <c r="D43" s="1" t="str">
        <f t="shared" si="0"/>
        <v>Mon</v>
      </c>
      <c r="E43" s="1">
        <v>42835.320185185185</v>
      </c>
      <c r="F43">
        <v>526</v>
      </c>
      <c r="G43" t="s">
        <v>83</v>
      </c>
      <c r="H43" t="s">
        <v>84</v>
      </c>
      <c r="I43" t="s">
        <v>10</v>
      </c>
      <c r="J43" t="s">
        <v>11</v>
      </c>
      <c r="K43">
        <v>1974</v>
      </c>
      <c r="L43">
        <f t="shared" si="1"/>
        <v>43</v>
      </c>
    </row>
    <row r="44" spans="1:12" x14ac:dyDescent="0.25">
      <c r="A44" s="2">
        <v>6432811</v>
      </c>
      <c r="B44" s="1">
        <v>42910</v>
      </c>
      <c r="C44" s="3">
        <v>0.3012037037037037</v>
      </c>
      <c r="D44" s="1" t="str">
        <f t="shared" si="0"/>
        <v>Sat</v>
      </c>
      <c r="E44" s="1">
        <v>42910.804768518516</v>
      </c>
      <c r="F44">
        <v>308</v>
      </c>
      <c r="G44" t="s">
        <v>85</v>
      </c>
      <c r="H44" t="s">
        <v>86</v>
      </c>
      <c r="I44" t="s">
        <v>10</v>
      </c>
      <c r="J44" t="s">
        <v>11</v>
      </c>
      <c r="K44">
        <v>1987</v>
      </c>
      <c r="L44">
        <f t="shared" si="1"/>
        <v>30</v>
      </c>
    </row>
    <row r="45" spans="1:12" x14ac:dyDescent="0.25">
      <c r="A45" s="2">
        <v>1909858</v>
      </c>
      <c r="B45" s="1">
        <v>42814</v>
      </c>
      <c r="C45" s="3">
        <v>0.38090277777777781</v>
      </c>
      <c r="D45" s="1" t="str">
        <f t="shared" si="0"/>
        <v>Mon</v>
      </c>
      <c r="E45" s="1">
        <v>42814.38453703704</v>
      </c>
      <c r="F45">
        <v>314</v>
      </c>
      <c r="G45" t="s">
        <v>87</v>
      </c>
      <c r="H45" t="s">
        <v>88</v>
      </c>
      <c r="I45" t="s">
        <v>10</v>
      </c>
      <c r="J45" t="s">
        <v>11</v>
      </c>
      <c r="K45">
        <v>1968</v>
      </c>
      <c r="L45">
        <f t="shared" si="1"/>
        <v>49</v>
      </c>
    </row>
    <row r="46" spans="1:12" x14ac:dyDescent="0.25">
      <c r="A46" s="2">
        <v>4989575</v>
      </c>
      <c r="B46" s="1">
        <v>42885</v>
      </c>
      <c r="C46" s="3">
        <v>0.4251967592592592</v>
      </c>
      <c r="D46" s="1" t="str">
        <f t="shared" si="0"/>
        <v>Tue</v>
      </c>
      <c r="E46" s="1">
        <v>42885.435081018521</v>
      </c>
      <c r="F46">
        <v>854</v>
      </c>
      <c r="G46" t="s">
        <v>59</v>
      </c>
      <c r="H46" t="s">
        <v>89</v>
      </c>
      <c r="I46" t="s">
        <v>10</v>
      </c>
      <c r="J46" t="s">
        <v>11</v>
      </c>
      <c r="K46">
        <v>1985</v>
      </c>
      <c r="L46">
        <f t="shared" si="1"/>
        <v>32</v>
      </c>
    </row>
    <row r="47" spans="1:12" x14ac:dyDescent="0.25">
      <c r="A47" s="2">
        <v>4485367</v>
      </c>
      <c r="B47" s="1">
        <v>42874</v>
      </c>
      <c r="C47" s="3">
        <v>0.36896990740740737</v>
      </c>
      <c r="D47" s="1" t="str">
        <f t="shared" si="0"/>
        <v>Fri</v>
      </c>
      <c r="E47" s="1">
        <v>42874.373981481483</v>
      </c>
      <c r="F47">
        <v>433</v>
      </c>
      <c r="G47" t="s">
        <v>90</v>
      </c>
      <c r="H47" t="s">
        <v>38</v>
      </c>
      <c r="I47" t="s">
        <v>10</v>
      </c>
      <c r="J47" t="s">
        <v>11</v>
      </c>
      <c r="K47">
        <v>1979</v>
      </c>
      <c r="L47">
        <f t="shared" si="1"/>
        <v>38</v>
      </c>
    </row>
    <row r="48" spans="1:12" x14ac:dyDescent="0.25">
      <c r="A48" s="2">
        <v>6686290</v>
      </c>
      <c r="B48" s="1">
        <v>42914</v>
      </c>
      <c r="C48" s="3">
        <v>0.35412037037037036</v>
      </c>
      <c r="D48" s="1" t="str">
        <f t="shared" si="0"/>
        <v>Wed</v>
      </c>
      <c r="E48" s="1">
        <v>42914.861111111109</v>
      </c>
      <c r="F48">
        <v>603</v>
      </c>
      <c r="G48" t="s">
        <v>91</v>
      </c>
      <c r="H48" t="s">
        <v>60</v>
      </c>
      <c r="I48" t="s">
        <v>10</v>
      </c>
      <c r="J48" t="s">
        <v>11</v>
      </c>
      <c r="K48">
        <v>1987</v>
      </c>
      <c r="L48">
        <f t="shared" si="1"/>
        <v>30</v>
      </c>
    </row>
    <row r="49" spans="1:12" x14ac:dyDescent="0.25">
      <c r="A49" s="2">
        <v>6398149</v>
      </c>
      <c r="B49" s="1">
        <v>42910</v>
      </c>
      <c r="C49" s="3">
        <v>0.46335648148148145</v>
      </c>
      <c r="D49" s="1" t="str">
        <f t="shared" si="0"/>
        <v>Sat</v>
      </c>
      <c r="E49" s="1">
        <v>42910.467418981483</v>
      </c>
      <c r="F49">
        <v>351</v>
      </c>
      <c r="G49" t="s">
        <v>51</v>
      </c>
      <c r="H49" t="s">
        <v>92</v>
      </c>
      <c r="I49" t="s">
        <v>10</v>
      </c>
      <c r="J49" t="s">
        <v>11</v>
      </c>
      <c r="K49">
        <v>1976</v>
      </c>
      <c r="L49">
        <f t="shared" si="1"/>
        <v>41</v>
      </c>
    </row>
    <row r="50" spans="1:12" x14ac:dyDescent="0.25">
      <c r="A50" s="2">
        <v>2964832</v>
      </c>
      <c r="B50" s="1">
        <v>42842</v>
      </c>
      <c r="C50" s="3">
        <v>0.3109837962962963</v>
      </c>
      <c r="D50" s="1" t="str">
        <f t="shared" si="0"/>
        <v>Mon</v>
      </c>
      <c r="E50" s="1">
        <v>42842.820439814815</v>
      </c>
      <c r="F50">
        <v>816</v>
      </c>
      <c r="G50" t="s">
        <v>93</v>
      </c>
      <c r="H50" t="s">
        <v>94</v>
      </c>
      <c r="I50" t="s">
        <v>10</v>
      </c>
      <c r="J50" t="s">
        <v>18</v>
      </c>
      <c r="K50">
        <v>1990</v>
      </c>
      <c r="L50">
        <f t="shared" si="1"/>
        <v>27</v>
      </c>
    </row>
    <row r="51" spans="1:12" x14ac:dyDescent="0.25">
      <c r="A51" s="2">
        <v>5334757</v>
      </c>
      <c r="B51" s="1">
        <v>42891</v>
      </c>
      <c r="C51" s="3">
        <v>0.51612268518518511</v>
      </c>
      <c r="D51" s="1" t="str">
        <f t="shared" si="0"/>
        <v>Mon</v>
      </c>
      <c r="E51" s="1">
        <v>42891.52039351852</v>
      </c>
      <c r="F51">
        <v>368</v>
      </c>
      <c r="G51" t="s">
        <v>95</v>
      </c>
      <c r="H51" t="s">
        <v>96</v>
      </c>
      <c r="I51" t="s">
        <v>10</v>
      </c>
      <c r="J51" t="s">
        <v>11</v>
      </c>
      <c r="K51">
        <v>1990</v>
      </c>
      <c r="L51">
        <f t="shared" si="1"/>
        <v>27</v>
      </c>
    </row>
    <row r="52" spans="1:12" x14ac:dyDescent="0.25">
      <c r="A52" s="2">
        <v>574675</v>
      </c>
      <c r="B52" s="1">
        <v>42761</v>
      </c>
      <c r="C52" s="3">
        <v>0.52798611111111116</v>
      </c>
      <c r="D52" s="1" t="str">
        <f t="shared" si="0"/>
        <v>Thu</v>
      </c>
      <c r="E52" s="1">
        <v>42761.546215277776</v>
      </c>
      <c r="F52">
        <v>1574</v>
      </c>
      <c r="G52" t="s">
        <v>97</v>
      </c>
      <c r="H52" t="s">
        <v>85</v>
      </c>
      <c r="I52" t="s">
        <v>10</v>
      </c>
      <c r="J52" t="s">
        <v>11</v>
      </c>
      <c r="K52">
        <v>1954</v>
      </c>
      <c r="L52">
        <f t="shared" si="1"/>
        <v>63</v>
      </c>
    </row>
    <row r="53" spans="1:12" x14ac:dyDescent="0.25">
      <c r="A53" s="2">
        <v>5981682</v>
      </c>
      <c r="B53" s="1">
        <v>42902</v>
      </c>
      <c r="C53" s="3">
        <v>5.2314814814814814E-2</v>
      </c>
      <c r="D53" s="1" t="str">
        <f t="shared" si="0"/>
        <v>Fri</v>
      </c>
      <c r="E53" s="1">
        <v>42902.556064814817</v>
      </c>
      <c r="F53">
        <v>324</v>
      </c>
      <c r="G53" t="s">
        <v>98</v>
      </c>
      <c r="H53" t="s">
        <v>99</v>
      </c>
      <c r="I53" t="s">
        <v>10</v>
      </c>
      <c r="J53" t="s">
        <v>11</v>
      </c>
      <c r="K53">
        <v>1992</v>
      </c>
      <c r="L53">
        <f t="shared" si="1"/>
        <v>25</v>
      </c>
    </row>
    <row r="54" spans="1:12" x14ac:dyDescent="0.25">
      <c r="A54" s="2">
        <v>2897347</v>
      </c>
      <c r="B54" s="1">
        <v>42841</v>
      </c>
      <c r="C54" s="3">
        <v>0.14146990740740742</v>
      </c>
      <c r="D54" s="1" t="str">
        <f t="shared" si="0"/>
        <v>Sun</v>
      </c>
      <c r="E54" s="1">
        <v>42841.655740740738</v>
      </c>
      <c r="F54">
        <v>1233</v>
      </c>
      <c r="G54" t="s">
        <v>100</v>
      </c>
      <c r="H54" t="s">
        <v>101</v>
      </c>
      <c r="I54" t="s">
        <v>28</v>
      </c>
      <c r="L54">
        <f t="shared" si="1"/>
        <v>2017</v>
      </c>
    </row>
    <row r="55" spans="1:12" x14ac:dyDescent="0.25">
      <c r="A55" s="2">
        <v>3582305</v>
      </c>
      <c r="B55" s="1">
        <v>42856</v>
      </c>
      <c r="C55" s="3">
        <v>6.3668981481481479E-2</v>
      </c>
      <c r="D55" s="1" t="str">
        <f t="shared" si="0"/>
        <v>Mon</v>
      </c>
      <c r="E55" s="1">
        <v>42856.573877314811</v>
      </c>
      <c r="F55">
        <v>881</v>
      </c>
      <c r="G55" t="s">
        <v>102</v>
      </c>
      <c r="H55" t="s">
        <v>103</v>
      </c>
      <c r="I55" t="s">
        <v>10</v>
      </c>
      <c r="J55" t="s">
        <v>11</v>
      </c>
      <c r="K55">
        <v>1972</v>
      </c>
      <c r="L55">
        <f t="shared" si="1"/>
        <v>45</v>
      </c>
    </row>
    <row r="56" spans="1:12" x14ac:dyDescent="0.25">
      <c r="A56" s="2">
        <v>1507415</v>
      </c>
      <c r="B56" s="1">
        <v>42794</v>
      </c>
      <c r="C56" s="3">
        <v>0.25241898148148151</v>
      </c>
      <c r="D56" s="1" t="str">
        <f t="shared" si="0"/>
        <v>Tue</v>
      </c>
      <c r="E56" s="1">
        <v>42794.757268518515</v>
      </c>
      <c r="F56">
        <v>418</v>
      </c>
      <c r="G56" t="s">
        <v>104</v>
      </c>
      <c r="H56" t="s">
        <v>105</v>
      </c>
      <c r="I56" t="s">
        <v>10</v>
      </c>
      <c r="J56" t="s">
        <v>11</v>
      </c>
      <c r="K56">
        <v>1990</v>
      </c>
      <c r="L56">
        <f t="shared" si="1"/>
        <v>27</v>
      </c>
    </row>
    <row r="57" spans="1:12" x14ac:dyDescent="0.25">
      <c r="A57" s="2">
        <v>5448406</v>
      </c>
      <c r="B57" s="1">
        <v>42893</v>
      </c>
      <c r="C57" s="3">
        <v>0.19162037037037036</v>
      </c>
      <c r="D57" s="1" t="str">
        <f t="shared" si="0"/>
        <v>Wed</v>
      </c>
      <c r="E57" s="1">
        <v>42893.707326388889</v>
      </c>
      <c r="F57">
        <v>1356</v>
      </c>
      <c r="G57" t="s">
        <v>106</v>
      </c>
      <c r="H57" t="s">
        <v>107</v>
      </c>
      <c r="I57" t="s">
        <v>10</v>
      </c>
      <c r="J57" t="s">
        <v>11</v>
      </c>
      <c r="K57">
        <v>1968</v>
      </c>
      <c r="L57">
        <f t="shared" si="1"/>
        <v>49</v>
      </c>
    </row>
    <row r="58" spans="1:12" x14ac:dyDescent="0.25">
      <c r="A58" s="2">
        <v>4580791</v>
      </c>
      <c r="B58" s="1">
        <v>42875</v>
      </c>
      <c r="C58" s="3">
        <v>0.38399305555555552</v>
      </c>
      <c r="D58" s="1" t="str">
        <f t="shared" si="0"/>
        <v>Sat</v>
      </c>
      <c r="E58" s="1">
        <v>42875.893854166665</v>
      </c>
      <c r="F58">
        <v>852</v>
      </c>
      <c r="G58" t="s">
        <v>108</v>
      </c>
      <c r="H58" t="s">
        <v>109</v>
      </c>
      <c r="I58" t="s">
        <v>10</v>
      </c>
      <c r="J58" t="s">
        <v>11</v>
      </c>
      <c r="K58">
        <v>1994</v>
      </c>
      <c r="L58">
        <f t="shared" si="1"/>
        <v>23</v>
      </c>
    </row>
    <row r="59" spans="1:12" x14ac:dyDescent="0.25">
      <c r="A59" s="2">
        <v>5515649</v>
      </c>
      <c r="B59" s="1">
        <v>42894</v>
      </c>
      <c r="C59" s="3">
        <v>0.21332175925925925</v>
      </c>
      <c r="D59" s="1" t="str">
        <f t="shared" si="0"/>
        <v>Thu</v>
      </c>
      <c r="E59" s="1">
        <v>42894.723298611112</v>
      </c>
      <c r="F59">
        <v>862</v>
      </c>
      <c r="G59" t="s">
        <v>110</v>
      </c>
      <c r="H59" t="s">
        <v>111</v>
      </c>
      <c r="I59" t="s">
        <v>10</v>
      </c>
      <c r="J59" t="s">
        <v>18</v>
      </c>
      <c r="K59">
        <v>1974</v>
      </c>
      <c r="L59">
        <f t="shared" si="1"/>
        <v>43</v>
      </c>
    </row>
    <row r="60" spans="1:12" x14ac:dyDescent="0.25">
      <c r="A60" s="2">
        <v>4885759</v>
      </c>
      <c r="B60" s="1">
        <v>42882</v>
      </c>
      <c r="C60" s="3">
        <v>0.19528935185185184</v>
      </c>
      <c r="D60" s="1" t="str">
        <f t="shared" si="0"/>
        <v>Sat</v>
      </c>
      <c r="E60" s="1">
        <v>42882.707175925927</v>
      </c>
      <c r="F60">
        <v>1027</v>
      </c>
      <c r="G60" t="s">
        <v>112</v>
      </c>
      <c r="H60" t="s">
        <v>113</v>
      </c>
      <c r="I60" t="s">
        <v>28</v>
      </c>
      <c r="J60" t="s">
        <v>11</v>
      </c>
      <c r="K60">
        <v>1994</v>
      </c>
      <c r="L60">
        <f t="shared" si="1"/>
        <v>23</v>
      </c>
    </row>
    <row r="61" spans="1:12" x14ac:dyDescent="0.25">
      <c r="A61" s="2">
        <v>4025507</v>
      </c>
      <c r="B61" s="1">
        <v>42865</v>
      </c>
      <c r="C61" s="3">
        <v>0.43082175925925931</v>
      </c>
      <c r="D61" s="1" t="str">
        <f t="shared" si="0"/>
        <v>Wed</v>
      </c>
      <c r="E61" s="1">
        <v>42865.454027777778</v>
      </c>
      <c r="F61">
        <v>2005</v>
      </c>
      <c r="G61" t="s">
        <v>114</v>
      </c>
      <c r="H61" t="s">
        <v>115</v>
      </c>
      <c r="I61" t="s">
        <v>10</v>
      </c>
      <c r="J61" t="s">
        <v>11</v>
      </c>
      <c r="K61">
        <v>1973</v>
      </c>
      <c r="L61">
        <f t="shared" si="1"/>
        <v>44</v>
      </c>
    </row>
    <row r="62" spans="1:12" x14ac:dyDescent="0.25">
      <c r="A62" s="2">
        <v>3847598</v>
      </c>
      <c r="B62" s="1">
        <v>42861</v>
      </c>
      <c r="C62" s="3">
        <v>0.16527777777777777</v>
      </c>
      <c r="D62" s="1" t="str">
        <f t="shared" si="0"/>
        <v>Sat</v>
      </c>
      <c r="E62" s="1">
        <v>42861.688391203701</v>
      </c>
      <c r="F62">
        <v>1997</v>
      </c>
      <c r="G62" t="s">
        <v>33</v>
      </c>
      <c r="H62" t="s">
        <v>68</v>
      </c>
      <c r="I62" t="s">
        <v>28</v>
      </c>
      <c r="L62">
        <f t="shared" si="1"/>
        <v>2017</v>
      </c>
    </row>
    <row r="63" spans="1:12" x14ac:dyDescent="0.25">
      <c r="A63" s="2">
        <v>4586817</v>
      </c>
      <c r="B63" s="1">
        <v>42876</v>
      </c>
      <c r="C63" s="3">
        <v>0.35025462962962961</v>
      </c>
      <c r="D63" s="1" t="str">
        <f t="shared" si="0"/>
        <v>Sun</v>
      </c>
      <c r="E63" s="1">
        <v>42876.358622685184</v>
      </c>
      <c r="F63">
        <v>723</v>
      </c>
      <c r="G63" t="s">
        <v>116</v>
      </c>
      <c r="H63" t="s">
        <v>117</v>
      </c>
      <c r="I63" t="s">
        <v>10</v>
      </c>
      <c r="J63" t="s">
        <v>11</v>
      </c>
      <c r="K63">
        <v>1981</v>
      </c>
      <c r="L63">
        <f t="shared" si="1"/>
        <v>36</v>
      </c>
    </row>
    <row r="64" spans="1:12" x14ac:dyDescent="0.25">
      <c r="A64" s="2">
        <v>3303809</v>
      </c>
      <c r="B64" s="1">
        <v>42850</v>
      </c>
      <c r="C64" s="3">
        <v>0.12642361111111111</v>
      </c>
      <c r="D64" s="1" t="str">
        <f t="shared" si="0"/>
        <v>Tue</v>
      </c>
      <c r="E64" s="1">
        <v>42850.637604166666</v>
      </c>
      <c r="F64">
        <v>966</v>
      </c>
      <c r="G64" t="s">
        <v>89</v>
      </c>
      <c r="H64" t="s">
        <v>118</v>
      </c>
      <c r="I64" t="s">
        <v>10</v>
      </c>
      <c r="J64" t="s">
        <v>18</v>
      </c>
      <c r="K64">
        <v>1980</v>
      </c>
      <c r="L64">
        <f t="shared" si="1"/>
        <v>37</v>
      </c>
    </row>
    <row r="65" spans="1:12" x14ac:dyDescent="0.25">
      <c r="A65" s="2">
        <v>6722387</v>
      </c>
      <c r="B65" s="1">
        <v>42915</v>
      </c>
      <c r="C65" s="3">
        <v>0.10373842592592593</v>
      </c>
      <c r="D65" s="1" t="str">
        <f t="shared" si="0"/>
        <v>Thu</v>
      </c>
      <c r="E65" s="1">
        <v>42915.62605324074</v>
      </c>
      <c r="F65">
        <v>1927</v>
      </c>
      <c r="G65" t="s">
        <v>119</v>
      </c>
      <c r="H65" t="s">
        <v>120</v>
      </c>
      <c r="I65" t="s">
        <v>10</v>
      </c>
      <c r="J65" t="s">
        <v>18</v>
      </c>
      <c r="K65">
        <v>1971</v>
      </c>
      <c r="L65">
        <f t="shared" si="1"/>
        <v>46</v>
      </c>
    </row>
    <row r="66" spans="1:12" x14ac:dyDescent="0.25">
      <c r="A66" s="2">
        <v>4731489</v>
      </c>
      <c r="B66" s="1">
        <v>42879</v>
      </c>
      <c r="C66" s="3">
        <v>0.35568287037037033</v>
      </c>
      <c r="D66" s="1" t="str">
        <f t="shared" si="0"/>
        <v>Wed</v>
      </c>
      <c r="E66" s="1">
        <v>42879.38</v>
      </c>
      <c r="F66">
        <v>2101</v>
      </c>
      <c r="G66" t="s">
        <v>27</v>
      </c>
      <c r="H66" t="s">
        <v>27</v>
      </c>
      <c r="I66" t="s">
        <v>10</v>
      </c>
      <c r="J66" t="s">
        <v>11</v>
      </c>
      <c r="K66">
        <v>1966</v>
      </c>
      <c r="L66">
        <f t="shared" si="1"/>
        <v>51</v>
      </c>
    </row>
    <row r="67" spans="1:12" x14ac:dyDescent="0.25">
      <c r="A67" s="2">
        <v>6018157</v>
      </c>
      <c r="B67" s="1">
        <v>42903</v>
      </c>
      <c r="C67" s="3">
        <v>0.33815972222222218</v>
      </c>
      <c r="D67" s="1" t="str">
        <f t="shared" ref="D67:D130" si="2">TEXT(B67,"DDD")</f>
        <v>Sat</v>
      </c>
      <c r="E67" s="1">
        <v>42903.358148148145</v>
      </c>
      <c r="F67">
        <v>1727</v>
      </c>
      <c r="G67" t="s">
        <v>121</v>
      </c>
      <c r="H67" t="s">
        <v>121</v>
      </c>
      <c r="I67" t="s">
        <v>28</v>
      </c>
      <c r="L67">
        <f t="shared" ref="L67:L130" si="3">(2017-K67)</f>
        <v>2017</v>
      </c>
    </row>
    <row r="68" spans="1:12" x14ac:dyDescent="0.25">
      <c r="A68" s="2">
        <v>4079228</v>
      </c>
      <c r="B68" s="1">
        <v>42866</v>
      </c>
      <c r="C68" s="3">
        <v>0.37729166666666664</v>
      </c>
      <c r="D68" s="1" t="str">
        <f t="shared" si="2"/>
        <v>Thu</v>
      </c>
      <c r="E68" s="1">
        <v>42866.381203703706</v>
      </c>
      <c r="F68">
        <v>338</v>
      </c>
      <c r="G68" t="s">
        <v>122</v>
      </c>
      <c r="H68" t="s">
        <v>36</v>
      </c>
      <c r="I68" t="s">
        <v>10</v>
      </c>
      <c r="J68" t="s">
        <v>18</v>
      </c>
      <c r="K68">
        <v>1992</v>
      </c>
      <c r="L68">
        <f t="shared" si="3"/>
        <v>25</v>
      </c>
    </row>
    <row r="69" spans="1:12" x14ac:dyDescent="0.25">
      <c r="A69" s="2">
        <v>87348</v>
      </c>
      <c r="B69" s="1">
        <v>42740</v>
      </c>
      <c r="C69" s="3">
        <v>0.10474537037037036</v>
      </c>
      <c r="D69" s="1" t="str">
        <f t="shared" si="2"/>
        <v>Thu</v>
      </c>
      <c r="E69" s="1">
        <v>42740.612847222219</v>
      </c>
      <c r="F69">
        <v>700</v>
      </c>
      <c r="G69" t="s">
        <v>41</v>
      </c>
      <c r="H69" t="s">
        <v>123</v>
      </c>
      <c r="I69" t="s">
        <v>10</v>
      </c>
      <c r="J69" t="s">
        <v>11</v>
      </c>
      <c r="K69">
        <v>1986</v>
      </c>
      <c r="L69">
        <f t="shared" si="3"/>
        <v>31</v>
      </c>
    </row>
    <row r="70" spans="1:12" x14ac:dyDescent="0.25">
      <c r="A70" s="2">
        <v>2184051</v>
      </c>
      <c r="B70" s="1">
        <v>42823</v>
      </c>
      <c r="C70" s="3">
        <v>0.22488425925925926</v>
      </c>
      <c r="D70" s="1" t="str">
        <f t="shared" si="2"/>
        <v>Wed</v>
      </c>
      <c r="E70" s="1">
        <v>42823.736435185187</v>
      </c>
      <c r="F70">
        <v>997</v>
      </c>
      <c r="G70" t="s">
        <v>27</v>
      </c>
      <c r="H70" t="s">
        <v>124</v>
      </c>
      <c r="I70" t="s">
        <v>10</v>
      </c>
      <c r="J70" t="s">
        <v>11</v>
      </c>
      <c r="K70">
        <v>1988</v>
      </c>
      <c r="L70">
        <f t="shared" si="3"/>
        <v>29</v>
      </c>
    </row>
    <row r="71" spans="1:12" x14ac:dyDescent="0.25">
      <c r="A71" s="2">
        <v>2855148</v>
      </c>
      <c r="B71" s="1">
        <v>42840</v>
      </c>
      <c r="C71" s="3">
        <v>0.17548611111111112</v>
      </c>
      <c r="D71" s="1" t="str">
        <f t="shared" si="2"/>
        <v>Sat</v>
      </c>
      <c r="E71" s="1">
        <v>42840.676689814813</v>
      </c>
      <c r="F71">
        <v>103</v>
      </c>
      <c r="G71" t="s">
        <v>125</v>
      </c>
      <c r="H71" t="s">
        <v>126</v>
      </c>
      <c r="I71" t="s">
        <v>10</v>
      </c>
      <c r="J71" t="s">
        <v>18</v>
      </c>
      <c r="K71">
        <v>1956</v>
      </c>
      <c r="L71">
        <f t="shared" si="3"/>
        <v>61</v>
      </c>
    </row>
    <row r="72" spans="1:12" x14ac:dyDescent="0.25">
      <c r="A72" s="2">
        <v>1675078</v>
      </c>
      <c r="B72" s="1">
        <v>42800</v>
      </c>
      <c r="C72" s="3">
        <v>0.16815972222222222</v>
      </c>
      <c r="D72" s="1" t="str">
        <f t="shared" si="2"/>
        <v>Mon</v>
      </c>
      <c r="E72" s="1">
        <v>42800.683668981481</v>
      </c>
      <c r="F72">
        <v>1339</v>
      </c>
      <c r="G72" t="s">
        <v>127</v>
      </c>
      <c r="H72" t="s">
        <v>128</v>
      </c>
      <c r="I72" t="s">
        <v>10</v>
      </c>
      <c r="J72" t="s">
        <v>11</v>
      </c>
      <c r="K72">
        <v>1963</v>
      </c>
      <c r="L72">
        <f t="shared" si="3"/>
        <v>54</v>
      </c>
    </row>
    <row r="73" spans="1:12" x14ac:dyDescent="0.25">
      <c r="A73" s="2">
        <v>338034</v>
      </c>
      <c r="B73" s="1">
        <v>42752</v>
      </c>
      <c r="C73" s="3">
        <v>0.27998842592592593</v>
      </c>
      <c r="D73" s="1" t="str">
        <f t="shared" si="2"/>
        <v>Tue</v>
      </c>
      <c r="E73" s="1">
        <v>42752.286006944443</v>
      </c>
      <c r="F73">
        <v>519</v>
      </c>
      <c r="G73" t="s">
        <v>84</v>
      </c>
      <c r="H73" t="s">
        <v>30</v>
      </c>
      <c r="I73" t="s">
        <v>10</v>
      </c>
      <c r="J73" t="s">
        <v>18</v>
      </c>
      <c r="K73">
        <v>1990</v>
      </c>
      <c r="L73">
        <f t="shared" si="3"/>
        <v>27</v>
      </c>
    </row>
    <row r="74" spans="1:12" x14ac:dyDescent="0.25">
      <c r="A74" s="2">
        <v>445709</v>
      </c>
      <c r="B74" s="1">
        <v>42755</v>
      </c>
      <c r="C74" s="3">
        <v>0.29238425925925926</v>
      </c>
      <c r="D74" s="1" t="str">
        <f t="shared" si="2"/>
        <v>Fri</v>
      </c>
      <c r="E74" s="1">
        <v>42755.796203703707</v>
      </c>
      <c r="F74">
        <v>330</v>
      </c>
      <c r="G74" t="s">
        <v>126</v>
      </c>
      <c r="H74" t="s">
        <v>129</v>
      </c>
      <c r="I74" t="s">
        <v>10</v>
      </c>
      <c r="J74" t="s">
        <v>11</v>
      </c>
      <c r="K74">
        <v>1983</v>
      </c>
      <c r="L74">
        <f t="shared" si="3"/>
        <v>34</v>
      </c>
    </row>
    <row r="75" spans="1:12" x14ac:dyDescent="0.25">
      <c r="A75" s="2">
        <v>3828509</v>
      </c>
      <c r="B75" s="1">
        <v>42861</v>
      </c>
      <c r="C75" s="3">
        <v>0.47081018518518519</v>
      </c>
      <c r="D75" s="1" t="str">
        <f t="shared" si="2"/>
        <v>Sat</v>
      </c>
      <c r="E75" s="1">
        <v>42861.474976851852</v>
      </c>
      <c r="F75">
        <v>360</v>
      </c>
      <c r="G75" t="s">
        <v>117</v>
      </c>
      <c r="H75" t="s">
        <v>130</v>
      </c>
      <c r="I75" t="s">
        <v>10</v>
      </c>
      <c r="J75" t="s">
        <v>11</v>
      </c>
      <c r="K75">
        <v>1989</v>
      </c>
      <c r="L75">
        <f t="shared" si="3"/>
        <v>28</v>
      </c>
    </row>
    <row r="76" spans="1:12" x14ac:dyDescent="0.25">
      <c r="A76" s="2">
        <v>5931878</v>
      </c>
      <c r="B76" s="1">
        <v>42901</v>
      </c>
      <c r="C76" s="3">
        <v>0.20288194444444443</v>
      </c>
      <c r="D76" s="1" t="str">
        <f t="shared" si="2"/>
        <v>Thu</v>
      </c>
      <c r="E76" s="1">
        <v>42901.707442129627</v>
      </c>
      <c r="F76">
        <v>394</v>
      </c>
      <c r="G76" t="s">
        <v>131</v>
      </c>
      <c r="H76" t="s">
        <v>132</v>
      </c>
      <c r="I76" t="s">
        <v>10</v>
      </c>
      <c r="J76" t="s">
        <v>11</v>
      </c>
      <c r="K76">
        <v>1980</v>
      </c>
      <c r="L76">
        <f t="shared" si="3"/>
        <v>37</v>
      </c>
    </row>
    <row r="77" spans="1:12" x14ac:dyDescent="0.25">
      <c r="A77" s="2">
        <v>3252725</v>
      </c>
      <c r="B77" s="1">
        <v>42849</v>
      </c>
      <c r="C77" s="3">
        <v>0.40964120370370366</v>
      </c>
      <c r="D77" s="1" t="str">
        <f t="shared" si="2"/>
        <v>Mon</v>
      </c>
      <c r="E77" s="1">
        <v>42849.414699074077</v>
      </c>
      <c r="F77">
        <v>436</v>
      </c>
      <c r="G77" t="s">
        <v>133</v>
      </c>
      <c r="H77" t="s">
        <v>84</v>
      </c>
      <c r="I77" t="s">
        <v>10</v>
      </c>
      <c r="J77" t="s">
        <v>11</v>
      </c>
      <c r="K77">
        <v>1993</v>
      </c>
      <c r="L77">
        <f t="shared" si="3"/>
        <v>24</v>
      </c>
    </row>
    <row r="78" spans="1:12" x14ac:dyDescent="0.25">
      <c r="A78" s="2">
        <v>4263930</v>
      </c>
      <c r="B78" s="1">
        <v>42870</v>
      </c>
      <c r="C78" s="3">
        <v>0.25635416666666666</v>
      </c>
      <c r="D78" s="1" t="str">
        <f t="shared" si="2"/>
        <v>Mon</v>
      </c>
      <c r="E78" s="1">
        <v>42870.769849537035</v>
      </c>
      <c r="F78">
        <v>1165</v>
      </c>
      <c r="G78" t="s">
        <v>134</v>
      </c>
      <c r="H78" t="s">
        <v>135</v>
      </c>
      <c r="I78" t="s">
        <v>10</v>
      </c>
      <c r="J78" t="s">
        <v>18</v>
      </c>
      <c r="K78">
        <v>1977</v>
      </c>
      <c r="L78">
        <f t="shared" si="3"/>
        <v>40</v>
      </c>
    </row>
    <row r="79" spans="1:12" x14ac:dyDescent="0.25">
      <c r="A79" s="2">
        <v>4327895</v>
      </c>
      <c r="B79" s="1">
        <v>42871</v>
      </c>
      <c r="C79" s="3">
        <v>0.26546296296296296</v>
      </c>
      <c r="D79" s="1" t="str">
        <f t="shared" si="2"/>
        <v>Tue</v>
      </c>
      <c r="E79" s="1">
        <v>42871.771180555559</v>
      </c>
      <c r="F79">
        <v>494</v>
      </c>
      <c r="G79" t="s">
        <v>136</v>
      </c>
      <c r="H79" t="s">
        <v>137</v>
      </c>
      <c r="I79" t="s">
        <v>10</v>
      </c>
      <c r="J79" t="s">
        <v>11</v>
      </c>
      <c r="K79">
        <v>1973</v>
      </c>
      <c r="L79">
        <f t="shared" si="3"/>
        <v>44</v>
      </c>
    </row>
    <row r="80" spans="1:12" x14ac:dyDescent="0.25">
      <c r="A80" s="2">
        <v>4500991</v>
      </c>
      <c r="B80" s="1">
        <v>42874</v>
      </c>
      <c r="C80" s="3">
        <v>7.6863425925925918E-2</v>
      </c>
      <c r="D80" s="1" t="str">
        <f t="shared" si="2"/>
        <v>Fri</v>
      </c>
      <c r="E80" s="1">
        <v>42874.58488425926</v>
      </c>
      <c r="F80">
        <v>692</v>
      </c>
      <c r="G80" t="s">
        <v>138</v>
      </c>
      <c r="H80" t="s">
        <v>138</v>
      </c>
      <c r="I80" t="s">
        <v>28</v>
      </c>
      <c r="L80">
        <f t="shared" si="3"/>
        <v>2017</v>
      </c>
    </row>
    <row r="81" spans="1:12" x14ac:dyDescent="0.25">
      <c r="A81" s="2">
        <v>2004051</v>
      </c>
      <c r="B81" s="1">
        <v>42817</v>
      </c>
      <c r="C81" s="3">
        <v>0.43026620370370372</v>
      </c>
      <c r="D81" s="1" t="str">
        <f t="shared" si="2"/>
        <v>Thu</v>
      </c>
      <c r="E81" s="1">
        <v>42817.436342592591</v>
      </c>
      <c r="F81">
        <v>524</v>
      </c>
      <c r="G81" t="s">
        <v>139</v>
      </c>
      <c r="H81" t="s">
        <v>140</v>
      </c>
      <c r="I81" t="s">
        <v>10</v>
      </c>
      <c r="J81" t="s">
        <v>11</v>
      </c>
      <c r="K81">
        <v>1984</v>
      </c>
      <c r="L81">
        <f t="shared" si="3"/>
        <v>33</v>
      </c>
    </row>
    <row r="82" spans="1:12" x14ac:dyDescent="0.25">
      <c r="A82" s="2">
        <v>1377740</v>
      </c>
      <c r="B82" s="1">
        <v>42790</v>
      </c>
      <c r="C82" s="3">
        <v>0.32671296296296298</v>
      </c>
      <c r="D82" s="1" t="str">
        <f t="shared" si="2"/>
        <v>Fri</v>
      </c>
      <c r="E82" s="1">
        <v>42790.844675925924</v>
      </c>
      <c r="F82">
        <v>1551</v>
      </c>
      <c r="G82" t="s">
        <v>141</v>
      </c>
      <c r="H82" t="s">
        <v>142</v>
      </c>
      <c r="I82" t="s">
        <v>10</v>
      </c>
      <c r="J82" t="s">
        <v>11</v>
      </c>
      <c r="K82">
        <v>1991</v>
      </c>
      <c r="L82">
        <f t="shared" si="3"/>
        <v>26</v>
      </c>
    </row>
    <row r="83" spans="1:12" x14ac:dyDescent="0.25">
      <c r="A83" s="2">
        <v>6738778</v>
      </c>
      <c r="B83" s="1">
        <v>42915</v>
      </c>
      <c r="C83" s="3">
        <v>0.25423611111111111</v>
      </c>
      <c r="D83" s="1" t="str">
        <f t="shared" si="2"/>
        <v>Thu</v>
      </c>
      <c r="E83" s="1">
        <v>42915.757291666669</v>
      </c>
      <c r="F83">
        <v>263</v>
      </c>
      <c r="G83" t="s">
        <v>140</v>
      </c>
      <c r="H83" t="s">
        <v>143</v>
      </c>
      <c r="I83" t="s">
        <v>10</v>
      </c>
      <c r="J83" t="s">
        <v>11</v>
      </c>
      <c r="K83">
        <v>1984</v>
      </c>
      <c r="L83">
        <f t="shared" si="3"/>
        <v>33</v>
      </c>
    </row>
    <row r="84" spans="1:12" x14ac:dyDescent="0.25">
      <c r="A84" s="2">
        <v>3479649</v>
      </c>
      <c r="B84" s="1">
        <v>42854</v>
      </c>
      <c r="C84" s="3">
        <v>4.2465277777777775E-2</v>
      </c>
      <c r="D84" s="1" t="str">
        <f t="shared" si="2"/>
        <v>Sat</v>
      </c>
      <c r="E84" s="1">
        <v>42854.545856481483</v>
      </c>
      <c r="F84">
        <v>292</v>
      </c>
      <c r="G84" t="s">
        <v>144</v>
      </c>
      <c r="H84" t="s">
        <v>145</v>
      </c>
      <c r="I84" t="s">
        <v>10</v>
      </c>
      <c r="J84" t="s">
        <v>11</v>
      </c>
      <c r="K84">
        <v>1980</v>
      </c>
      <c r="L84">
        <f t="shared" si="3"/>
        <v>37</v>
      </c>
    </row>
    <row r="85" spans="1:12" x14ac:dyDescent="0.25">
      <c r="A85" s="2">
        <v>6067227</v>
      </c>
      <c r="B85" s="1">
        <v>42904</v>
      </c>
      <c r="C85" s="3">
        <v>6.6944444444444445E-2</v>
      </c>
      <c r="D85" s="1" t="str">
        <f t="shared" si="2"/>
        <v>Sun</v>
      </c>
      <c r="E85" s="1">
        <v>42904.59065972222</v>
      </c>
      <c r="F85">
        <v>2048</v>
      </c>
      <c r="G85" t="s">
        <v>146</v>
      </c>
      <c r="H85" t="s">
        <v>147</v>
      </c>
      <c r="I85" t="s">
        <v>10</v>
      </c>
      <c r="J85" t="s">
        <v>11</v>
      </c>
      <c r="K85">
        <v>1942</v>
      </c>
      <c r="L85">
        <f t="shared" si="3"/>
        <v>75</v>
      </c>
    </row>
    <row r="86" spans="1:12" x14ac:dyDescent="0.25">
      <c r="A86" s="2">
        <v>5888144</v>
      </c>
      <c r="B86" s="1">
        <v>42900</v>
      </c>
      <c r="C86" s="3">
        <v>0.36987268518518518</v>
      </c>
      <c r="D86" s="1" t="str">
        <f t="shared" si="2"/>
        <v>Wed</v>
      </c>
      <c r="E86" s="1">
        <v>42900.880648148152</v>
      </c>
      <c r="F86">
        <v>930</v>
      </c>
      <c r="G86" t="s">
        <v>148</v>
      </c>
      <c r="H86" t="s">
        <v>73</v>
      </c>
      <c r="I86" t="s">
        <v>10</v>
      </c>
      <c r="J86" t="s">
        <v>18</v>
      </c>
      <c r="K86">
        <v>1989</v>
      </c>
      <c r="L86">
        <f t="shared" si="3"/>
        <v>28</v>
      </c>
    </row>
    <row r="87" spans="1:12" x14ac:dyDescent="0.25">
      <c r="A87" s="2">
        <v>2491986</v>
      </c>
      <c r="B87" s="1">
        <v>42833</v>
      </c>
      <c r="C87" s="3">
        <v>0.48768518518518517</v>
      </c>
      <c r="D87" s="1" t="str">
        <f t="shared" si="2"/>
        <v>Sat</v>
      </c>
      <c r="E87" s="1">
        <v>42833.490023148152</v>
      </c>
      <c r="F87">
        <v>202</v>
      </c>
      <c r="G87" t="s">
        <v>149</v>
      </c>
      <c r="H87" t="s">
        <v>150</v>
      </c>
      <c r="I87" t="s">
        <v>10</v>
      </c>
      <c r="J87" t="s">
        <v>11</v>
      </c>
      <c r="K87">
        <v>1990</v>
      </c>
      <c r="L87">
        <f t="shared" si="3"/>
        <v>27</v>
      </c>
    </row>
    <row r="88" spans="1:12" x14ac:dyDescent="0.25">
      <c r="A88" s="2">
        <v>6407126</v>
      </c>
      <c r="B88" s="1">
        <v>42910</v>
      </c>
      <c r="C88" s="3">
        <v>5.6319444444444443E-2</v>
      </c>
      <c r="D88" s="1" t="str">
        <f t="shared" si="2"/>
        <v>Sat</v>
      </c>
      <c r="E88" s="1">
        <v>42910.58216435185</v>
      </c>
      <c r="F88">
        <v>2232</v>
      </c>
      <c r="G88" t="s">
        <v>151</v>
      </c>
      <c r="H88" t="s">
        <v>152</v>
      </c>
      <c r="I88" t="s">
        <v>10</v>
      </c>
      <c r="J88" t="s">
        <v>11</v>
      </c>
      <c r="K88">
        <v>1977</v>
      </c>
      <c r="L88">
        <f t="shared" si="3"/>
        <v>40</v>
      </c>
    </row>
    <row r="89" spans="1:12" x14ac:dyDescent="0.25">
      <c r="A89" s="2">
        <v>6392474</v>
      </c>
      <c r="B89" s="1">
        <v>42910</v>
      </c>
      <c r="C89" s="3">
        <v>0.11135416666666666</v>
      </c>
      <c r="D89" s="1" t="str">
        <f t="shared" si="2"/>
        <v>Sat</v>
      </c>
      <c r="E89" s="1">
        <v>42910.115752314814</v>
      </c>
      <c r="F89">
        <v>379</v>
      </c>
      <c r="G89" t="s">
        <v>153</v>
      </c>
      <c r="H89" t="s">
        <v>154</v>
      </c>
      <c r="I89" t="s">
        <v>10</v>
      </c>
      <c r="J89" t="s">
        <v>11</v>
      </c>
      <c r="K89">
        <v>1974</v>
      </c>
      <c r="L89">
        <f t="shared" si="3"/>
        <v>43</v>
      </c>
    </row>
    <row r="90" spans="1:12" x14ac:dyDescent="0.25">
      <c r="A90" s="2">
        <v>4276054</v>
      </c>
      <c r="B90" s="1">
        <v>42870</v>
      </c>
      <c r="C90" s="3">
        <v>0.36806712962962962</v>
      </c>
      <c r="D90" s="1" t="str">
        <f t="shared" si="2"/>
        <v>Mon</v>
      </c>
      <c r="E90" s="1">
        <v>42870.872858796298</v>
      </c>
      <c r="F90">
        <v>413</v>
      </c>
      <c r="G90" t="s">
        <v>155</v>
      </c>
      <c r="H90" t="s">
        <v>45</v>
      </c>
      <c r="I90" t="s">
        <v>10</v>
      </c>
      <c r="J90" t="s">
        <v>18</v>
      </c>
      <c r="K90">
        <v>1965</v>
      </c>
      <c r="L90">
        <f t="shared" si="3"/>
        <v>52</v>
      </c>
    </row>
    <row r="91" spans="1:12" x14ac:dyDescent="0.25">
      <c r="A91" s="2">
        <v>2759514</v>
      </c>
      <c r="B91" s="1">
        <v>42838</v>
      </c>
      <c r="C91" s="3">
        <v>0.23777777777777778</v>
      </c>
      <c r="D91" s="1" t="str">
        <f t="shared" si="2"/>
        <v>Thu</v>
      </c>
      <c r="E91" s="1">
        <v>42838.74015046296</v>
      </c>
      <c r="F91">
        <v>205</v>
      </c>
      <c r="G91" t="s">
        <v>156</v>
      </c>
      <c r="H91" t="s">
        <v>74</v>
      </c>
      <c r="I91" t="s">
        <v>10</v>
      </c>
      <c r="J91" t="s">
        <v>11</v>
      </c>
      <c r="K91">
        <v>1981</v>
      </c>
      <c r="L91">
        <f t="shared" si="3"/>
        <v>36</v>
      </c>
    </row>
    <row r="92" spans="1:12" x14ac:dyDescent="0.25">
      <c r="A92" s="2">
        <v>2401586</v>
      </c>
      <c r="B92" s="1">
        <v>42830</v>
      </c>
      <c r="C92" s="3">
        <v>0.53437499999999993</v>
      </c>
      <c r="D92" s="1" t="str">
        <f t="shared" si="2"/>
        <v>Wed</v>
      </c>
      <c r="E92" s="1">
        <v>42830.535960648151</v>
      </c>
      <c r="F92">
        <v>137</v>
      </c>
      <c r="G92" t="s">
        <v>156</v>
      </c>
      <c r="H92" t="s">
        <v>157</v>
      </c>
      <c r="I92" t="s">
        <v>10</v>
      </c>
      <c r="J92" t="s">
        <v>18</v>
      </c>
      <c r="K92">
        <v>1996</v>
      </c>
      <c r="L92">
        <f t="shared" si="3"/>
        <v>21</v>
      </c>
    </row>
    <row r="93" spans="1:12" x14ac:dyDescent="0.25">
      <c r="A93" s="2">
        <v>5820513</v>
      </c>
      <c r="B93" s="1">
        <v>42899</v>
      </c>
      <c r="C93" s="3">
        <v>0.29192129629629632</v>
      </c>
      <c r="D93" s="1" t="str">
        <f t="shared" si="2"/>
        <v>Tue</v>
      </c>
      <c r="E93" s="1">
        <v>42899.793703703705</v>
      </c>
      <c r="F93">
        <v>153</v>
      </c>
      <c r="G93" t="s">
        <v>16</v>
      </c>
      <c r="H93" t="s">
        <v>89</v>
      </c>
      <c r="I93" t="s">
        <v>10</v>
      </c>
      <c r="J93" t="s">
        <v>18</v>
      </c>
      <c r="K93">
        <v>1999</v>
      </c>
      <c r="L93">
        <f t="shared" si="3"/>
        <v>18</v>
      </c>
    </row>
    <row r="94" spans="1:12" x14ac:dyDescent="0.25">
      <c r="A94" s="2">
        <v>5480048</v>
      </c>
      <c r="B94" s="1">
        <v>42894</v>
      </c>
      <c r="C94" s="3">
        <v>0.29379629629629628</v>
      </c>
      <c r="D94" s="1" t="str">
        <f t="shared" si="2"/>
        <v>Thu</v>
      </c>
      <c r="E94" s="1">
        <v>42894.30027777778</v>
      </c>
      <c r="F94">
        <v>560</v>
      </c>
      <c r="G94" t="s">
        <v>158</v>
      </c>
      <c r="H94" t="s">
        <v>85</v>
      </c>
      <c r="I94" t="s">
        <v>10</v>
      </c>
      <c r="J94" t="s">
        <v>18</v>
      </c>
      <c r="K94">
        <v>1961</v>
      </c>
      <c r="L94">
        <f t="shared" si="3"/>
        <v>56</v>
      </c>
    </row>
    <row r="95" spans="1:12" x14ac:dyDescent="0.25">
      <c r="A95" s="2">
        <v>1951218</v>
      </c>
      <c r="B95" s="1">
        <v>42815</v>
      </c>
      <c r="C95" s="3">
        <v>0.17739583333333334</v>
      </c>
      <c r="D95" s="1" t="str">
        <f t="shared" si="2"/>
        <v>Tue</v>
      </c>
      <c r="E95" s="1">
        <v>42815.682870370372</v>
      </c>
      <c r="F95">
        <v>472</v>
      </c>
      <c r="G95" t="s">
        <v>159</v>
      </c>
      <c r="H95" t="s">
        <v>44</v>
      </c>
      <c r="I95" t="s">
        <v>10</v>
      </c>
      <c r="J95" t="s">
        <v>18</v>
      </c>
      <c r="K95">
        <v>1996</v>
      </c>
      <c r="L95">
        <f t="shared" si="3"/>
        <v>21</v>
      </c>
    </row>
    <row r="96" spans="1:12" x14ac:dyDescent="0.25">
      <c r="A96" s="2">
        <v>3005402</v>
      </c>
      <c r="B96" s="1">
        <v>42843</v>
      </c>
      <c r="C96" s="3">
        <v>0.20091435185185183</v>
      </c>
      <c r="D96" s="1" t="str">
        <f t="shared" si="2"/>
        <v>Tue</v>
      </c>
      <c r="E96" s="1">
        <v>42843.704791666663</v>
      </c>
      <c r="F96">
        <v>334</v>
      </c>
      <c r="G96" t="s">
        <v>160</v>
      </c>
      <c r="H96" t="s">
        <v>161</v>
      </c>
      <c r="I96" t="s">
        <v>10</v>
      </c>
      <c r="J96" t="s">
        <v>11</v>
      </c>
      <c r="K96">
        <v>1984</v>
      </c>
      <c r="L96">
        <f t="shared" si="3"/>
        <v>33</v>
      </c>
    </row>
    <row r="97" spans="1:12" x14ac:dyDescent="0.25">
      <c r="A97" s="2">
        <v>4212374</v>
      </c>
      <c r="B97" s="1">
        <v>42869</v>
      </c>
      <c r="C97" s="3">
        <v>0.19369212962962964</v>
      </c>
      <c r="D97" s="1" t="str">
        <f t="shared" si="2"/>
        <v>Sun</v>
      </c>
      <c r="E97" s="1">
        <v>42869.696527777778</v>
      </c>
      <c r="F97">
        <v>245</v>
      </c>
      <c r="G97" t="s">
        <v>162</v>
      </c>
      <c r="H97" t="s">
        <v>163</v>
      </c>
      <c r="I97" t="s">
        <v>10</v>
      </c>
      <c r="J97" t="s">
        <v>11</v>
      </c>
      <c r="K97">
        <v>1984</v>
      </c>
      <c r="L97">
        <f t="shared" si="3"/>
        <v>33</v>
      </c>
    </row>
    <row r="98" spans="1:12" x14ac:dyDescent="0.25">
      <c r="A98" s="2">
        <v>2697880</v>
      </c>
      <c r="B98" s="1">
        <v>42837</v>
      </c>
      <c r="C98" s="3">
        <v>0.17182870370370371</v>
      </c>
      <c r="D98" s="1" t="str">
        <f t="shared" si="2"/>
        <v>Wed</v>
      </c>
      <c r="E98" s="1">
        <v>42837.690034722225</v>
      </c>
      <c r="F98">
        <v>1573</v>
      </c>
      <c r="G98" t="s">
        <v>56</v>
      </c>
      <c r="H98" t="s">
        <v>164</v>
      </c>
      <c r="I98" t="s">
        <v>10</v>
      </c>
      <c r="J98" t="s">
        <v>18</v>
      </c>
      <c r="K98">
        <v>1974</v>
      </c>
      <c r="L98">
        <f t="shared" si="3"/>
        <v>43</v>
      </c>
    </row>
    <row r="99" spans="1:12" x14ac:dyDescent="0.25">
      <c r="A99" s="2">
        <v>4393538</v>
      </c>
      <c r="B99" s="1">
        <v>42872</v>
      </c>
      <c r="C99" s="3">
        <v>0.26869212962962963</v>
      </c>
      <c r="D99" s="1" t="str">
        <f t="shared" si="2"/>
        <v>Wed</v>
      </c>
      <c r="E99" s="1">
        <v>42872.774768518517</v>
      </c>
      <c r="F99">
        <v>525</v>
      </c>
      <c r="G99" t="s">
        <v>165</v>
      </c>
      <c r="H99" t="s">
        <v>166</v>
      </c>
      <c r="I99" t="s">
        <v>10</v>
      </c>
      <c r="J99" t="s">
        <v>11</v>
      </c>
      <c r="K99">
        <v>1948</v>
      </c>
      <c r="L99">
        <f t="shared" si="3"/>
        <v>69</v>
      </c>
    </row>
    <row r="100" spans="1:12" x14ac:dyDescent="0.25">
      <c r="A100" s="2">
        <v>3893488</v>
      </c>
      <c r="B100" s="1">
        <v>42862</v>
      </c>
      <c r="C100" s="3">
        <v>0.26416666666666666</v>
      </c>
      <c r="D100" s="1" t="str">
        <f t="shared" si="2"/>
        <v>Sun</v>
      </c>
      <c r="E100" s="1">
        <v>42862.779780092591</v>
      </c>
      <c r="F100">
        <v>1349</v>
      </c>
      <c r="G100" t="s">
        <v>74</v>
      </c>
      <c r="H100" t="s">
        <v>167</v>
      </c>
      <c r="I100" t="s">
        <v>10</v>
      </c>
      <c r="J100" t="s">
        <v>11</v>
      </c>
      <c r="K100">
        <v>1990</v>
      </c>
      <c r="L100">
        <f t="shared" si="3"/>
        <v>27</v>
      </c>
    </row>
    <row r="101" spans="1:12" x14ac:dyDescent="0.25">
      <c r="A101" s="2">
        <v>1811390</v>
      </c>
      <c r="B101" s="1">
        <v>42804</v>
      </c>
      <c r="C101" s="3">
        <v>0.35263888888888889</v>
      </c>
      <c r="D101" s="1" t="str">
        <f t="shared" si="2"/>
        <v>Fri</v>
      </c>
      <c r="E101" s="1">
        <v>42804.355578703704</v>
      </c>
      <c r="F101">
        <v>253</v>
      </c>
      <c r="G101" t="s">
        <v>168</v>
      </c>
      <c r="H101" t="s">
        <v>69</v>
      </c>
      <c r="I101" t="s">
        <v>10</v>
      </c>
      <c r="J101" t="s">
        <v>11</v>
      </c>
      <c r="K101">
        <v>1973</v>
      </c>
      <c r="L101">
        <f t="shared" si="3"/>
        <v>44</v>
      </c>
    </row>
    <row r="102" spans="1:12" x14ac:dyDescent="0.25">
      <c r="A102" s="2">
        <v>389272</v>
      </c>
      <c r="B102" s="1">
        <v>42754</v>
      </c>
      <c r="C102" s="3">
        <v>0.3157638888888889</v>
      </c>
      <c r="D102" s="1" t="str">
        <f t="shared" si="2"/>
        <v>Thu</v>
      </c>
      <c r="E102" s="1">
        <v>42754.320902777778</v>
      </c>
      <c r="F102">
        <v>444</v>
      </c>
      <c r="G102" t="s">
        <v>98</v>
      </c>
      <c r="H102" t="s">
        <v>169</v>
      </c>
      <c r="I102" t="s">
        <v>10</v>
      </c>
      <c r="J102" t="s">
        <v>11</v>
      </c>
      <c r="K102">
        <v>1979</v>
      </c>
      <c r="L102">
        <f t="shared" si="3"/>
        <v>38</v>
      </c>
    </row>
    <row r="103" spans="1:12" x14ac:dyDescent="0.25">
      <c r="A103" s="2">
        <v>4666273</v>
      </c>
      <c r="B103" s="1">
        <v>42878</v>
      </c>
      <c r="C103" s="3">
        <v>0.29122685185185188</v>
      </c>
      <c r="D103" s="1" t="str">
        <f t="shared" si="2"/>
        <v>Tue</v>
      </c>
      <c r="E103" s="1">
        <v>42878.307615740741</v>
      </c>
      <c r="F103">
        <v>1416</v>
      </c>
      <c r="G103" t="s">
        <v>170</v>
      </c>
      <c r="H103" t="s">
        <v>171</v>
      </c>
      <c r="I103" t="s">
        <v>10</v>
      </c>
      <c r="J103" t="s">
        <v>18</v>
      </c>
      <c r="K103">
        <v>1957</v>
      </c>
      <c r="L103">
        <f t="shared" si="3"/>
        <v>60</v>
      </c>
    </row>
    <row r="104" spans="1:12" x14ac:dyDescent="0.25">
      <c r="A104" s="2">
        <v>3241064</v>
      </c>
      <c r="B104" s="1">
        <v>42849</v>
      </c>
      <c r="C104" s="3">
        <v>0.27171296296296293</v>
      </c>
      <c r="D104" s="1" t="str">
        <f t="shared" si="2"/>
        <v>Mon</v>
      </c>
      <c r="E104" s="1">
        <v>42849.288946759261</v>
      </c>
      <c r="F104">
        <v>1488</v>
      </c>
      <c r="G104" t="s">
        <v>172</v>
      </c>
      <c r="H104" t="s">
        <v>34</v>
      </c>
      <c r="I104" t="s">
        <v>10</v>
      </c>
      <c r="J104" t="s">
        <v>11</v>
      </c>
      <c r="K104">
        <v>1962</v>
      </c>
      <c r="L104">
        <f t="shared" si="3"/>
        <v>55</v>
      </c>
    </row>
    <row r="105" spans="1:12" x14ac:dyDescent="0.25">
      <c r="A105" s="2">
        <v>4287006</v>
      </c>
      <c r="B105" s="1">
        <v>42871</v>
      </c>
      <c r="C105" s="3">
        <v>0.33565972222222223</v>
      </c>
      <c r="D105" s="1" t="str">
        <f t="shared" si="2"/>
        <v>Tue</v>
      </c>
      <c r="E105" s="1">
        <v>42871.359363425923</v>
      </c>
      <c r="F105">
        <v>2048</v>
      </c>
      <c r="G105" t="s">
        <v>173</v>
      </c>
      <c r="H105" t="s">
        <v>174</v>
      </c>
      <c r="I105" t="s">
        <v>10</v>
      </c>
      <c r="J105" t="s">
        <v>11</v>
      </c>
      <c r="K105">
        <v>1971</v>
      </c>
      <c r="L105">
        <f t="shared" si="3"/>
        <v>46</v>
      </c>
    </row>
    <row r="106" spans="1:12" x14ac:dyDescent="0.25">
      <c r="A106" s="2">
        <v>2971954</v>
      </c>
      <c r="B106" s="1">
        <v>42842</v>
      </c>
      <c r="C106" s="3">
        <v>0.46653935185185186</v>
      </c>
      <c r="D106" s="1" t="str">
        <f t="shared" si="2"/>
        <v>Mon</v>
      </c>
      <c r="E106" s="1">
        <v>42842.969699074078</v>
      </c>
      <c r="F106">
        <v>272</v>
      </c>
      <c r="G106" t="s">
        <v>155</v>
      </c>
      <c r="H106" t="s">
        <v>117</v>
      </c>
      <c r="I106" t="s">
        <v>10</v>
      </c>
      <c r="J106" t="s">
        <v>11</v>
      </c>
      <c r="K106">
        <v>1992</v>
      </c>
      <c r="L106">
        <f t="shared" si="3"/>
        <v>25</v>
      </c>
    </row>
    <row r="107" spans="1:12" x14ac:dyDescent="0.25">
      <c r="A107" s="2">
        <v>5902394</v>
      </c>
      <c r="B107" s="1">
        <v>42901</v>
      </c>
      <c r="C107" s="3">
        <v>0.34517361111111117</v>
      </c>
      <c r="D107" s="1" t="str">
        <f t="shared" si="2"/>
        <v>Thu</v>
      </c>
      <c r="E107" s="1">
        <v>42901.352037037039</v>
      </c>
      <c r="F107">
        <v>593</v>
      </c>
      <c r="G107" t="s">
        <v>175</v>
      </c>
      <c r="H107" t="s">
        <v>91</v>
      </c>
      <c r="I107" t="s">
        <v>10</v>
      </c>
      <c r="J107" t="s">
        <v>11</v>
      </c>
      <c r="K107">
        <v>1990</v>
      </c>
      <c r="L107">
        <f t="shared" si="3"/>
        <v>27</v>
      </c>
    </row>
    <row r="108" spans="1:12" x14ac:dyDescent="0.25">
      <c r="A108" s="2">
        <v>3079483</v>
      </c>
      <c r="B108" s="1">
        <v>42845</v>
      </c>
      <c r="C108" s="3">
        <v>0.41733796296296299</v>
      </c>
      <c r="D108" s="1" t="str">
        <f t="shared" si="2"/>
        <v>Thu</v>
      </c>
      <c r="E108" s="1">
        <v>42845.431261574071</v>
      </c>
      <c r="F108">
        <v>1203</v>
      </c>
      <c r="G108" t="s">
        <v>176</v>
      </c>
      <c r="H108" t="s">
        <v>177</v>
      </c>
      <c r="I108" t="s">
        <v>10</v>
      </c>
      <c r="J108" t="s">
        <v>11</v>
      </c>
      <c r="K108">
        <v>1960</v>
      </c>
      <c r="L108">
        <f t="shared" si="3"/>
        <v>57</v>
      </c>
    </row>
    <row r="109" spans="1:12" x14ac:dyDescent="0.25">
      <c r="A109" s="2">
        <v>6356851</v>
      </c>
      <c r="B109" s="1">
        <v>42909</v>
      </c>
      <c r="C109" s="3">
        <v>0.50111111111111117</v>
      </c>
      <c r="D109" s="1" t="str">
        <f t="shared" si="2"/>
        <v>Fri</v>
      </c>
      <c r="E109" s="1">
        <v>42909.528217592589</v>
      </c>
      <c r="F109">
        <v>2341</v>
      </c>
      <c r="G109" t="s">
        <v>27</v>
      </c>
      <c r="H109" t="s">
        <v>178</v>
      </c>
      <c r="I109" t="s">
        <v>28</v>
      </c>
      <c r="L109">
        <f t="shared" si="3"/>
        <v>2017</v>
      </c>
    </row>
    <row r="110" spans="1:12" x14ac:dyDescent="0.25">
      <c r="A110" s="2">
        <v>6437349</v>
      </c>
      <c r="B110" s="1">
        <v>42910</v>
      </c>
      <c r="C110" s="3">
        <v>0.36172453703703705</v>
      </c>
      <c r="D110" s="1" t="str">
        <f t="shared" si="2"/>
        <v>Sat</v>
      </c>
      <c r="E110" s="1">
        <v>42910.878900462965</v>
      </c>
      <c r="F110">
        <v>1484</v>
      </c>
      <c r="G110" t="s">
        <v>179</v>
      </c>
      <c r="H110" t="s">
        <v>158</v>
      </c>
      <c r="I110" t="s">
        <v>10</v>
      </c>
      <c r="J110" t="s">
        <v>11</v>
      </c>
      <c r="K110">
        <v>1979</v>
      </c>
      <c r="L110">
        <f t="shared" si="3"/>
        <v>38</v>
      </c>
    </row>
    <row r="111" spans="1:12" x14ac:dyDescent="0.25">
      <c r="A111" s="2">
        <v>4015168</v>
      </c>
      <c r="B111" s="1">
        <v>42865</v>
      </c>
      <c r="C111" s="3">
        <v>0.33895833333333331</v>
      </c>
      <c r="D111" s="1" t="str">
        <f t="shared" si="2"/>
        <v>Wed</v>
      </c>
      <c r="E111" s="1">
        <v>42865.350034722222</v>
      </c>
      <c r="F111">
        <v>956</v>
      </c>
      <c r="G111" t="s">
        <v>92</v>
      </c>
      <c r="H111" t="s">
        <v>108</v>
      </c>
      <c r="I111" t="s">
        <v>10</v>
      </c>
      <c r="J111" t="s">
        <v>11</v>
      </c>
      <c r="K111">
        <v>1959</v>
      </c>
      <c r="L111">
        <f t="shared" si="3"/>
        <v>58</v>
      </c>
    </row>
    <row r="112" spans="1:12" x14ac:dyDescent="0.25">
      <c r="A112" s="2">
        <v>6417471</v>
      </c>
      <c r="B112" s="1">
        <v>42910</v>
      </c>
      <c r="C112" s="3">
        <v>0.15150462962962963</v>
      </c>
      <c r="D112" s="1" t="str">
        <f t="shared" si="2"/>
        <v>Sat</v>
      </c>
      <c r="E112" s="1">
        <v>42910.655706018515</v>
      </c>
      <c r="F112">
        <v>362</v>
      </c>
      <c r="G112" t="s">
        <v>147</v>
      </c>
      <c r="H112" t="s">
        <v>70</v>
      </c>
      <c r="I112" t="s">
        <v>10</v>
      </c>
      <c r="J112" t="s">
        <v>18</v>
      </c>
      <c r="K112">
        <v>1966</v>
      </c>
      <c r="L112">
        <f t="shared" si="3"/>
        <v>51</v>
      </c>
    </row>
    <row r="113" spans="1:12" x14ac:dyDescent="0.25">
      <c r="A113" s="2">
        <v>6158567</v>
      </c>
      <c r="B113" s="1">
        <v>42906</v>
      </c>
      <c r="C113" s="3">
        <v>0.50466435185185188</v>
      </c>
      <c r="D113" s="1" t="str">
        <f t="shared" si="2"/>
        <v>Tue</v>
      </c>
      <c r="E113" s="1">
        <v>42906.512013888889</v>
      </c>
      <c r="F113">
        <v>635</v>
      </c>
      <c r="G113" t="s">
        <v>180</v>
      </c>
      <c r="H113" t="s">
        <v>60</v>
      </c>
      <c r="I113" t="s">
        <v>10</v>
      </c>
      <c r="J113" t="s">
        <v>11</v>
      </c>
      <c r="K113">
        <v>1991</v>
      </c>
      <c r="L113">
        <f t="shared" si="3"/>
        <v>26</v>
      </c>
    </row>
    <row r="114" spans="1:12" x14ac:dyDescent="0.25">
      <c r="A114" s="2">
        <v>4742346</v>
      </c>
      <c r="B114" s="1">
        <v>42879</v>
      </c>
      <c r="C114" s="3">
        <v>0.48113425925925929</v>
      </c>
      <c r="D114" s="1" t="str">
        <f t="shared" si="2"/>
        <v>Wed</v>
      </c>
      <c r="E114" s="1">
        <v>42879.488171296296</v>
      </c>
      <c r="F114">
        <v>607</v>
      </c>
      <c r="G114" t="s">
        <v>37</v>
      </c>
      <c r="H114" t="s">
        <v>181</v>
      </c>
      <c r="I114" t="s">
        <v>10</v>
      </c>
      <c r="J114" t="s">
        <v>11</v>
      </c>
      <c r="K114">
        <v>1967</v>
      </c>
      <c r="L114">
        <f t="shared" si="3"/>
        <v>50</v>
      </c>
    </row>
    <row r="115" spans="1:12" x14ac:dyDescent="0.25">
      <c r="A115" s="2">
        <v>1214745</v>
      </c>
      <c r="B115" s="1">
        <v>42786</v>
      </c>
      <c r="C115" s="3">
        <v>0.2381712962962963</v>
      </c>
      <c r="D115" s="1" t="str">
        <f t="shared" si="2"/>
        <v>Mon</v>
      </c>
      <c r="E115" s="1">
        <v>42786.759618055556</v>
      </c>
      <c r="F115">
        <v>1852</v>
      </c>
      <c r="G115" t="s">
        <v>182</v>
      </c>
      <c r="H115" t="s">
        <v>182</v>
      </c>
      <c r="I115" t="s">
        <v>28</v>
      </c>
      <c r="L115">
        <f t="shared" si="3"/>
        <v>2017</v>
      </c>
    </row>
    <row r="116" spans="1:12" x14ac:dyDescent="0.25">
      <c r="A116" s="2">
        <v>3071010</v>
      </c>
      <c r="B116" s="1">
        <v>42844</v>
      </c>
      <c r="C116" s="3">
        <v>0.44119212962962967</v>
      </c>
      <c r="D116" s="1" t="str">
        <f t="shared" si="2"/>
        <v>Wed</v>
      </c>
      <c r="E116" s="1">
        <v>42844.955567129633</v>
      </c>
      <c r="F116">
        <v>1242</v>
      </c>
      <c r="G116" t="s">
        <v>183</v>
      </c>
      <c r="H116" t="s">
        <v>82</v>
      </c>
      <c r="I116" t="s">
        <v>28</v>
      </c>
      <c r="J116" t="s">
        <v>11</v>
      </c>
      <c r="K116">
        <v>1996</v>
      </c>
      <c r="L116">
        <f t="shared" si="3"/>
        <v>21</v>
      </c>
    </row>
    <row r="117" spans="1:12" x14ac:dyDescent="0.25">
      <c r="A117" s="2">
        <v>2767253</v>
      </c>
      <c r="B117" s="1">
        <v>42838</v>
      </c>
      <c r="C117" s="3">
        <v>0.29504629629629631</v>
      </c>
      <c r="D117" s="1" t="str">
        <f t="shared" si="2"/>
        <v>Thu</v>
      </c>
      <c r="E117" s="1">
        <v>42838.806585648148</v>
      </c>
      <c r="F117">
        <v>997</v>
      </c>
      <c r="G117" t="s">
        <v>134</v>
      </c>
      <c r="H117" t="s">
        <v>184</v>
      </c>
      <c r="I117" t="s">
        <v>10</v>
      </c>
      <c r="J117" t="s">
        <v>11</v>
      </c>
      <c r="K117">
        <v>1979</v>
      </c>
      <c r="L117">
        <f t="shared" si="3"/>
        <v>38</v>
      </c>
    </row>
    <row r="118" spans="1:12" x14ac:dyDescent="0.25">
      <c r="A118" s="2">
        <v>1873353</v>
      </c>
      <c r="B118" s="1">
        <v>42807</v>
      </c>
      <c r="C118" s="3">
        <v>0.2331134259259259</v>
      </c>
      <c r="D118" s="1" t="str">
        <f t="shared" si="2"/>
        <v>Mon</v>
      </c>
      <c r="E118" s="1">
        <v>42807.74790509259</v>
      </c>
      <c r="F118">
        <v>1278</v>
      </c>
      <c r="G118" t="s">
        <v>9</v>
      </c>
      <c r="H118" t="s">
        <v>185</v>
      </c>
      <c r="I118" t="s">
        <v>10</v>
      </c>
      <c r="J118" t="s">
        <v>11</v>
      </c>
      <c r="K118">
        <v>1977</v>
      </c>
      <c r="L118">
        <f t="shared" si="3"/>
        <v>40</v>
      </c>
    </row>
    <row r="119" spans="1:12" x14ac:dyDescent="0.25">
      <c r="A119" s="2">
        <v>6335267</v>
      </c>
      <c r="B119" s="1">
        <v>42908</v>
      </c>
      <c r="C119" s="3">
        <v>0.47108796296296296</v>
      </c>
      <c r="D119" s="1" t="str">
        <f t="shared" si="2"/>
        <v>Thu</v>
      </c>
      <c r="E119" s="1">
        <v>42908.987800925926</v>
      </c>
      <c r="F119">
        <v>1443</v>
      </c>
      <c r="G119" t="s">
        <v>143</v>
      </c>
      <c r="H119" t="s">
        <v>186</v>
      </c>
      <c r="I119" t="s">
        <v>10</v>
      </c>
      <c r="J119" t="s">
        <v>18</v>
      </c>
      <c r="K119">
        <v>1996</v>
      </c>
      <c r="L119">
        <f t="shared" si="3"/>
        <v>21</v>
      </c>
    </row>
    <row r="120" spans="1:12" x14ac:dyDescent="0.25">
      <c r="A120" s="2">
        <v>4824502</v>
      </c>
      <c r="B120" s="1">
        <v>42881</v>
      </c>
      <c r="C120" s="3">
        <v>8.5787037037037037E-2</v>
      </c>
      <c r="D120" s="1" t="str">
        <f t="shared" si="2"/>
        <v>Fri</v>
      </c>
      <c r="E120" s="1">
        <v>42881.60056712963</v>
      </c>
      <c r="F120">
        <v>1276</v>
      </c>
      <c r="G120" t="s">
        <v>187</v>
      </c>
      <c r="H120" t="s">
        <v>188</v>
      </c>
      <c r="I120" t="s">
        <v>28</v>
      </c>
      <c r="L120">
        <f t="shared" si="3"/>
        <v>2017</v>
      </c>
    </row>
    <row r="121" spans="1:12" x14ac:dyDescent="0.25">
      <c r="A121" s="2">
        <v>5213563</v>
      </c>
      <c r="B121" s="1">
        <v>42888</v>
      </c>
      <c r="C121" s="3">
        <v>0.3576273148148148</v>
      </c>
      <c r="D121" s="1" t="str">
        <f t="shared" si="2"/>
        <v>Fri</v>
      </c>
      <c r="E121" s="1">
        <v>42888.86078703704</v>
      </c>
      <c r="F121">
        <v>273</v>
      </c>
      <c r="G121" t="s">
        <v>155</v>
      </c>
      <c r="H121" t="s">
        <v>189</v>
      </c>
      <c r="I121" t="s">
        <v>10</v>
      </c>
      <c r="J121" t="s">
        <v>11</v>
      </c>
      <c r="K121">
        <v>1985</v>
      </c>
      <c r="L121">
        <f t="shared" si="3"/>
        <v>32</v>
      </c>
    </row>
    <row r="122" spans="1:12" x14ac:dyDescent="0.25">
      <c r="A122" s="2">
        <v>1578361</v>
      </c>
      <c r="B122" s="1">
        <v>42796</v>
      </c>
      <c r="C122" s="3">
        <v>0.13994212962962962</v>
      </c>
      <c r="D122" s="1" t="str">
        <f t="shared" si="2"/>
        <v>Thu</v>
      </c>
      <c r="E122" s="1">
        <v>42796.642361111109</v>
      </c>
      <c r="F122">
        <v>209</v>
      </c>
      <c r="G122" t="s">
        <v>190</v>
      </c>
      <c r="H122" t="s">
        <v>191</v>
      </c>
      <c r="I122" t="s">
        <v>10</v>
      </c>
      <c r="J122" t="s">
        <v>11</v>
      </c>
      <c r="K122">
        <v>1983</v>
      </c>
      <c r="L122">
        <f t="shared" si="3"/>
        <v>34</v>
      </c>
    </row>
    <row r="123" spans="1:12" x14ac:dyDescent="0.25">
      <c r="A123" s="2">
        <v>378557</v>
      </c>
      <c r="B123" s="1">
        <v>42753</v>
      </c>
      <c r="C123" s="3">
        <v>0.26708333333333334</v>
      </c>
      <c r="D123" s="1" t="str">
        <f t="shared" si="2"/>
        <v>Wed</v>
      </c>
      <c r="E123" s="1">
        <v>42753.782430555555</v>
      </c>
      <c r="F123">
        <v>1325</v>
      </c>
      <c r="G123" t="s">
        <v>192</v>
      </c>
      <c r="H123" t="s">
        <v>193</v>
      </c>
      <c r="I123" t="s">
        <v>10</v>
      </c>
      <c r="J123" t="s">
        <v>18</v>
      </c>
      <c r="K123">
        <v>1986</v>
      </c>
      <c r="L123">
        <f t="shared" si="3"/>
        <v>31</v>
      </c>
    </row>
    <row r="124" spans="1:12" x14ac:dyDescent="0.25">
      <c r="A124" s="2">
        <v>1759669</v>
      </c>
      <c r="B124" s="1">
        <v>42802</v>
      </c>
      <c r="C124" s="3">
        <v>0.3626388888888889</v>
      </c>
      <c r="D124" s="1" t="str">
        <f t="shared" si="2"/>
        <v>Wed</v>
      </c>
      <c r="E124" s="1">
        <v>42802.86445601852</v>
      </c>
      <c r="F124">
        <v>156</v>
      </c>
      <c r="G124" t="s">
        <v>194</v>
      </c>
      <c r="H124" t="s">
        <v>195</v>
      </c>
      <c r="I124" t="s">
        <v>10</v>
      </c>
      <c r="J124" t="s">
        <v>11</v>
      </c>
      <c r="K124">
        <v>1987</v>
      </c>
      <c r="L124">
        <f t="shared" si="3"/>
        <v>30</v>
      </c>
    </row>
    <row r="125" spans="1:12" x14ac:dyDescent="0.25">
      <c r="A125" s="2">
        <v>2792598</v>
      </c>
      <c r="B125" s="1">
        <v>42839</v>
      </c>
      <c r="C125" s="3">
        <v>0.51195601851851846</v>
      </c>
      <c r="D125" s="1" t="str">
        <f t="shared" si="2"/>
        <v>Fri</v>
      </c>
      <c r="E125" s="1">
        <v>42839.526226851849</v>
      </c>
      <c r="F125">
        <v>1232</v>
      </c>
      <c r="G125" t="s">
        <v>196</v>
      </c>
      <c r="H125" t="s">
        <v>32</v>
      </c>
      <c r="I125" t="s">
        <v>28</v>
      </c>
      <c r="L125">
        <f t="shared" si="3"/>
        <v>2017</v>
      </c>
    </row>
    <row r="126" spans="1:12" x14ac:dyDescent="0.25">
      <c r="A126" s="2">
        <v>3006257</v>
      </c>
      <c r="B126" s="1">
        <v>42843</v>
      </c>
      <c r="C126" s="3">
        <v>0.20965277777777777</v>
      </c>
      <c r="D126" s="1" t="str">
        <f t="shared" si="2"/>
        <v>Tue</v>
      </c>
      <c r="E126" s="1">
        <v>42843.720219907409</v>
      </c>
      <c r="F126">
        <v>912</v>
      </c>
      <c r="G126" t="s">
        <v>141</v>
      </c>
      <c r="H126" t="s">
        <v>145</v>
      </c>
      <c r="I126" t="s">
        <v>28</v>
      </c>
      <c r="L126">
        <f t="shared" si="3"/>
        <v>2017</v>
      </c>
    </row>
    <row r="127" spans="1:12" x14ac:dyDescent="0.25">
      <c r="A127" s="2">
        <v>2561325</v>
      </c>
      <c r="B127" s="1">
        <v>42834</v>
      </c>
      <c r="C127" s="3">
        <v>0.34737268518518521</v>
      </c>
      <c r="D127" s="1" t="str">
        <f t="shared" si="2"/>
        <v>Sun</v>
      </c>
      <c r="E127" s="1">
        <v>42834.854189814818</v>
      </c>
      <c r="F127">
        <v>588</v>
      </c>
      <c r="G127" t="s">
        <v>197</v>
      </c>
      <c r="H127" t="s">
        <v>41</v>
      </c>
      <c r="I127" t="s">
        <v>10</v>
      </c>
      <c r="J127" t="s">
        <v>11</v>
      </c>
      <c r="K127">
        <v>1993</v>
      </c>
      <c r="L127">
        <f t="shared" si="3"/>
        <v>24</v>
      </c>
    </row>
    <row r="128" spans="1:12" x14ac:dyDescent="0.25">
      <c r="A128" s="2">
        <v>842093</v>
      </c>
      <c r="B128" s="1">
        <v>42770</v>
      </c>
      <c r="C128" s="3">
        <v>0.27994212962962961</v>
      </c>
      <c r="D128" s="1" t="str">
        <f t="shared" si="2"/>
        <v>Sat</v>
      </c>
      <c r="E128" s="1">
        <v>42770.785219907404</v>
      </c>
      <c r="F128">
        <v>455</v>
      </c>
      <c r="G128" t="s">
        <v>198</v>
      </c>
      <c r="H128" t="s">
        <v>199</v>
      </c>
      <c r="I128" t="s">
        <v>10</v>
      </c>
      <c r="J128" t="s">
        <v>11</v>
      </c>
      <c r="K128">
        <v>1974</v>
      </c>
      <c r="L128">
        <f t="shared" si="3"/>
        <v>43</v>
      </c>
    </row>
    <row r="129" spans="1:12" x14ac:dyDescent="0.25">
      <c r="A129" s="2">
        <v>5664204</v>
      </c>
      <c r="B129" s="1">
        <v>42897</v>
      </c>
      <c r="C129" s="3">
        <v>4.9351851851851848E-2</v>
      </c>
      <c r="D129" s="1" t="str">
        <f t="shared" si="2"/>
        <v>Sun</v>
      </c>
      <c r="E129" s="1">
        <v>42897.071493055555</v>
      </c>
      <c r="F129">
        <v>1913</v>
      </c>
      <c r="G129" t="s">
        <v>200</v>
      </c>
      <c r="H129" t="s">
        <v>176</v>
      </c>
      <c r="I129" t="s">
        <v>10</v>
      </c>
      <c r="J129" t="s">
        <v>11</v>
      </c>
      <c r="K129">
        <v>1981</v>
      </c>
      <c r="L129">
        <f t="shared" si="3"/>
        <v>36</v>
      </c>
    </row>
    <row r="130" spans="1:12" x14ac:dyDescent="0.25">
      <c r="A130" s="2">
        <v>3789757</v>
      </c>
      <c r="B130" s="1">
        <v>42859</v>
      </c>
      <c r="C130" s="3">
        <v>0.33447916666666666</v>
      </c>
      <c r="D130" s="1" t="str">
        <f t="shared" si="2"/>
        <v>Thu</v>
      </c>
      <c r="E130" s="1">
        <v>42859.858796296299</v>
      </c>
      <c r="F130">
        <v>2101</v>
      </c>
      <c r="G130" t="s">
        <v>164</v>
      </c>
      <c r="H130" t="s">
        <v>201</v>
      </c>
      <c r="I130" t="s">
        <v>10</v>
      </c>
      <c r="J130" t="s">
        <v>11</v>
      </c>
      <c r="K130">
        <v>1990</v>
      </c>
      <c r="L130">
        <f t="shared" si="3"/>
        <v>27</v>
      </c>
    </row>
    <row r="131" spans="1:12" x14ac:dyDescent="0.25">
      <c r="A131" s="2">
        <v>5351922</v>
      </c>
      <c r="B131" s="1">
        <v>42891</v>
      </c>
      <c r="C131" s="3">
        <v>0.23398148148148148</v>
      </c>
      <c r="D131" s="1" t="str">
        <f t="shared" ref="D131:D194" si="4">TEXT(B131,"DDD")</f>
        <v>Mon</v>
      </c>
      <c r="E131" s="1">
        <v>42891.754293981481</v>
      </c>
      <c r="F131">
        <v>1754</v>
      </c>
      <c r="G131" t="s">
        <v>202</v>
      </c>
      <c r="H131" t="s">
        <v>203</v>
      </c>
      <c r="I131" t="s">
        <v>10</v>
      </c>
      <c r="J131" t="s">
        <v>11</v>
      </c>
      <c r="K131">
        <v>1987</v>
      </c>
      <c r="L131">
        <f t="shared" ref="L131:L194" si="5">(2017-K131)</f>
        <v>30</v>
      </c>
    </row>
    <row r="132" spans="1:12" x14ac:dyDescent="0.25">
      <c r="A132" s="2">
        <v>4776884</v>
      </c>
      <c r="B132" s="1">
        <v>42879</v>
      </c>
      <c r="C132" s="3">
        <v>0.33069444444444446</v>
      </c>
      <c r="D132" s="1" t="str">
        <f t="shared" si="4"/>
        <v>Wed</v>
      </c>
      <c r="E132" s="1">
        <v>42879.851435185185</v>
      </c>
      <c r="F132">
        <v>1792</v>
      </c>
      <c r="G132" t="s">
        <v>204</v>
      </c>
      <c r="H132" t="s">
        <v>205</v>
      </c>
      <c r="I132" t="s">
        <v>10</v>
      </c>
      <c r="J132" t="s">
        <v>11</v>
      </c>
      <c r="K132">
        <v>1963</v>
      </c>
      <c r="L132">
        <f t="shared" si="5"/>
        <v>54</v>
      </c>
    </row>
    <row r="133" spans="1:12" x14ac:dyDescent="0.25">
      <c r="A133" s="2">
        <v>6224775</v>
      </c>
      <c r="B133" s="1">
        <v>42907</v>
      </c>
      <c r="C133" s="3">
        <v>0.49062500000000003</v>
      </c>
      <c r="D133" s="1" t="str">
        <f t="shared" si="4"/>
        <v>Wed</v>
      </c>
      <c r="E133" s="1">
        <v>42907.500578703701</v>
      </c>
      <c r="F133">
        <v>859</v>
      </c>
      <c r="G133" t="s">
        <v>97</v>
      </c>
      <c r="H133" t="s">
        <v>206</v>
      </c>
      <c r="I133" t="s">
        <v>10</v>
      </c>
      <c r="J133" t="s">
        <v>18</v>
      </c>
      <c r="K133">
        <v>1960</v>
      </c>
      <c r="L133">
        <f t="shared" si="5"/>
        <v>57</v>
      </c>
    </row>
    <row r="134" spans="1:12" x14ac:dyDescent="0.25">
      <c r="A134" s="2">
        <v>6413999</v>
      </c>
      <c r="B134" s="1">
        <v>42910</v>
      </c>
      <c r="C134" s="3">
        <v>0.11984953703703705</v>
      </c>
      <c r="D134" s="1" t="str">
        <f t="shared" si="4"/>
        <v>Sat</v>
      </c>
      <c r="E134" s="1">
        <v>42910.623611111114</v>
      </c>
      <c r="F134">
        <v>325</v>
      </c>
      <c r="G134" t="s">
        <v>207</v>
      </c>
      <c r="H134" t="s">
        <v>41</v>
      </c>
      <c r="I134" t="s">
        <v>10</v>
      </c>
      <c r="J134" t="s">
        <v>11</v>
      </c>
      <c r="K134">
        <v>1989</v>
      </c>
      <c r="L134">
        <f t="shared" si="5"/>
        <v>28</v>
      </c>
    </row>
    <row r="135" spans="1:12" x14ac:dyDescent="0.25">
      <c r="A135" s="2">
        <v>3028133</v>
      </c>
      <c r="B135" s="1">
        <v>42844</v>
      </c>
      <c r="C135" s="3">
        <v>0.28457175925925926</v>
      </c>
      <c r="D135" s="1" t="str">
        <f t="shared" si="4"/>
        <v>Wed</v>
      </c>
      <c r="E135" s="1">
        <v>42844.286863425928</v>
      </c>
      <c r="F135">
        <v>198</v>
      </c>
      <c r="G135" t="s">
        <v>113</v>
      </c>
      <c r="H135" t="s">
        <v>138</v>
      </c>
      <c r="I135" t="s">
        <v>10</v>
      </c>
      <c r="J135" t="s">
        <v>11</v>
      </c>
      <c r="K135">
        <v>1980</v>
      </c>
      <c r="L135">
        <f t="shared" si="5"/>
        <v>37</v>
      </c>
    </row>
    <row r="136" spans="1:12" x14ac:dyDescent="0.25">
      <c r="A136" s="2">
        <v>3229794</v>
      </c>
      <c r="B136" s="1">
        <v>42848</v>
      </c>
      <c r="C136" s="3">
        <v>0.25171296296296297</v>
      </c>
      <c r="D136" s="1" t="str">
        <f t="shared" si="4"/>
        <v>Sun</v>
      </c>
      <c r="E136" s="1">
        <v>42848.761388888888</v>
      </c>
      <c r="F136">
        <v>835</v>
      </c>
      <c r="G136" t="s">
        <v>170</v>
      </c>
      <c r="H136" t="s">
        <v>208</v>
      </c>
      <c r="I136" t="s">
        <v>10</v>
      </c>
      <c r="J136" t="s">
        <v>11</v>
      </c>
      <c r="K136">
        <v>1964</v>
      </c>
      <c r="L136">
        <f t="shared" si="5"/>
        <v>53</v>
      </c>
    </row>
    <row r="137" spans="1:12" x14ac:dyDescent="0.25">
      <c r="A137" s="2">
        <v>1297870</v>
      </c>
      <c r="B137" s="1">
        <v>42789</v>
      </c>
      <c r="C137" s="3">
        <v>0.33858796296296295</v>
      </c>
      <c r="D137" s="1" t="str">
        <f t="shared" si="4"/>
        <v>Thu</v>
      </c>
      <c r="E137" s="1">
        <v>42789.344502314816</v>
      </c>
      <c r="F137">
        <v>511</v>
      </c>
      <c r="G137" t="s">
        <v>209</v>
      </c>
      <c r="H137" t="s">
        <v>127</v>
      </c>
      <c r="I137" t="s">
        <v>10</v>
      </c>
      <c r="J137" t="s">
        <v>11</v>
      </c>
      <c r="K137">
        <v>1981</v>
      </c>
      <c r="L137">
        <f t="shared" si="5"/>
        <v>36</v>
      </c>
    </row>
    <row r="138" spans="1:12" x14ac:dyDescent="0.25">
      <c r="A138" s="2">
        <v>1779232</v>
      </c>
      <c r="B138" s="1">
        <v>42803</v>
      </c>
      <c r="C138" s="3">
        <v>0.47870370370370369</v>
      </c>
      <c r="D138" s="1" t="str">
        <f t="shared" si="4"/>
        <v>Thu</v>
      </c>
      <c r="E138" s="1">
        <v>42803.485289351855</v>
      </c>
      <c r="F138">
        <v>569</v>
      </c>
      <c r="G138" t="s">
        <v>210</v>
      </c>
      <c r="H138" t="s">
        <v>211</v>
      </c>
      <c r="I138" t="s">
        <v>10</v>
      </c>
      <c r="J138" t="s">
        <v>11</v>
      </c>
      <c r="K138">
        <v>1993</v>
      </c>
      <c r="L138">
        <f t="shared" si="5"/>
        <v>24</v>
      </c>
    </row>
    <row r="139" spans="1:12" x14ac:dyDescent="0.25">
      <c r="A139" s="2">
        <v>1669014</v>
      </c>
      <c r="B139" s="1">
        <v>42800</v>
      </c>
      <c r="C139" s="3">
        <v>0.49850694444444449</v>
      </c>
      <c r="D139" s="1" t="str">
        <f t="shared" si="4"/>
        <v>Mon</v>
      </c>
      <c r="E139" s="1">
        <v>42800.518020833333</v>
      </c>
      <c r="F139">
        <v>1686</v>
      </c>
      <c r="G139" t="s">
        <v>212</v>
      </c>
      <c r="H139" t="s">
        <v>213</v>
      </c>
      <c r="I139" t="s">
        <v>28</v>
      </c>
      <c r="L139">
        <f t="shared" si="5"/>
        <v>2017</v>
      </c>
    </row>
    <row r="140" spans="1:12" x14ac:dyDescent="0.25">
      <c r="A140" s="2">
        <v>6170127</v>
      </c>
      <c r="B140" s="1">
        <v>42906</v>
      </c>
      <c r="C140" s="3">
        <v>0.17077546296296298</v>
      </c>
      <c r="D140" s="1" t="str">
        <f t="shared" si="4"/>
        <v>Tue</v>
      </c>
      <c r="E140" s="1">
        <v>42906.687731481485</v>
      </c>
      <c r="F140">
        <v>1464</v>
      </c>
      <c r="G140" t="s">
        <v>214</v>
      </c>
      <c r="H140" t="s">
        <v>138</v>
      </c>
      <c r="I140" t="s">
        <v>10</v>
      </c>
      <c r="J140" t="s">
        <v>11</v>
      </c>
      <c r="K140">
        <v>1968</v>
      </c>
      <c r="L140">
        <f t="shared" si="5"/>
        <v>49</v>
      </c>
    </row>
    <row r="141" spans="1:12" x14ac:dyDescent="0.25">
      <c r="A141" s="2">
        <v>3712090</v>
      </c>
      <c r="B141" s="1">
        <v>42858</v>
      </c>
      <c r="C141" s="3">
        <v>0.18059027777777778</v>
      </c>
      <c r="D141" s="1" t="str">
        <f t="shared" si="4"/>
        <v>Wed</v>
      </c>
      <c r="E141" s="1">
        <v>42858.733287037037</v>
      </c>
      <c r="F141">
        <v>4552</v>
      </c>
      <c r="G141" t="s">
        <v>103</v>
      </c>
      <c r="H141" t="s">
        <v>215</v>
      </c>
      <c r="I141" t="s">
        <v>28</v>
      </c>
      <c r="L141">
        <f t="shared" si="5"/>
        <v>2017</v>
      </c>
    </row>
    <row r="142" spans="1:12" x14ac:dyDescent="0.25">
      <c r="A142" s="2">
        <v>5529352</v>
      </c>
      <c r="B142" s="1">
        <v>42894</v>
      </c>
      <c r="C142" s="3">
        <v>0.30186342592592591</v>
      </c>
      <c r="D142" s="1" t="str">
        <f t="shared" si="4"/>
        <v>Thu</v>
      </c>
      <c r="E142" s="1">
        <v>42894.823958333334</v>
      </c>
      <c r="F142">
        <v>1909</v>
      </c>
      <c r="G142" t="s">
        <v>112</v>
      </c>
      <c r="H142" t="s">
        <v>216</v>
      </c>
      <c r="I142" t="s">
        <v>28</v>
      </c>
      <c r="L142">
        <f t="shared" si="5"/>
        <v>2017</v>
      </c>
    </row>
    <row r="143" spans="1:12" x14ac:dyDescent="0.25">
      <c r="A143" s="2">
        <v>6467971</v>
      </c>
      <c r="B143" s="1">
        <v>42911</v>
      </c>
      <c r="C143" s="3">
        <v>0.10658564814814815</v>
      </c>
      <c r="D143" s="1" t="str">
        <f t="shared" si="4"/>
        <v>Sun</v>
      </c>
      <c r="E143" s="1">
        <v>42911.623703703706</v>
      </c>
      <c r="F143">
        <v>1479</v>
      </c>
      <c r="G143" t="s">
        <v>217</v>
      </c>
      <c r="H143" t="s">
        <v>218</v>
      </c>
      <c r="I143" t="s">
        <v>28</v>
      </c>
      <c r="L143">
        <f t="shared" si="5"/>
        <v>2017</v>
      </c>
    </row>
    <row r="144" spans="1:12" x14ac:dyDescent="0.25">
      <c r="A144" s="2">
        <v>6353718</v>
      </c>
      <c r="B144" s="1">
        <v>42909</v>
      </c>
      <c r="C144" s="3">
        <v>0.44442129629629629</v>
      </c>
      <c r="D144" s="1" t="str">
        <f t="shared" si="4"/>
        <v>Fri</v>
      </c>
      <c r="E144" s="1">
        <v>42909.448310185187</v>
      </c>
      <c r="F144">
        <v>335</v>
      </c>
      <c r="G144" t="s">
        <v>173</v>
      </c>
      <c r="H144" t="s">
        <v>219</v>
      </c>
      <c r="I144" t="s">
        <v>10</v>
      </c>
      <c r="J144" t="s">
        <v>18</v>
      </c>
      <c r="K144">
        <v>1968</v>
      </c>
      <c r="L144">
        <f t="shared" si="5"/>
        <v>49</v>
      </c>
    </row>
    <row r="145" spans="1:12" x14ac:dyDescent="0.25">
      <c r="A145" s="2">
        <v>775802</v>
      </c>
      <c r="B145" s="1">
        <v>42768</v>
      </c>
      <c r="C145" s="3">
        <v>0.51280092592592597</v>
      </c>
      <c r="D145" s="1" t="str">
        <f t="shared" si="4"/>
        <v>Thu</v>
      </c>
      <c r="E145" s="1">
        <v>42768.5155787037</v>
      </c>
      <c r="F145">
        <v>239</v>
      </c>
      <c r="G145" t="s">
        <v>220</v>
      </c>
      <c r="H145" t="s">
        <v>221</v>
      </c>
      <c r="I145" t="s">
        <v>10</v>
      </c>
      <c r="J145" t="s">
        <v>11</v>
      </c>
      <c r="K145">
        <v>1997</v>
      </c>
      <c r="L145">
        <f t="shared" si="5"/>
        <v>20</v>
      </c>
    </row>
    <row r="146" spans="1:12" x14ac:dyDescent="0.25">
      <c r="A146" s="2">
        <v>836946</v>
      </c>
      <c r="B146" s="1">
        <v>42770</v>
      </c>
      <c r="C146" s="3">
        <v>0.13120370370370371</v>
      </c>
      <c r="D146" s="1" t="str">
        <f t="shared" si="4"/>
        <v>Sat</v>
      </c>
      <c r="E146" s="1">
        <v>42770.636412037034</v>
      </c>
      <c r="F146">
        <v>449</v>
      </c>
      <c r="G146" t="s">
        <v>222</v>
      </c>
      <c r="H146" t="s">
        <v>151</v>
      </c>
      <c r="I146" t="s">
        <v>10</v>
      </c>
      <c r="J146" t="s">
        <v>11</v>
      </c>
      <c r="K146">
        <v>1978</v>
      </c>
      <c r="L146">
        <f t="shared" si="5"/>
        <v>39</v>
      </c>
    </row>
    <row r="147" spans="1:12" x14ac:dyDescent="0.25">
      <c r="A147" s="2">
        <v>2432181</v>
      </c>
      <c r="B147" s="1">
        <v>42831</v>
      </c>
      <c r="C147" s="3">
        <v>0.30609953703703702</v>
      </c>
      <c r="D147" s="1" t="str">
        <f t="shared" si="4"/>
        <v>Thu</v>
      </c>
      <c r="E147" s="1">
        <v>42831.307037037041</v>
      </c>
      <c r="F147">
        <v>81</v>
      </c>
      <c r="G147" t="s">
        <v>223</v>
      </c>
      <c r="H147" t="s">
        <v>221</v>
      </c>
      <c r="I147" t="s">
        <v>10</v>
      </c>
      <c r="J147" t="s">
        <v>11</v>
      </c>
      <c r="K147">
        <v>1992</v>
      </c>
      <c r="L147">
        <f t="shared" si="5"/>
        <v>25</v>
      </c>
    </row>
    <row r="148" spans="1:12" x14ac:dyDescent="0.25">
      <c r="A148" s="2">
        <v>6647928</v>
      </c>
      <c r="B148" s="1">
        <v>42914</v>
      </c>
      <c r="C148" s="3">
        <v>0.49098379629629635</v>
      </c>
      <c r="D148" s="1" t="str">
        <f t="shared" si="4"/>
        <v>Wed</v>
      </c>
      <c r="E148" s="1">
        <v>42914.498159722221</v>
      </c>
      <c r="F148">
        <v>619</v>
      </c>
      <c r="G148" t="s">
        <v>76</v>
      </c>
      <c r="H148" t="s">
        <v>221</v>
      </c>
      <c r="I148" t="s">
        <v>10</v>
      </c>
      <c r="J148" t="s">
        <v>11</v>
      </c>
      <c r="K148">
        <v>1986</v>
      </c>
      <c r="L148">
        <f t="shared" si="5"/>
        <v>31</v>
      </c>
    </row>
    <row r="149" spans="1:12" x14ac:dyDescent="0.25">
      <c r="A149" s="2">
        <v>6171939</v>
      </c>
      <c r="B149" s="1">
        <v>42906</v>
      </c>
      <c r="C149" s="3">
        <v>0.19091435185185182</v>
      </c>
      <c r="D149" s="1" t="str">
        <f t="shared" si="4"/>
        <v>Tue</v>
      </c>
      <c r="E149" s="1">
        <v>42906.715590277781</v>
      </c>
      <c r="F149">
        <v>2132</v>
      </c>
      <c r="G149" t="s">
        <v>224</v>
      </c>
      <c r="H149" t="s">
        <v>225</v>
      </c>
      <c r="I149" t="s">
        <v>10</v>
      </c>
      <c r="J149" t="s">
        <v>18</v>
      </c>
      <c r="K149">
        <v>1977</v>
      </c>
      <c r="L149">
        <f t="shared" si="5"/>
        <v>40</v>
      </c>
    </row>
    <row r="150" spans="1:12" x14ac:dyDescent="0.25">
      <c r="A150" s="2">
        <v>4837234</v>
      </c>
      <c r="B150" s="1">
        <v>42881</v>
      </c>
      <c r="C150" s="3">
        <v>0.20423611111111109</v>
      </c>
      <c r="D150" s="1" t="str">
        <f t="shared" si="4"/>
        <v>Fri</v>
      </c>
      <c r="E150" s="1">
        <v>42881.719027777777</v>
      </c>
      <c r="F150">
        <v>1278</v>
      </c>
      <c r="G150" t="s">
        <v>112</v>
      </c>
      <c r="H150" t="s">
        <v>32</v>
      </c>
      <c r="I150" t="s">
        <v>10</v>
      </c>
      <c r="J150" t="s">
        <v>11</v>
      </c>
      <c r="K150">
        <v>1967</v>
      </c>
      <c r="L150">
        <f t="shared" si="5"/>
        <v>50</v>
      </c>
    </row>
    <row r="151" spans="1:12" x14ac:dyDescent="0.25">
      <c r="A151" s="2">
        <v>5478620</v>
      </c>
      <c r="B151" s="1">
        <v>42894</v>
      </c>
      <c r="C151" s="3">
        <v>0.26442129629629629</v>
      </c>
      <c r="D151" s="1" t="str">
        <f t="shared" si="4"/>
        <v>Thu</v>
      </c>
      <c r="E151" s="1">
        <v>42894.265763888892</v>
      </c>
      <c r="F151">
        <v>116</v>
      </c>
      <c r="G151" t="s">
        <v>180</v>
      </c>
      <c r="H151" t="s">
        <v>146</v>
      </c>
      <c r="I151" t="s">
        <v>10</v>
      </c>
      <c r="J151" t="s">
        <v>11</v>
      </c>
      <c r="K151">
        <v>1990</v>
      </c>
      <c r="L151">
        <f t="shared" si="5"/>
        <v>27</v>
      </c>
    </row>
    <row r="152" spans="1:12" x14ac:dyDescent="0.25">
      <c r="A152" s="2">
        <v>72902</v>
      </c>
      <c r="B152" s="1">
        <v>42739</v>
      </c>
      <c r="C152" s="3">
        <v>0.46038194444444441</v>
      </c>
      <c r="D152" s="1" t="str">
        <f t="shared" si="4"/>
        <v>Wed</v>
      </c>
      <c r="E152" s="1">
        <v>42739.961944444447</v>
      </c>
      <c r="F152">
        <v>135</v>
      </c>
      <c r="G152" t="s">
        <v>197</v>
      </c>
      <c r="H152" t="s">
        <v>30</v>
      </c>
      <c r="I152" t="s">
        <v>10</v>
      </c>
      <c r="J152" t="s">
        <v>11</v>
      </c>
      <c r="K152">
        <v>1991</v>
      </c>
      <c r="L152">
        <f t="shared" si="5"/>
        <v>26</v>
      </c>
    </row>
    <row r="153" spans="1:12" x14ac:dyDescent="0.25">
      <c r="A153" s="2">
        <v>2142023</v>
      </c>
      <c r="B153" s="1">
        <v>42822</v>
      </c>
      <c r="C153" s="3">
        <v>0.37663194444444442</v>
      </c>
      <c r="D153" s="1" t="str">
        <f t="shared" si="4"/>
        <v>Tue</v>
      </c>
      <c r="E153" s="1">
        <v>42822.380011574074</v>
      </c>
      <c r="F153">
        <v>292</v>
      </c>
      <c r="G153" t="s">
        <v>153</v>
      </c>
      <c r="H153" t="s">
        <v>226</v>
      </c>
      <c r="I153" t="s">
        <v>10</v>
      </c>
      <c r="J153" t="s">
        <v>11</v>
      </c>
      <c r="K153">
        <v>1986</v>
      </c>
      <c r="L153">
        <f t="shared" si="5"/>
        <v>31</v>
      </c>
    </row>
    <row r="154" spans="1:12" x14ac:dyDescent="0.25">
      <c r="A154" s="2">
        <v>5644756</v>
      </c>
      <c r="B154" s="1">
        <v>42896</v>
      </c>
      <c r="C154" s="3">
        <v>0.21635416666666665</v>
      </c>
      <c r="D154" s="1" t="str">
        <f t="shared" si="4"/>
        <v>Sat</v>
      </c>
      <c r="E154" s="1">
        <v>42896.731273148151</v>
      </c>
      <c r="F154">
        <v>1288</v>
      </c>
      <c r="G154" t="s">
        <v>176</v>
      </c>
      <c r="H154" t="s">
        <v>227</v>
      </c>
      <c r="I154" t="s">
        <v>10</v>
      </c>
      <c r="J154" t="s">
        <v>11</v>
      </c>
      <c r="K154">
        <v>1976</v>
      </c>
      <c r="L154">
        <f t="shared" si="5"/>
        <v>41</v>
      </c>
    </row>
    <row r="155" spans="1:12" x14ac:dyDescent="0.25">
      <c r="A155" s="2">
        <v>6672567</v>
      </c>
      <c r="B155" s="1">
        <v>42914</v>
      </c>
      <c r="C155" s="3">
        <v>0.25306712962962963</v>
      </c>
      <c r="D155" s="1" t="str">
        <f t="shared" si="4"/>
        <v>Wed</v>
      </c>
      <c r="E155" s="1">
        <v>42914.756747685184</v>
      </c>
      <c r="F155">
        <v>317</v>
      </c>
      <c r="G155" t="s">
        <v>9</v>
      </c>
      <c r="H155" t="s">
        <v>228</v>
      </c>
      <c r="I155" t="s">
        <v>10</v>
      </c>
      <c r="J155" t="s">
        <v>11</v>
      </c>
      <c r="K155">
        <v>1964</v>
      </c>
      <c r="L155">
        <f t="shared" si="5"/>
        <v>53</v>
      </c>
    </row>
    <row r="156" spans="1:12" x14ac:dyDescent="0.25">
      <c r="A156" s="2">
        <v>233335</v>
      </c>
      <c r="B156" s="1">
        <v>42747</v>
      </c>
      <c r="C156" s="3">
        <v>0.22134259259259259</v>
      </c>
      <c r="D156" s="1" t="str">
        <f t="shared" si="4"/>
        <v>Thu</v>
      </c>
      <c r="E156" s="1">
        <v>42747.735868055555</v>
      </c>
      <c r="F156">
        <v>1255</v>
      </c>
      <c r="G156" t="s">
        <v>226</v>
      </c>
      <c r="H156" t="s">
        <v>170</v>
      </c>
      <c r="I156" t="s">
        <v>10</v>
      </c>
      <c r="J156" t="s">
        <v>11</v>
      </c>
      <c r="K156">
        <v>1981</v>
      </c>
      <c r="L156">
        <f t="shared" si="5"/>
        <v>36</v>
      </c>
    </row>
    <row r="157" spans="1:12" x14ac:dyDescent="0.25">
      <c r="A157" s="2">
        <v>1884535</v>
      </c>
      <c r="B157" s="1">
        <v>42811</v>
      </c>
      <c r="C157" s="3">
        <v>0.45880787037037035</v>
      </c>
      <c r="D157" s="1" t="str">
        <f t="shared" si="4"/>
        <v>Fri</v>
      </c>
      <c r="E157" s="1">
        <v>42811.464641203704</v>
      </c>
      <c r="F157">
        <v>503</v>
      </c>
      <c r="G157" t="s">
        <v>229</v>
      </c>
      <c r="H157" t="s">
        <v>114</v>
      </c>
      <c r="I157" t="s">
        <v>10</v>
      </c>
      <c r="J157" t="s">
        <v>11</v>
      </c>
      <c r="K157">
        <v>1987</v>
      </c>
      <c r="L157">
        <f t="shared" si="5"/>
        <v>30</v>
      </c>
    </row>
    <row r="158" spans="1:12" x14ac:dyDescent="0.25">
      <c r="A158" s="2">
        <v>5321258</v>
      </c>
      <c r="B158" s="1">
        <v>42891</v>
      </c>
      <c r="C158" s="3">
        <v>0.33947916666666672</v>
      </c>
      <c r="D158" s="1" t="str">
        <f t="shared" si="4"/>
        <v>Mon</v>
      </c>
      <c r="E158" s="1">
        <v>42891.360451388886</v>
      </c>
      <c r="F158">
        <v>1812</v>
      </c>
      <c r="G158" t="s">
        <v>230</v>
      </c>
      <c r="H158" t="s">
        <v>226</v>
      </c>
      <c r="I158" t="s">
        <v>10</v>
      </c>
      <c r="J158" t="s">
        <v>11</v>
      </c>
      <c r="K158">
        <v>1969</v>
      </c>
      <c r="L158">
        <f t="shared" si="5"/>
        <v>48</v>
      </c>
    </row>
    <row r="159" spans="1:12" x14ac:dyDescent="0.25">
      <c r="A159" s="2">
        <v>3744138</v>
      </c>
      <c r="B159" s="1">
        <v>42859</v>
      </c>
      <c r="C159" s="3">
        <v>0.33259259259259261</v>
      </c>
      <c r="D159" s="1" t="str">
        <f t="shared" si="4"/>
        <v>Thu</v>
      </c>
      <c r="E159" s="1">
        <v>42859.340138888889</v>
      </c>
      <c r="F159">
        <v>651</v>
      </c>
      <c r="G159" t="s">
        <v>231</v>
      </c>
      <c r="H159" t="s">
        <v>232</v>
      </c>
      <c r="I159" t="s">
        <v>10</v>
      </c>
      <c r="J159" t="s">
        <v>11</v>
      </c>
      <c r="K159">
        <v>1973</v>
      </c>
      <c r="L159">
        <f t="shared" si="5"/>
        <v>44</v>
      </c>
    </row>
    <row r="160" spans="1:12" x14ac:dyDescent="0.25">
      <c r="A160" s="2">
        <v>3018843</v>
      </c>
      <c r="B160" s="1">
        <v>42843</v>
      </c>
      <c r="C160" s="3">
        <v>0.30252314814814812</v>
      </c>
      <c r="D160" s="1" t="str">
        <f t="shared" si="4"/>
        <v>Tue</v>
      </c>
      <c r="E160" s="1">
        <v>42843.821261574078</v>
      </c>
      <c r="F160">
        <v>1619</v>
      </c>
      <c r="G160" t="s">
        <v>74</v>
      </c>
      <c r="H160" t="s">
        <v>196</v>
      </c>
      <c r="I160" t="s">
        <v>10</v>
      </c>
      <c r="J160" t="s">
        <v>18</v>
      </c>
      <c r="K160">
        <v>1980</v>
      </c>
      <c r="L160">
        <f t="shared" si="5"/>
        <v>37</v>
      </c>
    </row>
    <row r="161" spans="1:12" x14ac:dyDescent="0.25">
      <c r="A161" s="2">
        <v>2316085</v>
      </c>
      <c r="B161" s="1">
        <v>42828</v>
      </c>
      <c r="C161" s="3">
        <v>0.35190972222222222</v>
      </c>
      <c r="D161" s="1" t="str">
        <f t="shared" si="4"/>
        <v>Mon</v>
      </c>
      <c r="E161" s="1">
        <v>42828.359675925924</v>
      </c>
      <c r="F161">
        <v>670</v>
      </c>
      <c r="G161" t="s">
        <v>60</v>
      </c>
      <c r="H161" t="s">
        <v>186</v>
      </c>
      <c r="I161" t="s">
        <v>10</v>
      </c>
      <c r="J161" t="s">
        <v>11</v>
      </c>
      <c r="K161">
        <v>1979</v>
      </c>
      <c r="L161">
        <f t="shared" si="5"/>
        <v>38</v>
      </c>
    </row>
    <row r="162" spans="1:12" x14ac:dyDescent="0.25">
      <c r="A162" s="2">
        <v>5887645</v>
      </c>
      <c r="B162" s="1">
        <v>42900</v>
      </c>
      <c r="C162" s="3">
        <v>0.36300925925925925</v>
      </c>
      <c r="D162" s="1" t="str">
        <f t="shared" si="4"/>
        <v>Wed</v>
      </c>
      <c r="E162" s="1">
        <v>42900.879942129628</v>
      </c>
      <c r="F162">
        <v>1462</v>
      </c>
      <c r="G162" t="s">
        <v>201</v>
      </c>
      <c r="H162" t="s">
        <v>186</v>
      </c>
      <c r="I162" t="s">
        <v>10</v>
      </c>
      <c r="J162" t="s">
        <v>18</v>
      </c>
      <c r="K162">
        <v>1983</v>
      </c>
      <c r="L162">
        <f t="shared" si="5"/>
        <v>34</v>
      </c>
    </row>
    <row r="163" spans="1:12" x14ac:dyDescent="0.25">
      <c r="A163" s="2">
        <v>3013856</v>
      </c>
      <c r="B163" s="1">
        <v>42843</v>
      </c>
      <c r="C163" s="3">
        <v>0.26231481481481483</v>
      </c>
      <c r="D163" s="1" t="str">
        <f t="shared" si="4"/>
        <v>Tue</v>
      </c>
      <c r="E163" s="1">
        <v>42843.770312499997</v>
      </c>
      <c r="F163">
        <v>690</v>
      </c>
      <c r="G163" t="s">
        <v>233</v>
      </c>
      <c r="H163" t="s">
        <v>101</v>
      </c>
      <c r="I163" t="s">
        <v>10</v>
      </c>
      <c r="J163" t="s">
        <v>11</v>
      </c>
      <c r="K163">
        <v>1960</v>
      </c>
      <c r="L163">
        <f t="shared" si="5"/>
        <v>57</v>
      </c>
    </row>
    <row r="164" spans="1:12" x14ac:dyDescent="0.25">
      <c r="A164" s="2">
        <v>6351515</v>
      </c>
      <c r="B164" s="1">
        <v>42909</v>
      </c>
      <c r="C164" s="3">
        <v>0.4097453703703704</v>
      </c>
      <c r="D164" s="1" t="str">
        <f t="shared" si="4"/>
        <v>Fri</v>
      </c>
      <c r="E164" s="1">
        <v>42909.419351851851</v>
      </c>
      <c r="F164">
        <v>829</v>
      </c>
      <c r="G164" t="s">
        <v>188</v>
      </c>
      <c r="H164" t="s">
        <v>234</v>
      </c>
      <c r="I164" t="s">
        <v>10</v>
      </c>
      <c r="J164" t="s">
        <v>11</v>
      </c>
      <c r="K164">
        <v>1980</v>
      </c>
      <c r="L164">
        <f t="shared" si="5"/>
        <v>37</v>
      </c>
    </row>
    <row r="165" spans="1:12" x14ac:dyDescent="0.25">
      <c r="A165" s="2">
        <v>5825054</v>
      </c>
      <c r="B165" s="1">
        <v>42899</v>
      </c>
      <c r="C165" s="3">
        <v>0.33221064814814816</v>
      </c>
      <c r="D165" s="1" t="str">
        <f t="shared" si="4"/>
        <v>Tue</v>
      </c>
      <c r="E165" s="1">
        <v>42899.838993055557</v>
      </c>
      <c r="F165">
        <v>585</v>
      </c>
      <c r="G165" t="s">
        <v>158</v>
      </c>
      <c r="H165" t="s">
        <v>41</v>
      </c>
      <c r="I165" t="s">
        <v>10</v>
      </c>
      <c r="J165" t="s">
        <v>11</v>
      </c>
      <c r="K165">
        <v>1963</v>
      </c>
      <c r="L165">
        <f t="shared" si="5"/>
        <v>54</v>
      </c>
    </row>
    <row r="166" spans="1:12" x14ac:dyDescent="0.25">
      <c r="A166" s="2">
        <v>6730027</v>
      </c>
      <c r="B166" s="1">
        <v>42915</v>
      </c>
      <c r="C166" s="3">
        <v>0.19710648148148149</v>
      </c>
      <c r="D166" s="1" t="str">
        <f t="shared" si="4"/>
        <v>Thu</v>
      </c>
      <c r="E166" s="1">
        <v>42915.699988425928</v>
      </c>
      <c r="F166">
        <v>249</v>
      </c>
      <c r="G166" t="s">
        <v>235</v>
      </c>
      <c r="H166" t="s">
        <v>171</v>
      </c>
      <c r="I166" t="s">
        <v>10</v>
      </c>
      <c r="J166" t="s">
        <v>11</v>
      </c>
      <c r="K166">
        <v>1977</v>
      </c>
      <c r="L166">
        <f t="shared" si="5"/>
        <v>40</v>
      </c>
    </row>
    <row r="167" spans="1:12" x14ac:dyDescent="0.25">
      <c r="A167" s="2">
        <v>1826417</v>
      </c>
      <c r="B167" s="1">
        <v>42804</v>
      </c>
      <c r="C167" s="3">
        <v>0.46892361111111108</v>
      </c>
      <c r="D167" s="1" t="str">
        <f t="shared" si="4"/>
        <v>Fri</v>
      </c>
      <c r="E167" s="1">
        <v>42804.978703703702</v>
      </c>
      <c r="F167">
        <v>844</v>
      </c>
      <c r="G167" t="s">
        <v>27</v>
      </c>
      <c r="H167" t="s">
        <v>236</v>
      </c>
      <c r="I167" t="s">
        <v>10</v>
      </c>
      <c r="K167">
        <v>1977</v>
      </c>
      <c r="L167">
        <f t="shared" si="5"/>
        <v>40</v>
      </c>
    </row>
    <row r="168" spans="1:12" x14ac:dyDescent="0.25">
      <c r="A168" s="2">
        <v>968783</v>
      </c>
      <c r="B168" s="1">
        <v>42777</v>
      </c>
      <c r="C168" s="3">
        <v>0.15033564814814815</v>
      </c>
      <c r="D168" s="1" t="str">
        <f t="shared" si="4"/>
        <v>Sat</v>
      </c>
      <c r="E168" s="1">
        <v>42777.660567129627</v>
      </c>
      <c r="F168">
        <v>883</v>
      </c>
      <c r="G168" t="s">
        <v>237</v>
      </c>
      <c r="H168" t="s">
        <v>71</v>
      </c>
      <c r="I168" t="s">
        <v>10</v>
      </c>
      <c r="J168" t="s">
        <v>11</v>
      </c>
      <c r="K168">
        <v>1973</v>
      </c>
      <c r="L168">
        <f t="shared" si="5"/>
        <v>44</v>
      </c>
    </row>
    <row r="169" spans="1:12" x14ac:dyDescent="0.25">
      <c r="A169" s="2">
        <v>5298343</v>
      </c>
      <c r="B169" s="1">
        <v>42890</v>
      </c>
      <c r="C169" s="3">
        <v>0.11185185185185186</v>
      </c>
      <c r="D169" s="1" t="str">
        <f t="shared" si="4"/>
        <v>Sun</v>
      </c>
      <c r="E169" s="1">
        <v>42890.617754629631</v>
      </c>
      <c r="F169">
        <v>509</v>
      </c>
      <c r="G169" t="s">
        <v>25</v>
      </c>
      <c r="H169" t="s">
        <v>238</v>
      </c>
      <c r="I169" t="s">
        <v>10</v>
      </c>
      <c r="J169" t="s">
        <v>18</v>
      </c>
      <c r="K169">
        <v>1967</v>
      </c>
      <c r="L169">
        <f t="shared" si="5"/>
        <v>50</v>
      </c>
    </row>
    <row r="170" spans="1:12" x14ac:dyDescent="0.25">
      <c r="A170" s="2">
        <v>13703</v>
      </c>
      <c r="B170" s="1">
        <v>42736</v>
      </c>
      <c r="C170" s="3">
        <v>0.30064814814814816</v>
      </c>
      <c r="D170" s="1" t="str">
        <f t="shared" si="4"/>
        <v>Sun</v>
      </c>
      <c r="E170" s="1">
        <v>42736.813703703701</v>
      </c>
      <c r="F170">
        <v>1127</v>
      </c>
      <c r="G170" t="s">
        <v>66</v>
      </c>
      <c r="H170" t="s">
        <v>230</v>
      </c>
      <c r="I170" t="s">
        <v>28</v>
      </c>
      <c r="L170">
        <f t="shared" si="5"/>
        <v>2017</v>
      </c>
    </row>
    <row r="171" spans="1:12" x14ac:dyDescent="0.25">
      <c r="A171" s="2">
        <v>3134620</v>
      </c>
      <c r="B171" s="1">
        <v>42846</v>
      </c>
      <c r="C171" s="3">
        <v>0.1267361111111111</v>
      </c>
      <c r="D171" s="1" t="str">
        <f t="shared" si="4"/>
        <v>Fri</v>
      </c>
      <c r="E171" s="1">
        <v>42846.630706018521</v>
      </c>
      <c r="F171">
        <v>342</v>
      </c>
      <c r="G171" t="s">
        <v>159</v>
      </c>
      <c r="H171" t="s">
        <v>239</v>
      </c>
      <c r="I171" t="s">
        <v>10</v>
      </c>
      <c r="J171" t="s">
        <v>11</v>
      </c>
      <c r="K171">
        <v>1971</v>
      </c>
      <c r="L171">
        <f t="shared" si="5"/>
        <v>46</v>
      </c>
    </row>
    <row r="172" spans="1:12" x14ac:dyDescent="0.25">
      <c r="A172" s="2">
        <v>6225518</v>
      </c>
      <c r="B172" s="1">
        <v>42907</v>
      </c>
      <c r="C172" s="3">
        <v>0.50177083333333339</v>
      </c>
      <c r="D172" s="1" t="str">
        <f t="shared" si="4"/>
        <v>Wed</v>
      </c>
      <c r="E172" s="1">
        <v>42907.506238425929</v>
      </c>
      <c r="F172">
        <v>386</v>
      </c>
      <c r="G172" t="s">
        <v>240</v>
      </c>
      <c r="H172" t="s">
        <v>142</v>
      </c>
      <c r="I172" t="s">
        <v>10</v>
      </c>
      <c r="J172" t="s">
        <v>18</v>
      </c>
      <c r="K172">
        <v>1978</v>
      </c>
      <c r="L172">
        <f t="shared" si="5"/>
        <v>39</v>
      </c>
    </row>
    <row r="173" spans="1:12" x14ac:dyDescent="0.25">
      <c r="A173" s="2">
        <v>6041709</v>
      </c>
      <c r="B173" s="1">
        <v>42903</v>
      </c>
      <c r="C173" s="3">
        <v>0.28221064814814817</v>
      </c>
      <c r="D173" s="1" t="str">
        <f t="shared" si="4"/>
        <v>Sat</v>
      </c>
      <c r="E173" s="1">
        <v>42903.787719907406</v>
      </c>
      <c r="F173">
        <v>476</v>
      </c>
      <c r="G173" t="s">
        <v>12</v>
      </c>
      <c r="H173" t="s">
        <v>241</v>
      </c>
      <c r="I173" t="s">
        <v>10</v>
      </c>
      <c r="J173" t="s">
        <v>18</v>
      </c>
      <c r="K173">
        <v>1979</v>
      </c>
      <c r="L173">
        <f t="shared" si="5"/>
        <v>38</v>
      </c>
    </row>
    <row r="174" spans="1:12" x14ac:dyDescent="0.25">
      <c r="A174" s="2">
        <v>3288188</v>
      </c>
      <c r="B174" s="1">
        <v>42849</v>
      </c>
      <c r="C174" s="3">
        <v>0.48181712962962964</v>
      </c>
      <c r="D174" s="1" t="str">
        <f t="shared" si="4"/>
        <v>Mon</v>
      </c>
      <c r="E174" s="1">
        <v>42849.990428240744</v>
      </c>
      <c r="F174">
        <v>744</v>
      </c>
      <c r="G174" t="s">
        <v>188</v>
      </c>
      <c r="H174" t="s">
        <v>242</v>
      </c>
      <c r="I174" t="s">
        <v>10</v>
      </c>
      <c r="J174" t="s">
        <v>11</v>
      </c>
      <c r="K174">
        <v>1986</v>
      </c>
      <c r="L174">
        <f t="shared" si="5"/>
        <v>31</v>
      </c>
    </row>
    <row r="175" spans="1:12" x14ac:dyDescent="0.25">
      <c r="A175" s="2">
        <v>699264</v>
      </c>
      <c r="B175" s="1">
        <v>42765</v>
      </c>
      <c r="C175" s="3">
        <v>0.35412037037037036</v>
      </c>
      <c r="D175" s="1" t="str">
        <f t="shared" si="4"/>
        <v>Mon</v>
      </c>
      <c r="E175" s="1">
        <v>42765.863576388889</v>
      </c>
      <c r="F175">
        <v>817</v>
      </c>
      <c r="G175" t="s">
        <v>113</v>
      </c>
      <c r="H175" t="s">
        <v>240</v>
      </c>
      <c r="I175" t="s">
        <v>10</v>
      </c>
      <c r="J175" t="s">
        <v>11</v>
      </c>
      <c r="K175">
        <v>1986</v>
      </c>
      <c r="L175">
        <f t="shared" si="5"/>
        <v>31</v>
      </c>
    </row>
    <row r="176" spans="1:12" x14ac:dyDescent="0.25">
      <c r="A176" s="2">
        <v>5560849</v>
      </c>
      <c r="B176" s="1">
        <v>42895</v>
      </c>
      <c r="C176" s="3">
        <v>0.48893518518518514</v>
      </c>
      <c r="D176" s="1" t="str">
        <f t="shared" si="4"/>
        <v>Fri</v>
      </c>
      <c r="E176" s="1">
        <v>42895.507349537038</v>
      </c>
      <c r="F176">
        <v>1591</v>
      </c>
      <c r="G176" t="s">
        <v>159</v>
      </c>
      <c r="H176" t="s">
        <v>243</v>
      </c>
      <c r="I176" t="s">
        <v>28</v>
      </c>
      <c r="J176" t="s">
        <v>11</v>
      </c>
      <c r="K176">
        <v>1985</v>
      </c>
      <c r="L176">
        <f t="shared" si="5"/>
        <v>32</v>
      </c>
    </row>
    <row r="177" spans="1:12" x14ac:dyDescent="0.25">
      <c r="A177" s="2">
        <v>5514258</v>
      </c>
      <c r="B177" s="1">
        <v>42894</v>
      </c>
      <c r="C177" s="3">
        <v>0.20224537037037038</v>
      </c>
      <c r="D177" s="1" t="str">
        <f t="shared" si="4"/>
        <v>Thu</v>
      </c>
      <c r="E177" s="1">
        <v>42894.712442129632</v>
      </c>
      <c r="F177">
        <v>881</v>
      </c>
      <c r="G177" t="s">
        <v>89</v>
      </c>
      <c r="H177" t="s">
        <v>185</v>
      </c>
      <c r="I177" t="s">
        <v>10</v>
      </c>
      <c r="J177" t="s">
        <v>11</v>
      </c>
      <c r="K177">
        <v>1971</v>
      </c>
      <c r="L177">
        <f t="shared" si="5"/>
        <v>46</v>
      </c>
    </row>
    <row r="178" spans="1:12" x14ac:dyDescent="0.25">
      <c r="A178" s="2">
        <v>2296986</v>
      </c>
      <c r="B178" s="1">
        <v>42827</v>
      </c>
      <c r="C178" s="3">
        <v>0.2084722222222222</v>
      </c>
      <c r="D178" s="1" t="str">
        <f t="shared" si="4"/>
        <v>Sun</v>
      </c>
      <c r="E178" s="1">
        <v>42827.709351851852</v>
      </c>
      <c r="F178">
        <v>75</v>
      </c>
      <c r="G178" t="s">
        <v>178</v>
      </c>
      <c r="H178" t="s">
        <v>48</v>
      </c>
      <c r="I178" t="s">
        <v>10</v>
      </c>
      <c r="J178" t="s">
        <v>11</v>
      </c>
      <c r="K178">
        <v>1990</v>
      </c>
      <c r="L178">
        <f t="shared" si="5"/>
        <v>27</v>
      </c>
    </row>
    <row r="179" spans="1:12" x14ac:dyDescent="0.25">
      <c r="A179" s="2">
        <v>6398130</v>
      </c>
      <c r="B179" s="1">
        <v>42910</v>
      </c>
      <c r="C179" s="3">
        <v>0.46309027777777773</v>
      </c>
      <c r="D179" s="1" t="str">
        <f t="shared" si="4"/>
        <v>Sat</v>
      </c>
      <c r="E179" s="1">
        <v>42910.465266203704</v>
      </c>
      <c r="F179">
        <v>187</v>
      </c>
      <c r="G179" t="s">
        <v>144</v>
      </c>
      <c r="H179" t="s">
        <v>215</v>
      </c>
      <c r="I179" t="s">
        <v>10</v>
      </c>
      <c r="J179" t="s">
        <v>11</v>
      </c>
      <c r="K179">
        <v>1973</v>
      </c>
      <c r="L179">
        <f t="shared" si="5"/>
        <v>44</v>
      </c>
    </row>
    <row r="180" spans="1:12" x14ac:dyDescent="0.25">
      <c r="A180" s="2">
        <v>2548859</v>
      </c>
      <c r="B180" s="1">
        <v>42834</v>
      </c>
      <c r="C180" s="3">
        <v>0.18465277777777778</v>
      </c>
      <c r="D180" s="1" t="str">
        <f t="shared" si="4"/>
        <v>Sun</v>
      </c>
      <c r="E180" s="1">
        <v>42834.698275462964</v>
      </c>
      <c r="F180">
        <v>1177</v>
      </c>
      <c r="G180" t="s">
        <v>244</v>
      </c>
      <c r="H180" t="s">
        <v>113</v>
      </c>
      <c r="I180" t="s">
        <v>10</v>
      </c>
      <c r="J180" t="s">
        <v>11</v>
      </c>
      <c r="K180">
        <v>1992</v>
      </c>
      <c r="L180">
        <f t="shared" si="5"/>
        <v>25</v>
      </c>
    </row>
    <row r="181" spans="1:12" x14ac:dyDescent="0.25">
      <c r="A181" s="2">
        <v>2481285</v>
      </c>
      <c r="B181" s="1">
        <v>42832</v>
      </c>
      <c r="C181" s="3">
        <v>0.32547453703703705</v>
      </c>
      <c r="D181" s="1" t="str">
        <f t="shared" si="4"/>
        <v>Fri</v>
      </c>
      <c r="E181" s="1">
        <v>42832.829004629632</v>
      </c>
      <c r="F181">
        <v>304</v>
      </c>
      <c r="G181" t="s">
        <v>59</v>
      </c>
      <c r="H181" t="s">
        <v>60</v>
      </c>
      <c r="I181" t="s">
        <v>10</v>
      </c>
      <c r="J181" t="s">
        <v>11</v>
      </c>
      <c r="K181">
        <v>1985</v>
      </c>
      <c r="L181">
        <f t="shared" si="5"/>
        <v>32</v>
      </c>
    </row>
    <row r="182" spans="1:12" x14ac:dyDescent="0.25">
      <c r="A182" s="2">
        <v>3777400</v>
      </c>
      <c r="B182" s="1">
        <v>42859</v>
      </c>
      <c r="C182" s="3">
        <v>0.23054398148148147</v>
      </c>
      <c r="D182" s="1" t="str">
        <f t="shared" si="4"/>
        <v>Thu</v>
      </c>
      <c r="E182" s="1">
        <v>42859.733032407406</v>
      </c>
      <c r="F182">
        <v>215</v>
      </c>
      <c r="G182" t="s">
        <v>187</v>
      </c>
      <c r="H182" t="s">
        <v>245</v>
      </c>
      <c r="I182" t="s">
        <v>10</v>
      </c>
      <c r="J182" t="s">
        <v>11</v>
      </c>
      <c r="K182">
        <v>1953</v>
      </c>
      <c r="L182">
        <f t="shared" si="5"/>
        <v>64</v>
      </c>
    </row>
    <row r="183" spans="1:12" x14ac:dyDescent="0.25">
      <c r="A183" s="2">
        <v>2160966</v>
      </c>
      <c r="B183" s="1">
        <v>42823</v>
      </c>
      <c r="C183" s="3">
        <v>0.33328703703703705</v>
      </c>
      <c r="D183" s="1" t="str">
        <f t="shared" si="4"/>
        <v>Wed</v>
      </c>
      <c r="E183" s="1">
        <v>42823.339432870373</v>
      </c>
      <c r="F183">
        <v>531</v>
      </c>
      <c r="G183" t="s">
        <v>246</v>
      </c>
      <c r="H183" t="s">
        <v>27</v>
      </c>
      <c r="I183" t="s">
        <v>10</v>
      </c>
      <c r="J183" t="s">
        <v>11</v>
      </c>
      <c r="K183">
        <v>1971</v>
      </c>
      <c r="L183">
        <f t="shared" si="5"/>
        <v>46</v>
      </c>
    </row>
    <row r="184" spans="1:12" x14ac:dyDescent="0.25">
      <c r="A184" s="2">
        <v>5897459</v>
      </c>
      <c r="B184" s="1">
        <v>42901</v>
      </c>
      <c r="C184" s="3">
        <v>0.29570601851851852</v>
      </c>
      <c r="D184" s="1" t="str">
        <f t="shared" si="4"/>
        <v>Thu</v>
      </c>
      <c r="E184" s="1">
        <v>42901.303981481484</v>
      </c>
      <c r="F184">
        <v>714</v>
      </c>
      <c r="G184" t="s">
        <v>247</v>
      </c>
      <c r="H184" t="s">
        <v>212</v>
      </c>
      <c r="I184" t="s">
        <v>10</v>
      </c>
      <c r="J184" t="s">
        <v>11</v>
      </c>
      <c r="K184">
        <v>1954</v>
      </c>
      <c r="L184">
        <f t="shared" si="5"/>
        <v>63</v>
      </c>
    </row>
    <row r="185" spans="1:12" x14ac:dyDescent="0.25">
      <c r="A185" s="2">
        <v>6441021</v>
      </c>
      <c r="B185" s="1">
        <v>42910</v>
      </c>
      <c r="C185" s="3">
        <v>0.43179398148148151</v>
      </c>
      <c r="D185" s="1" t="str">
        <f t="shared" si="4"/>
        <v>Sat</v>
      </c>
      <c r="E185" s="1">
        <v>42910.945347222223</v>
      </c>
      <c r="F185">
        <v>1171</v>
      </c>
      <c r="G185" t="s">
        <v>196</v>
      </c>
      <c r="H185" t="s">
        <v>85</v>
      </c>
      <c r="I185" t="s">
        <v>28</v>
      </c>
      <c r="L185">
        <f t="shared" si="5"/>
        <v>2017</v>
      </c>
    </row>
    <row r="186" spans="1:12" x14ac:dyDescent="0.25">
      <c r="A186" s="2">
        <v>6637712</v>
      </c>
      <c r="B186" s="1">
        <v>42914</v>
      </c>
      <c r="C186" s="3">
        <v>0.36756944444444445</v>
      </c>
      <c r="D186" s="1" t="str">
        <f t="shared" si="4"/>
        <v>Wed</v>
      </c>
      <c r="E186" s="1">
        <v>42914.384988425925</v>
      </c>
      <c r="F186">
        <v>1505</v>
      </c>
      <c r="G186" t="s">
        <v>77</v>
      </c>
      <c r="H186" t="s">
        <v>169</v>
      </c>
      <c r="I186" t="s">
        <v>10</v>
      </c>
      <c r="J186" t="s">
        <v>11</v>
      </c>
      <c r="K186">
        <v>1958</v>
      </c>
      <c r="L186">
        <f t="shared" si="5"/>
        <v>59</v>
      </c>
    </row>
    <row r="187" spans="1:12" x14ac:dyDescent="0.25">
      <c r="A187" s="2">
        <v>656884</v>
      </c>
      <c r="B187" s="1">
        <v>42764</v>
      </c>
      <c r="C187" s="3">
        <v>0.53832175925925929</v>
      </c>
      <c r="D187" s="1" t="str">
        <f t="shared" si="4"/>
        <v>Sun</v>
      </c>
      <c r="E187" s="1">
        <v>42764.541388888887</v>
      </c>
      <c r="F187">
        <v>264</v>
      </c>
      <c r="G187" t="s">
        <v>248</v>
      </c>
      <c r="H187" t="s">
        <v>249</v>
      </c>
      <c r="I187" t="s">
        <v>10</v>
      </c>
      <c r="J187" t="s">
        <v>18</v>
      </c>
      <c r="K187">
        <v>1993</v>
      </c>
      <c r="L187">
        <f t="shared" si="5"/>
        <v>24</v>
      </c>
    </row>
    <row r="188" spans="1:12" x14ac:dyDescent="0.25">
      <c r="A188" s="2">
        <v>4193308</v>
      </c>
      <c r="B188" s="1">
        <v>42869</v>
      </c>
      <c r="C188" s="3">
        <v>0.46317129629629633</v>
      </c>
      <c r="D188" s="1" t="str">
        <f t="shared" si="4"/>
        <v>Sun</v>
      </c>
      <c r="E188" s="1">
        <v>42869.468368055554</v>
      </c>
      <c r="F188">
        <v>449</v>
      </c>
      <c r="G188" t="s">
        <v>250</v>
      </c>
      <c r="H188" t="s">
        <v>251</v>
      </c>
      <c r="I188" t="s">
        <v>10</v>
      </c>
      <c r="J188" t="s">
        <v>11</v>
      </c>
      <c r="K188">
        <v>1974</v>
      </c>
      <c r="L188">
        <f t="shared" si="5"/>
        <v>43</v>
      </c>
    </row>
    <row r="189" spans="1:12" x14ac:dyDescent="0.25">
      <c r="A189" s="2">
        <v>2765315</v>
      </c>
      <c r="B189" s="1">
        <v>42838</v>
      </c>
      <c r="C189" s="3">
        <v>0.27829861111111115</v>
      </c>
      <c r="D189" s="1" t="str">
        <f t="shared" si="4"/>
        <v>Thu</v>
      </c>
      <c r="E189" s="1">
        <v>42838.802337962959</v>
      </c>
      <c r="F189">
        <v>2077</v>
      </c>
      <c r="G189" t="s">
        <v>134</v>
      </c>
      <c r="H189" t="s">
        <v>77</v>
      </c>
      <c r="I189" t="s">
        <v>10</v>
      </c>
      <c r="J189" t="s">
        <v>11</v>
      </c>
      <c r="K189">
        <v>1967</v>
      </c>
      <c r="L189">
        <f t="shared" si="5"/>
        <v>50</v>
      </c>
    </row>
    <row r="190" spans="1:12" x14ac:dyDescent="0.25">
      <c r="A190" s="2">
        <v>2508580</v>
      </c>
      <c r="B190" s="1">
        <v>42833</v>
      </c>
      <c r="C190" s="3">
        <v>0.20215277777777776</v>
      </c>
      <c r="D190" s="1" t="str">
        <f t="shared" si="4"/>
        <v>Sat</v>
      </c>
      <c r="E190" s="1">
        <v>42833.72314814815</v>
      </c>
      <c r="F190">
        <v>1813</v>
      </c>
      <c r="G190" t="s">
        <v>128</v>
      </c>
      <c r="H190" t="s">
        <v>252</v>
      </c>
      <c r="I190" t="s">
        <v>10</v>
      </c>
      <c r="J190" t="s">
        <v>11</v>
      </c>
      <c r="K190">
        <v>1955</v>
      </c>
      <c r="L190">
        <f t="shared" si="5"/>
        <v>62</v>
      </c>
    </row>
    <row r="191" spans="1:12" x14ac:dyDescent="0.25">
      <c r="A191" s="2">
        <v>1371351</v>
      </c>
      <c r="B191" s="1">
        <v>42790</v>
      </c>
      <c r="C191" s="3">
        <v>0.24971064814814814</v>
      </c>
      <c r="D191" s="1" t="str">
        <f t="shared" si="4"/>
        <v>Fri</v>
      </c>
      <c r="E191" s="1">
        <v>42790.752152777779</v>
      </c>
      <c r="F191">
        <v>210</v>
      </c>
      <c r="G191" t="s">
        <v>16</v>
      </c>
      <c r="H191" t="s">
        <v>253</v>
      </c>
      <c r="I191" t="s">
        <v>10</v>
      </c>
      <c r="J191" t="s">
        <v>11</v>
      </c>
      <c r="K191">
        <v>1960</v>
      </c>
      <c r="L191">
        <f t="shared" si="5"/>
        <v>57</v>
      </c>
    </row>
    <row r="192" spans="1:12" x14ac:dyDescent="0.25">
      <c r="A192" s="2">
        <v>3800736</v>
      </c>
      <c r="B192" s="1">
        <v>42860</v>
      </c>
      <c r="C192" s="3">
        <v>0.37717592592592591</v>
      </c>
      <c r="D192" s="1" t="str">
        <f t="shared" si="4"/>
        <v>Fri</v>
      </c>
      <c r="E192" s="1">
        <v>42860.382534722223</v>
      </c>
      <c r="F192">
        <v>463</v>
      </c>
      <c r="G192" t="s">
        <v>254</v>
      </c>
      <c r="H192" t="s">
        <v>255</v>
      </c>
      <c r="I192" t="s">
        <v>10</v>
      </c>
      <c r="J192" t="s">
        <v>11</v>
      </c>
      <c r="K192">
        <v>1987</v>
      </c>
      <c r="L192">
        <f t="shared" si="5"/>
        <v>30</v>
      </c>
    </row>
    <row r="193" spans="1:12" x14ac:dyDescent="0.25">
      <c r="A193" s="2">
        <v>2486890</v>
      </c>
      <c r="B193" s="1">
        <v>42833</v>
      </c>
      <c r="C193" s="3">
        <v>0.37666666666666665</v>
      </c>
      <c r="D193" s="1" t="str">
        <f t="shared" si="4"/>
        <v>Sat</v>
      </c>
      <c r="E193" s="1">
        <v>42833.389872685184</v>
      </c>
      <c r="F193">
        <v>1141</v>
      </c>
      <c r="G193" t="s">
        <v>256</v>
      </c>
      <c r="H193" t="s">
        <v>120</v>
      </c>
      <c r="I193" t="s">
        <v>28</v>
      </c>
      <c r="L193">
        <f t="shared" si="5"/>
        <v>2017</v>
      </c>
    </row>
    <row r="194" spans="1:12" x14ac:dyDescent="0.25">
      <c r="A194" s="2">
        <v>1959438</v>
      </c>
      <c r="B194" s="1">
        <v>42815</v>
      </c>
      <c r="C194" s="3">
        <v>0.26877314814814818</v>
      </c>
      <c r="D194" s="1" t="str">
        <f t="shared" si="4"/>
        <v>Tue</v>
      </c>
      <c r="E194" s="1">
        <v>42815.782569444447</v>
      </c>
      <c r="F194">
        <v>1191</v>
      </c>
      <c r="G194" t="s">
        <v>257</v>
      </c>
      <c r="H194" t="s">
        <v>186</v>
      </c>
      <c r="I194" t="s">
        <v>10</v>
      </c>
      <c r="J194" t="s">
        <v>11</v>
      </c>
      <c r="K194">
        <v>1990</v>
      </c>
      <c r="L194">
        <f t="shared" si="5"/>
        <v>27</v>
      </c>
    </row>
    <row r="195" spans="1:12" x14ac:dyDescent="0.25">
      <c r="A195" s="2">
        <v>5878947</v>
      </c>
      <c r="B195" s="1">
        <v>42900</v>
      </c>
      <c r="C195" s="3">
        <v>0.28167824074074072</v>
      </c>
      <c r="D195" s="1" t="str">
        <f t="shared" ref="D195:D258" si="6">TEXT(B195,"DDD")</f>
        <v>Wed</v>
      </c>
      <c r="E195" s="1">
        <v>42900.807453703703</v>
      </c>
      <c r="F195">
        <v>2226</v>
      </c>
      <c r="G195" t="s">
        <v>258</v>
      </c>
      <c r="H195" t="s">
        <v>259</v>
      </c>
      <c r="I195" t="s">
        <v>10</v>
      </c>
      <c r="J195" t="s">
        <v>11</v>
      </c>
      <c r="K195">
        <v>1986</v>
      </c>
      <c r="L195">
        <f t="shared" ref="L195:L258" si="7">(2017-K195)</f>
        <v>31</v>
      </c>
    </row>
    <row r="196" spans="1:12" x14ac:dyDescent="0.25">
      <c r="A196" s="2">
        <v>6164224</v>
      </c>
      <c r="B196" s="1">
        <v>42906</v>
      </c>
      <c r="C196" s="3">
        <v>9.0949074074074085E-2</v>
      </c>
      <c r="D196" s="1" t="str">
        <f t="shared" si="6"/>
        <v>Tue</v>
      </c>
      <c r="E196" s="1">
        <v>42906.597615740742</v>
      </c>
      <c r="F196">
        <v>576</v>
      </c>
      <c r="G196" t="s">
        <v>260</v>
      </c>
      <c r="H196" t="s">
        <v>186</v>
      </c>
      <c r="I196" t="s">
        <v>10</v>
      </c>
      <c r="J196" t="s">
        <v>18</v>
      </c>
      <c r="K196">
        <v>1976</v>
      </c>
      <c r="L196">
        <f t="shared" si="7"/>
        <v>41</v>
      </c>
    </row>
    <row r="197" spans="1:12" x14ac:dyDescent="0.25">
      <c r="A197" s="2">
        <v>4507646</v>
      </c>
      <c r="B197" s="1">
        <v>42874</v>
      </c>
      <c r="C197" s="3">
        <v>0.15993055555555555</v>
      </c>
      <c r="D197" s="1" t="str">
        <f t="shared" si="6"/>
        <v>Fri</v>
      </c>
      <c r="E197" s="1">
        <v>42874.671655092592</v>
      </c>
      <c r="F197">
        <v>1013</v>
      </c>
      <c r="G197" t="s">
        <v>235</v>
      </c>
      <c r="H197" t="s">
        <v>261</v>
      </c>
      <c r="I197" t="s">
        <v>10</v>
      </c>
      <c r="J197" t="s">
        <v>18</v>
      </c>
      <c r="K197">
        <v>1987</v>
      </c>
      <c r="L197">
        <f t="shared" si="7"/>
        <v>30</v>
      </c>
    </row>
    <row r="198" spans="1:12" x14ac:dyDescent="0.25">
      <c r="A198" s="2">
        <v>3036026</v>
      </c>
      <c r="B198" s="1">
        <v>42844</v>
      </c>
      <c r="C198" s="3">
        <v>0.36754629629629632</v>
      </c>
      <c r="D198" s="1" t="str">
        <f t="shared" si="6"/>
        <v>Wed</v>
      </c>
      <c r="E198" s="1">
        <v>42844.372557870367</v>
      </c>
      <c r="F198">
        <v>433</v>
      </c>
      <c r="G198" t="s">
        <v>262</v>
      </c>
      <c r="H198" t="s">
        <v>263</v>
      </c>
      <c r="I198" t="s">
        <v>10</v>
      </c>
      <c r="J198" t="s">
        <v>18</v>
      </c>
      <c r="K198">
        <v>1985</v>
      </c>
      <c r="L198">
        <f t="shared" si="7"/>
        <v>32</v>
      </c>
    </row>
    <row r="199" spans="1:12" x14ac:dyDescent="0.25">
      <c r="A199" s="2">
        <v>2320738</v>
      </c>
      <c r="B199" s="1">
        <v>42828</v>
      </c>
      <c r="C199" s="3">
        <v>0.39857638888888891</v>
      </c>
      <c r="D199" s="1" t="str">
        <f t="shared" si="6"/>
        <v>Mon</v>
      </c>
      <c r="E199" s="1">
        <v>42828.41369212963</v>
      </c>
      <c r="F199">
        <v>1306</v>
      </c>
      <c r="G199" t="s">
        <v>264</v>
      </c>
      <c r="H199" t="s">
        <v>264</v>
      </c>
      <c r="I199" t="s">
        <v>10</v>
      </c>
      <c r="L199">
        <f t="shared" si="7"/>
        <v>2017</v>
      </c>
    </row>
    <row r="200" spans="1:12" x14ac:dyDescent="0.25">
      <c r="A200" s="2">
        <v>84306</v>
      </c>
      <c r="B200" s="1">
        <v>42740</v>
      </c>
      <c r="C200" s="3">
        <v>0.4977199074074074</v>
      </c>
      <c r="D200" s="1" t="str">
        <f t="shared" si="6"/>
        <v>Thu</v>
      </c>
      <c r="E200" s="1">
        <v>42740.501030092593</v>
      </c>
      <c r="F200">
        <v>286</v>
      </c>
      <c r="G200" t="s">
        <v>207</v>
      </c>
      <c r="H200" t="s">
        <v>102</v>
      </c>
      <c r="I200" t="s">
        <v>10</v>
      </c>
      <c r="J200" t="s">
        <v>11</v>
      </c>
      <c r="K200">
        <v>1977</v>
      </c>
      <c r="L200">
        <f t="shared" si="7"/>
        <v>40</v>
      </c>
    </row>
    <row r="201" spans="1:12" x14ac:dyDescent="0.25">
      <c r="A201" s="2">
        <v>228565</v>
      </c>
      <c r="B201" s="1">
        <v>42747</v>
      </c>
      <c r="C201" s="3">
        <v>0.14909722222222221</v>
      </c>
      <c r="D201" s="1" t="str">
        <f t="shared" si="6"/>
        <v>Thu</v>
      </c>
      <c r="E201" s="1">
        <v>42747.651412037034</v>
      </c>
      <c r="F201">
        <v>200</v>
      </c>
      <c r="G201" t="s">
        <v>265</v>
      </c>
      <c r="H201" t="s">
        <v>266</v>
      </c>
      <c r="I201" t="s">
        <v>10</v>
      </c>
      <c r="J201" t="s">
        <v>11</v>
      </c>
      <c r="K201">
        <v>1974</v>
      </c>
      <c r="L201">
        <f t="shared" si="7"/>
        <v>43</v>
      </c>
    </row>
    <row r="202" spans="1:12" x14ac:dyDescent="0.25">
      <c r="A202" s="2">
        <v>1386254</v>
      </c>
      <c r="B202" s="1">
        <v>42791</v>
      </c>
      <c r="C202" s="3">
        <v>0.39539351851851851</v>
      </c>
      <c r="D202" s="1" t="str">
        <f t="shared" si="6"/>
        <v>Sat</v>
      </c>
      <c r="E202" s="1">
        <v>42791.398900462962</v>
      </c>
      <c r="F202">
        <v>303</v>
      </c>
      <c r="G202" t="s">
        <v>267</v>
      </c>
      <c r="H202" t="s">
        <v>248</v>
      </c>
      <c r="I202" t="s">
        <v>10</v>
      </c>
      <c r="J202" t="s">
        <v>11</v>
      </c>
      <c r="K202">
        <v>1988</v>
      </c>
      <c r="L202">
        <f t="shared" si="7"/>
        <v>29</v>
      </c>
    </row>
    <row r="203" spans="1:12" x14ac:dyDescent="0.25">
      <c r="A203" s="2">
        <v>6269681</v>
      </c>
      <c r="B203" s="1">
        <v>42907</v>
      </c>
      <c r="C203" s="3">
        <v>0.49934027777777779</v>
      </c>
      <c r="D203" s="1" t="str">
        <f t="shared" si="6"/>
        <v>Wed</v>
      </c>
      <c r="E203" s="1">
        <v>42908.013865740744</v>
      </c>
      <c r="F203">
        <v>1254</v>
      </c>
      <c r="G203" t="s">
        <v>85</v>
      </c>
      <c r="H203" t="s">
        <v>33</v>
      </c>
      <c r="I203" t="s">
        <v>10</v>
      </c>
      <c r="J203" t="s">
        <v>11</v>
      </c>
      <c r="K203">
        <v>1960</v>
      </c>
      <c r="L203">
        <f t="shared" si="7"/>
        <v>57</v>
      </c>
    </row>
    <row r="204" spans="1:12" x14ac:dyDescent="0.25">
      <c r="A204" s="2">
        <v>6173619</v>
      </c>
      <c r="B204" s="1">
        <v>42906</v>
      </c>
      <c r="C204" s="3">
        <v>0.20730324074074072</v>
      </c>
      <c r="D204" s="1" t="str">
        <f t="shared" si="6"/>
        <v>Tue</v>
      </c>
      <c r="E204" s="1">
        <v>42906.709699074076</v>
      </c>
      <c r="F204">
        <v>206</v>
      </c>
      <c r="G204" t="s">
        <v>268</v>
      </c>
      <c r="H204" t="s">
        <v>80</v>
      </c>
      <c r="I204" t="s">
        <v>10</v>
      </c>
      <c r="J204" t="s">
        <v>18</v>
      </c>
      <c r="K204">
        <v>1986</v>
      </c>
      <c r="L204">
        <f t="shared" si="7"/>
        <v>31</v>
      </c>
    </row>
    <row r="205" spans="1:12" x14ac:dyDescent="0.25">
      <c r="A205" s="2">
        <v>4218781</v>
      </c>
      <c r="B205" s="1">
        <v>42869</v>
      </c>
      <c r="C205" s="3">
        <v>0.29423611111111109</v>
      </c>
      <c r="D205" s="1" t="str">
        <f t="shared" si="6"/>
        <v>Sun</v>
      </c>
      <c r="E205" s="1">
        <v>42869.806805555556</v>
      </c>
      <c r="F205">
        <v>1085</v>
      </c>
      <c r="G205" t="s">
        <v>269</v>
      </c>
      <c r="H205" t="s">
        <v>117</v>
      </c>
      <c r="I205" t="s">
        <v>28</v>
      </c>
      <c r="L205">
        <f t="shared" si="7"/>
        <v>2017</v>
      </c>
    </row>
    <row r="206" spans="1:12" x14ac:dyDescent="0.25">
      <c r="A206" s="2">
        <v>6335379</v>
      </c>
      <c r="B206" s="1">
        <v>42908</v>
      </c>
      <c r="C206" s="3">
        <v>0.47453703703703703</v>
      </c>
      <c r="D206" s="1" t="str">
        <f t="shared" si="6"/>
        <v>Thu</v>
      </c>
      <c r="E206" s="1">
        <v>42908.980486111112</v>
      </c>
      <c r="F206">
        <v>514</v>
      </c>
      <c r="G206" t="s">
        <v>239</v>
      </c>
      <c r="H206" t="s">
        <v>179</v>
      </c>
      <c r="I206" t="s">
        <v>10</v>
      </c>
      <c r="J206" t="s">
        <v>11</v>
      </c>
      <c r="K206">
        <v>1988</v>
      </c>
      <c r="L206">
        <f t="shared" si="7"/>
        <v>29</v>
      </c>
    </row>
    <row r="207" spans="1:12" x14ac:dyDescent="0.25">
      <c r="A207" s="2">
        <v>2485026</v>
      </c>
      <c r="B207" s="1">
        <v>42833</v>
      </c>
      <c r="C207" s="3">
        <v>8.9097222222222217E-2</v>
      </c>
      <c r="D207" s="1" t="str">
        <f t="shared" si="6"/>
        <v>Sat</v>
      </c>
      <c r="E207" s="1">
        <v>42833.097812499997</v>
      </c>
      <c r="F207">
        <v>752</v>
      </c>
      <c r="G207" t="s">
        <v>138</v>
      </c>
      <c r="H207" t="s">
        <v>239</v>
      </c>
      <c r="I207" t="s">
        <v>10</v>
      </c>
      <c r="J207" t="s">
        <v>11</v>
      </c>
      <c r="K207">
        <v>1983</v>
      </c>
      <c r="L207">
        <f t="shared" si="7"/>
        <v>34</v>
      </c>
    </row>
    <row r="208" spans="1:12" x14ac:dyDescent="0.25">
      <c r="A208" s="2">
        <v>1650900</v>
      </c>
      <c r="B208" s="1">
        <v>42799</v>
      </c>
      <c r="C208" s="3">
        <v>0.16769675925925928</v>
      </c>
      <c r="D208" s="1" t="str">
        <f t="shared" si="6"/>
        <v>Sun</v>
      </c>
      <c r="E208" s="1">
        <v>42799.675428240742</v>
      </c>
      <c r="F208">
        <v>668</v>
      </c>
      <c r="G208" t="s">
        <v>153</v>
      </c>
      <c r="H208" t="s">
        <v>199</v>
      </c>
      <c r="I208" t="s">
        <v>10</v>
      </c>
      <c r="J208" t="s">
        <v>11</v>
      </c>
      <c r="K208">
        <v>1971</v>
      </c>
      <c r="L208">
        <f t="shared" si="7"/>
        <v>46</v>
      </c>
    </row>
    <row r="209" spans="1:12" x14ac:dyDescent="0.25">
      <c r="A209" s="2">
        <v>2744300</v>
      </c>
      <c r="B209" s="1">
        <v>42838</v>
      </c>
      <c r="C209" s="3">
        <v>6.0590277777777778E-2</v>
      </c>
      <c r="D209" s="1" t="str">
        <f t="shared" si="6"/>
        <v>Thu</v>
      </c>
      <c r="E209" s="1">
        <v>42838.578055555554</v>
      </c>
      <c r="F209">
        <v>1509</v>
      </c>
      <c r="G209" t="s">
        <v>270</v>
      </c>
      <c r="H209" t="s">
        <v>243</v>
      </c>
      <c r="I209" t="s">
        <v>28</v>
      </c>
      <c r="L209">
        <f t="shared" si="7"/>
        <v>2017</v>
      </c>
    </row>
    <row r="210" spans="1:12" x14ac:dyDescent="0.25">
      <c r="A210" s="2">
        <v>3308681</v>
      </c>
      <c r="B210" s="1">
        <v>42850</v>
      </c>
      <c r="C210" s="3">
        <v>0.4993055555555555</v>
      </c>
      <c r="D210" s="1" t="str">
        <f t="shared" si="6"/>
        <v>Tue</v>
      </c>
      <c r="E210" s="1">
        <v>42851.002245370371</v>
      </c>
      <c r="F210">
        <v>254</v>
      </c>
      <c r="G210" t="s">
        <v>52</v>
      </c>
      <c r="H210" t="s">
        <v>240</v>
      </c>
      <c r="I210" t="s">
        <v>10</v>
      </c>
      <c r="J210" t="s">
        <v>18</v>
      </c>
      <c r="K210">
        <v>1996</v>
      </c>
      <c r="L210">
        <f t="shared" si="7"/>
        <v>21</v>
      </c>
    </row>
    <row r="211" spans="1:12" x14ac:dyDescent="0.25">
      <c r="A211" s="2">
        <v>2125872</v>
      </c>
      <c r="B211" s="1">
        <v>42821</v>
      </c>
      <c r="C211" s="3">
        <v>0.25877314814814817</v>
      </c>
      <c r="D211" s="1" t="str">
        <f t="shared" si="6"/>
        <v>Mon</v>
      </c>
      <c r="E211" s="1">
        <v>42821.771493055552</v>
      </c>
      <c r="F211">
        <v>1098</v>
      </c>
      <c r="G211" t="s">
        <v>215</v>
      </c>
      <c r="H211" t="s">
        <v>55</v>
      </c>
      <c r="I211" t="s">
        <v>10</v>
      </c>
      <c r="J211" t="s">
        <v>11</v>
      </c>
      <c r="K211">
        <v>1988</v>
      </c>
      <c r="L211">
        <f t="shared" si="7"/>
        <v>29</v>
      </c>
    </row>
    <row r="212" spans="1:12" x14ac:dyDescent="0.25">
      <c r="A212" s="2">
        <v>5116172</v>
      </c>
      <c r="B212" s="1">
        <v>42887</v>
      </c>
      <c r="C212" s="3">
        <v>0.11767361111111112</v>
      </c>
      <c r="D212" s="1" t="str">
        <f t="shared" si="6"/>
        <v>Thu</v>
      </c>
      <c r="E212" s="1">
        <v>42887.63758101852</v>
      </c>
      <c r="F212">
        <v>1719</v>
      </c>
      <c r="G212" t="s">
        <v>138</v>
      </c>
      <c r="H212" t="s">
        <v>115</v>
      </c>
      <c r="I212" t="s">
        <v>28</v>
      </c>
      <c r="L212">
        <f t="shared" si="7"/>
        <v>2017</v>
      </c>
    </row>
    <row r="213" spans="1:12" x14ac:dyDescent="0.25">
      <c r="A213" s="2">
        <v>4108411</v>
      </c>
      <c r="B213" s="1">
        <v>42866</v>
      </c>
      <c r="C213" s="3">
        <v>0.25295138888888891</v>
      </c>
      <c r="D213" s="1" t="str">
        <f t="shared" si="6"/>
        <v>Thu</v>
      </c>
      <c r="E213" s="1">
        <v>42866.773576388892</v>
      </c>
      <c r="F213">
        <v>1781</v>
      </c>
      <c r="G213" t="s">
        <v>271</v>
      </c>
      <c r="H213" t="s">
        <v>254</v>
      </c>
      <c r="I213" t="s">
        <v>10</v>
      </c>
      <c r="J213" t="s">
        <v>11</v>
      </c>
      <c r="K213">
        <v>1980</v>
      </c>
      <c r="L213">
        <f t="shared" si="7"/>
        <v>37</v>
      </c>
    </row>
    <row r="214" spans="1:12" x14ac:dyDescent="0.25">
      <c r="A214" s="2">
        <v>279381</v>
      </c>
      <c r="B214" s="1">
        <v>42748</v>
      </c>
      <c r="C214" s="3">
        <v>0.34680555555555559</v>
      </c>
      <c r="D214" s="1" t="str">
        <f t="shared" si="6"/>
        <v>Fri</v>
      </c>
      <c r="E214" s="1">
        <v>42748.853182870371</v>
      </c>
      <c r="F214">
        <v>551</v>
      </c>
      <c r="G214" t="s">
        <v>272</v>
      </c>
      <c r="H214" t="s">
        <v>273</v>
      </c>
      <c r="I214" t="s">
        <v>10</v>
      </c>
      <c r="J214" t="s">
        <v>11</v>
      </c>
      <c r="K214">
        <v>1994</v>
      </c>
      <c r="L214">
        <f t="shared" si="7"/>
        <v>23</v>
      </c>
    </row>
    <row r="215" spans="1:12" x14ac:dyDescent="0.25">
      <c r="A215" s="2">
        <v>2072415</v>
      </c>
      <c r="B215" s="1">
        <v>42819</v>
      </c>
      <c r="C215" s="3">
        <v>6.6145833333333334E-2</v>
      </c>
      <c r="D215" s="1" t="str">
        <f t="shared" si="6"/>
        <v>Sat</v>
      </c>
      <c r="E215" s="1">
        <v>42819.570798611108</v>
      </c>
      <c r="F215">
        <v>402</v>
      </c>
      <c r="G215" t="s">
        <v>66</v>
      </c>
      <c r="H215" t="s">
        <v>274</v>
      </c>
      <c r="I215" t="s">
        <v>10</v>
      </c>
      <c r="J215" t="s">
        <v>11</v>
      </c>
      <c r="K215">
        <v>1991</v>
      </c>
      <c r="L215">
        <f t="shared" si="7"/>
        <v>26</v>
      </c>
    </row>
    <row r="216" spans="1:12" x14ac:dyDescent="0.25">
      <c r="A216" s="2">
        <v>432007</v>
      </c>
      <c r="B216" s="1">
        <v>42755</v>
      </c>
      <c r="C216" s="3">
        <v>0.38905092592592588</v>
      </c>
      <c r="D216" s="1" t="str">
        <f t="shared" si="6"/>
        <v>Fri</v>
      </c>
      <c r="E216" s="1">
        <v>42755.394166666665</v>
      </c>
      <c r="F216">
        <v>441</v>
      </c>
      <c r="G216" t="s">
        <v>275</v>
      </c>
      <c r="H216" t="s">
        <v>84</v>
      </c>
      <c r="I216" t="s">
        <v>10</v>
      </c>
      <c r="J216" t="s">
        <v>11</v>
      </c>
      <c r="K216">
        <v>1980</v>
      </c>
      <c r="L216">
        <f t="shared" si="7"/>
        <v>37</v>
      </c>
    </row>
    <row r="217" spans="1:12" x14ac:dyDescent="0.25">
      <c r="A217" s="2">
        <v>3284666</v>
      </c>
      <c r="B217" s="1">
        <v>42849</v>
      </c>
      <c r="C217" s="3">
        <v>0.3564930555555556</v>
      </c>
      <c r="D217" s="1" t="str">
        <f t="shared" si="6"/>
        <v>Mon</v>
      </c>
      <c r="E217" s="1">
        <v>42849.860891203702</v>
      </c>
      <c r="F217">
        <v>379</v>
      </c>
      <c r="G217" t="s">
        <v>249</v>
      </c>
      <c r="H217" t="s">
        <v>140</v>
      </c>
      <c r="I217" t="s">
        <v>10</v>
      </c>
      <c r="J217" t="s">
        <v>11</v>
      </c>
      <c r="K217">
        <v>1978</v>
      </c>
      <c r="L217">
        <f t="shared" si="7"/>
        <v>39</v>
      </c>
    </row>
    <row r="218" spans="1:12" x14ac:dyDescent="0.25">
      <c r="A218" s="2">
        <v>1157420</v>
      </c>
      <c r="B218" s="1">
        <v>42785</v>
      </c>
      <c r="C218" s="3">
        <v>0.44</v>
      </c>
      <c r="D218" s="1" t="str">
        <f t="shared" si="6"/>
        <v>Sun</v>
      </c>
      <c r="E218" s="1">
        <v>42785.461076388892</v>
      </c>
      <c r="F218">
        <v>1821</v>
      </c>
      <c r="G218" t="s">
        <v>27</v>
      </c>
      <c r="H218" t="s">
        <v>167</v>
      </c>
      <c r="I218" t="s">
        <v>28</v>
      </c>
      <c r="L218">
        <f t="shared" si="7"/>
        <v>2017</v>
      </c>
    </row>
    <row r="219" spans="1:12" x14ac:dyDescent="0.25">
      <c r="A219" s="2">
        <v>2710778</v>
      </c>
      <c r="B219" s="1">
        <v>42837</v>
      </c>
      <c r="C219" s="3">
        <v>0.27660879629629631</v>
      </c>
      <c r="D219" s="1" t="str">
        <f t="shared" si="6"/>
        <v>Wed</v>
      </c>
      <c r="E219" s="1">
        <v>42837.779768518521</v>
      </c>
      <c r="F219">
        <v>273</v>
      </c>
      <c r="G219" t="s">
        <v>173</v>
      </c>
      <c r="H219" t="s">
        <v>276</v>
      </c>
      <c r="I219" t="s">
        <v>10</v>
      </c>
      <c r="J219" t="s">
        <v>11</v>
      </c>
      <c r="K219">
        <v>1972</v>
      </c>
      <c r="L219">
        <f t="shared" si="7"/>
        <v>45</v>
      </c>
    </row>
    <row r="220" spans="1:12" x14ac:dyDescent="0.25">
      <c r="A220" s="2">
        <v>2418389</v>
      </c>
      <c r="B220" s="1">
        <v>42830</v>
      </c>
      <c r="C220" s="3">
        <v>0.25462962962962959</v>
      </c>
      <c r="D220" s="1" t="str">
        <f t="shared" si="6"/>
        <v>Wed</v>
      </c>
      <c r="E220" s="1">
        <v>42830.761932870373</v>
      </c>
      <c r="F220">
        <v>630</v>
      </c>
      <c r="G220" t="s">
        <v>196</v>
      </c>
      <c r="H220" t="s">
        <v>277</v>
      </c>
      <c r="I220" t="s">
        <v>10</v>
      </c>
      <c r="J220" t="s">
        <v>11</v>
      </c>
      <c r="K220">
        <v>1985</v>
      </c>
      <c r="L220">
        <f t="shared" si="7"/>
        <v>32</v>
      </c>
    </row>
    <row r="221" spans="1:12" x14ac:dyDescent="0.25">
      <c r="A221" s="2">
        <v>5309535</v>
      </c>
      <c r="B221" s="1">
        <v>42890</v>
      </c>
      <c r="C221" s="3">
        <v>0.30745370370370367</v>
      </c>
      <c r="D221" s="1" t="str">
        <f t="shared" si="6"/>
        <v>Sun</v>
      </c>
      <c r="E221" s="1">
        <v>42890.811469907407</v>
      </c>
      <c r="F221">
        <v>347</v>
      </c>
      <c r="G221" t="s">
        <v>198</v>
      </c>
      <c r="H221" t="s">
        <v>90</v>
      </c>
      <c r="I221" t="s">
        <v>10</v>
      </c>
      <c r="J221" t="s">
        <v>11</v>
      </c>
      <c r="K221">
        <v>1955</v>
      </c>
      <c r="L221">
        <f t="shared" si="7"/>
        <v>62</v>
      </c>
    </row>
    <row r="222" spans="1:12" x14ac:dyDescent="0.25">
      <c r="A222" s="2">
        <v>6209483</v>
      </c>
      <c r="B222" s="1">
        <v>42907</v>
      </c>
      <c r="C222" s="3">
        <v>0.33027777777777778</v>
      </c>
      <c r="D222" s="1" t="str">
        <f t="shared" si="6"/>
        <v>Wed</v>
      </c>
      <c r="E222" s="1">
        <v>42907.331412037034</v>
      </c>
      <c r="F222">
        <v>98</v>
      </c>
      <c r="G222" t="s">
        <v>145</v>
      </c>
      <c r="H222" t="s">
        <v>145</v>
      </c>
      <c r="I222" t="s">
        <v>10</v>
      </c>
      <c r="J222" t="s">
        <v>18</v>
      </c>
      <c r="K222">
        <v>1960</v>
      </c>
      <c r="L222">
        <f t="shared" si="7"/>
        <v>57</v>
      </c>
    </row>
    <row r="223" spans="1:12" x14ac:dyDescent="0.25">
      <c r="A223" s="2">
        <v>6199671</v>
      </c>
      <c r="B223" s="1">
        <v>42906</v>
      </c>
      <c r="C223" s="3">
        <v>0.41844907407407406</v>
      </c>
      <c r="D223" s="1" t="str">
        <f t="shared" si="6"/>
        <v>Tue</v>
      </c>
      <c r="E223" s="1">
        <v>42906.921979166669</v>
      </c>
      <c r="F223">
        <v>305</v>
      </c>
      <c r="G223" t="s">
        <v>278</v>
      </c>
      <c r="H223" t="s">
        <v>279</v>
      </c>
      <c r="I223" t="s">
        <v>10</v>
      </c>
      <c r="J223" t="s">
        <v>11</v>
      </c>
      <c r="K223">
        <v>1985</v>
      </c>
      <c r="L223">
        <f t="shared" si="7"/>
        <v>32</v>
      </c>
    </row>
    <row r="224" spans="1:12" x14ac:dyDescent="0.25">
      <c r="A224" s="2">
        <v>3273104</v>
      </c>
      <c r="B224" s="1">
        <v>42849</v>
      </c>
      <c r="C224" s="3">
        <v>0.24048611111111109</v>
      </c>
      <c r="D224" s="1" t="str">
        <f t="shared" si="6"/>
        <v>Mon</v>
      </c>
      <c r="E224" s="1">
        <v>42849.744166666664</v>
      </c>
      <c r="F224">
        <v>317</v>
      </c>
      <c r="G224" t="s">
        <v>38</v>
      </c>
      <c r="H224" t="s">
        <v>110</v>
      </c>
      <c r="I224" t="s">
        <v>10</v>
      </c>
      <c r="J224" t="s">
        <v>11</v>
      </c>
      <c r="K224">
        <v>1972</v>
      </c>
      <c r="L224">
        <f t="shared" si="7"/>
        <v>45</v>
      </c>
    </row>
    <row r="225" spans="1:12" x14ac:dyDescent="0.25">
      <c r="A225" s="2">
        <v>6047053</v>
      </c>
      <c r="B225" s="1">
        <v>42903</v>
      </c>
      <c r="C225" s="3">
        <v>0.39163194444444444</v>
      </c>
      <c r="D225" s="1" t="str">
        <f t="shared" si="6"/>
        <v>Sat</v>
      </c>
      <c r="E225" s="1">
        <v>42903.897361111114</v>
      </c>
      <c r="F225">
        <v>495</v>
      </c>
      <c r="G225" t="s">
        <v>280</v>
      </c>
      <c r="H225" t="s">
        <v>125</v>
      </c>
      <c r="I225" t="s">
        <v>10</v>
      </c>
      <c r="J225" t="s">
        <v>11</v>
      </c>
      <c r="K225">
        <v>1983</v>
      </c>
      <c r="L225">
        <f t="shared" si="7"/>
        <v>34</v>
      </c>
    </row>
    <row r="226" spans="1:12" x14ac:dyDescent="0.25">
      <c r="A226" s="2">
        <v>6451583</v>
      </c>
      <c r="B226" s="1">
        <v>42911</v>
      </c>
      <c r="C226" s="3">
        <v>0.42864583333333334</v>
      </c>
      <c r="D226" s="1" t="str">
        <f t="shared" si="6"/>
        <v>Sun</v>
      </c>
      <c r="E226" s="1">
        <v>42911.444722222222</v>
      </c>
      <c r="F226">
        <v>1388</v>
      </c>
      <c r="G226" t="s">
        <v>281</v>
      </c>
      <c r="H226" t="s">
        <v>179</v>
      </c>
      <c r="I226" t="s">
        <v>28</v>
      </c>
      <c r="L226">
        <f t="shared" si="7"/>
        <v>2017</v>
      </c>
    </row>
    <row r="227" spans="1:12" x14ac:dyDescent="0.25">
      <c r="A227" s="2">
        <v>4519233</v>
      </c>
      <c r="B227" s="1">
        <v>42874</v>
      </c>
      <c r="C227" s="3">
        <v>0.24915509259259258</v>
      </c>
      <c r="D227" s="1" t="str">
        <f t="shared" si="6"/>
        <v>Fri</v>
      </c>
      <c r="E227" s="1">
        <v>42874.761099537034</v>
      </c>
      <c r="F227">
        <v>1032</v>
      </c>
      <c r="G227" t="s">
        <v>27</v>
      </c>
      <c r="H227" t="s">
        <v>282</v>
      </c>
      <c r="I227" t="s">
        <v>28</v>
      </c>
      <c r="L227">
        <f t="shared" si="7"/>
        <v>2017</v>
      </c>
    </row>
    <row r="228" spans="1:12" x14ac:dyDescent="0.25">
      <c r="A228" s="2">
        <v>6723534</v>
      </c>
      <c r="B228" s="1">
        <v>42915</v>
      </c>
      <c r="C228" s="3">
        <v>0.12001157407407408</v>
      </c>
      <c r="D228" s="1" t="str">
        <f t="shared" si="6"/>
        <v>Thu</v>
      </c>
      <c r="E228" s="1">
        <v>42915.705509259256</v>
      </c>
      <c r="F228">
        <v>7386</v>
      </c>
      <c r="G228" t="s">
        <v>68</v>
      </c>
      <c r="H228" t="s">
        <v>68</v>
      </c>
      <c r="I228" t="s">
        <v>28</v>
      </c>
      <c r="L228">
        <f t="shared" si="7"/>
        <v>2017</v>
      </c>
    </row>
    <row r="229" spans="1:12" x14ac:dyDescent="0.25">
      <c r="A229" s="2">
        <v>650105</v>
      </c>
      <c r="B229" s="1">
        <v>42764</v>
      </c>
      <c r="C229" s="3">
        <v>0.1292939814814815</v>
      </c>
      <c r="D229" s="1" t="str">
        <f t="shared" si="6"/>
        <v>Sun</v>
      </c>
      <c r="E229" s="1">
        <v>42764.132395833331</v>
      </c>
      <c r="F229">
        <v>268</v>
      </c>
      <c r="G229" t="s">
        <v>55</v>
      </c>
      <c r="H229" t="s">
        <v>283</v>
      </c>
      <c r="I229" t="s">
        <v>10</v>
      </c>
      <c r="J229" t="s">
        <v>18</v>
      </c>
      <c r="K229">
        <v>1979</v>
      </c>
      <c r="L229">
        <f t="shared" si="7"/>
        <v>38</v>
      </c>
    </row>
    <row r="230" spans="1:12" x14ac:dyDescent="0.25">
      <c r="A230" s="2">
        <v>4289817</v>
      </c>
      <c r="B230" s="1">
        <v>42871</v>
      </c>
      <c r="C230" s="3">
        <v>0.35459490740740746</v>
      </c>
      <c r="D230" s="1" t="str">
        <f t="shared" si="6"/>
        <v>Tue</v>
      </c>
      <c r="E230" s="1">
        <v>42871.358020833337</v>
      </c>
      <c r="F230">
        <v>295</v>
      </c>
      <c r="G230" t="s">
        <v>154</v>
      </c>
      <c r="H230" t="s">
        <v>199</v>
      </c>
      <c r="I230" t="s">
        <v>10</v>
      </c>
      <c r="J230" t="s">
        <v>11</v>
      </c>
      <c r="K230">
        <v>1987</v>
      </c>
      <c r="L230">
        <f t="shared" si="7"/>
        <v>30</v>
      </c>
    </row>
    <row r="231" spans="1:12" x14ac:dyDescent="0.25">
      <c r="A231" s="2">
        <v>1677874</v>
      </c>
      <c r="B231" s="1">
        <v>42800</v>
      </c>
      <c r="C231" s="3">
        <v>0.21789351851851854</v>
      </c>
      <c r="D231" s="1" t="str">
        <f t="shared" si="6"/>
        <v>Mon</v>
      </c>
      <c r="E231" s="1">
        <v>42800.720972222225</v>
      </c>
      <c r="F231">
        <v>265</v>
      </c>
      <c r="G231" t="s">
        <v>284</v>
      </c>
      <c r="H231" t="s">
        <v>141</v>
      </c>
      <c r="I231" t="s">
        <v>10</v>
      </c>
      <c r="J231" t="s">
        <v>11</v>
      </c>
      <c r="K231">
        <v>1983</v>
      </c>
      <c r="L231">
        <f t="shared" si="7"/>
        <v>34</v>
      </c>
    </row>
    <row r="232" spans="1:12" x14ac:dyDescent="0.25">
      <c r="A232" s="2">
        <v>3122170</v>
      </c>
      <c r="B232" s="1">
        <v>42846</v>
      </c>
      <c r="C232" s="3">
        <v>0.38799768518518518</v>
      </c>
      <c r="D232" s="1" t="str">
        <f t="shared" si="6"/>
        <v>Fri</v>
      </c>
      <c r="E232" s="1">
        <v>42846.391574074078</v>
      </c>
      <c r="F232">
        <v>308</v>
      </c>
      <c r="G232" t="s">
        <v>285</v>
      </c>
      <c r="H232" t="s">
        <v>286</v>
      </c>
      <c r="I232" t="s">
        <v>10</v>
      </c>
      <c r="J232" t="s">
        <v>18</v>
      </c>
      <c r="K232">
        <v>1992</v>
      </c>
      <c r="L232">
        <f t="shared" si="7"/>
        <v>25</v>
      </c>
    </row>
    <row r="233" spans="1:12" x14ac:dyDescent="0.25">
      <c r="A233" s="2">
        <v>6158510</v>
      </c>
      <c r="B233" s="1">
        <v>42906</v>
      </c>
      <c r="C233" s="3">
        <v>0.50384259259259256</v>
      </c>
      <c r="D233" s="1" t="str">
        <f t="shared" si="6"/>
        <v>Tue</v>
      </c>
      <c r="E233" s="1">
        <v>42906.510706018518</v>
      </c>
      <c r="F233">
        <v>592</v>
      </c>
      <c r="G233" t="s">
        <v>159</v>
      </c>
      <c r="H233" t="s">
        <v>211</v>
      </c>
      <c r="I233" t="s">
        <v>10</v>
      </c>
      <c r="J233" t="s">
        <v>11</v>
      </c>
      <c r="K233">
        <v>1973</v>
      </c>
      <c r="L233">
        <f t="shared" si="7"/>
        <v>44</v>
      </c>
    </row>
    <row r="234" spans="1:12" x14ac:dyDescent="0.25">
      <c r="A234" s="2">
        <v>6054143</v>
      </c>
      <c r="B234" s="1">
        <v>42904</v>
      </c>
      <c r="C234" s="3">
        <v>0.38210648148148146</v>
      </c>
      <c r="D234" s="1" t="str">
        <f t="shared" si="6"/>
        <v>Sun</v>
      </c>
      <c r="E234" s="1">
        <v>42904.383877314816</v>
      </c>
      <c r="F234">
        <v>152</v>
      </c>
      <c r="G234" t="s">
        <v>200</v>
      </c>
      <c r="H234" t="s">
        <v>179</v>
      </c>
      <c r="I234" t="s">
        <v>10</v>
      </c>
      <c r="J234" t="s">
        <v>11</v>
      </c>
      <c r="K234">
        <v>1946</v>
      </c>
      <c r="L234">
        <f t="shared" si="7"/>
        <v>71</v>
      </c>
    </row>
    <row r="235" spans="1:12" x14ac:dyDescent="0.25">
      <c r="A235" s="2">
        <v>3228015</v>
      </c>
      <c r="B235" s="1">
        <v>42848</v>
      </c>
      <c r="C235" s="3">
        <v>0.23295138888888889</v>
      </c>
      <c r="D235" s="1" t="str">
        <f t="shared" si="6"/>
        <v>Sun</v>
      </c>
      <c r="E235" s="1">
        <v>42848.745173611111</v>
      </c>
      <c r="F235">
        <v>1056</v>
      </c>
      <c r="G235" t="s">
        <v>287</v>
      </c>
      <c r="H235" t="s">
        <v>235</v>
      </c>
      <c r="I235" t="s">
        <v>28</v>
      </c>
      <c r="L235">
        <f t="shared" si="7"/>
        <v>2017</v>
      </c>
    </row>
    <row r="236" spans="1:12" x14ac:dyDescent="0.25">
      <c r="A236" s="2">
        <v>4106970</v>
      </c>
      <c r="B236" s="1">
        <v>42866</v>
      </c>
      <c r="C236" s="3">
        <v>0.24350694444444443</v>
      </c>
      <c r="D236" s="1" t="str">
        <f t="shared" si="6"/>
        <v>Thu</v>
      </c>
      <c r="E236" s="1">
        <v>42866.755868055552</v>
      </c>
      <c r="F236">
        <v>1068</v>
      </c>
      <c r="G236" t="s">
        <v>255</v>
      </c>
      <c r="H236" t="s">
        <v>45</v>
      </c>
      <c r="I236" t="s">
        <v>10</v>
      </c>
      <c r="J236" t="s">
        <v>18</v>
      </c>
      <c r="K236">
        <v>1968</v>
      </c>
      <c r="L236">
        <f t="shared" si="7"/>
        <v>49</v>
      </c>
    </row>
    <row r="237" spans="1:12" x14ac:dyDescent="0.25">
      <c r="A237" s="2">
        <v>1703383</v>
      </c>
      <c r="B237" s="1">
        <v>42801</v>
      </c>
      <c r="C237" s="3">
        <v>0.16601851851851854</v>
      </c>
      <c r="D237" s="1" t="str">
        <f t="shared" si="6"/>
        <v>Tue</v>
      </c>
      <c r="E237" s="1">
        <v>42801.671041666668</v>
      </c>
      <c r="F237">
        <v>434</v>
      </c>
      <c r="G237" t="s">
        <v>254</v>
      </c>
      <c r="H237" t="s">
        <v>288</v>
      </c>
      <c r="I237" t="s">
        <v>10</v>
      </c>
      <c r="J237" t="s">
        <v>11</v>
      </c>
      <c r="K237">
        <v>1970</v>
      </c>
      <c r="L237">
        <f t="shared" si="7"/>
        <v>47</v>
      </c>
    </row>
    <row r="238" spans="1:12" x14ac:dyDescent="0.25">
      <c r="A238" s="2">
        <v>5636715</v>
      </c>
      <c r="B238" s="1">
        <v>42896</v>
      </c>
      <c r="C238" s="3">
        <v>0.14283564814814814</v>
      </c>
      <c r="D238" s="1" t="str">
        <f t="shared" si="6"/>
        <v>Sat</v>
      </c>
      <c r="E238" s="1">
        <v>42896.65357638889</v>
      </c>
      <c r="F238">
        <v>928</v>
      </c>
      <c r="G238" t="s">
        <v>224</v>
      </c>
      <c r="H238" t="s">
        <v>90</v>
      </c>
      <c r="I238" t="s">
        <v>28</v>
      </c>
      <c r="L238">
        <f t="shared" si="7"/>
        <v>2017</v>
      </c>
    </row>
    <row r="239" spans="1:12" x14ac:dyDescent="0.25">
      <c r="A239" s="2">
        <v>1793345</v>
      </c>
      <c r="B239" s="1">
        <v>42803</v>
      </c>
      <c r="C239" s="3">
        <v>0.22070601851851854</v>
      </c>
      <c r="D239" s="1" t="str">
        <f t="shared" si="6"/>
        <v>Thu</v>
      </c>
      <c r="E239" s="1">
        <v>42803.72552083333</v>
      </c>
      <c r="F239">
        <v>415</v>
      </c>
      <c r="G239" t="s">
        <v>254</v>
      </c>
      <c r="H239" t="s">
        <v>288</v>
      </c>
      <c r="I239" t="s">
        <v>10</v>
      </c>
      <c r="J239" t="s">
        <v>11</v>
      </c>
      <c r="K239">
        <v>1969</v>
      </c>
      <c r="L239">
        <f t="shared" si="7"/>
        <v>48</v>
      </c>
    </row>
    <row r="240" spans="1:12" x14ac:dyDescent="0.25">
      <c r="A240" s="2">
        <v>1393089</v>
      </c>
      <c r="B240" s="1">
        <v>42791</v>
      </c>
      <c r="C240" s="3">
        <v>0.5062268518518519</v>
      </c>
      <c r="D240" s="1" t="str">
        <f t="shared" si="6"/>
        <v>Sat</v>
      </c>
      <c r="E240" s="1">
        <v>42791.521412037036</v>
      </c>
      <c r="F240">
        <v>1311</v>
      </c>
      <c r="G240" t="s">
        <v>167</v>
      </c>
      <c r="H240" t="s">
        <v>165</v>
      </c>
      <c r="I240" t="s">
        <v>28</v>
      </c>
      <c r="L240">
        <f t="shared" si="7"/>
        <v>2017</v>
      </c>
    </row>
    <row r="241" spans="1:12" x14ac:dyDescent="0.25">
      <c r="A241" s="2">
        <v>1414549</v>
      </c>
      <c r="B241" s="1">
        <v>42791</v>
      </c>
      <c r="C241" s="3">
        <v>0.39737268518518515</v>
      </c>
      <c r="D241" s="1" t="str">
        <f t="shared" si="6"/>
        <v>Sat</v>
      </c>
      <c r="E241" s="1">
        <v>42791.912604166668</v>
      </c>
      <c r="F241">
        <v>1316</v>
      </c>
      <c r="G241" t="s">
        <v>148</v>
      </c>
      <c r="H241" t="s">
        <v>289</v>
      </c>
      <c r="I241" t="s">
        <v>10</v>
      </c>
      <c r="J241" t="s">
        <v>18</v>
      </c>
      <c r="K241">
        <v>1975</v>
      </c>
      <c r="L241">
        <f t="shared" si="7"/>
        <v>42</v>
      </c>
    </row>
    <row r="242" spans="1:12" x14ac:dyDescent="0.25">
      <c r="A242" s="2">
        <v>4831904</v>
      </c>
      <c r="B242" s="1">
        <v>42881</v>
      </c>
      <c r="C242" s="3">
        <v>0.15682870370370369</v>
      </c>
      <c r="D242" s="1" t="str">
        <f t="shared" si="6"/>
        <v>Fri</v>
      </c>
      <c r="E242" s="1">
        <v>42881.67528935185</v>
      </c>
      <c r="F242">
        <v>1594</v>
      </c>
      <c r="G242" t="s">
        <v>112</v>
      </c>
      <c r="H242" t="s">
        <v>179</v>
      </c>
      <c r="I242" t="s">
        <v>10</v>
      </c>
      <c r="J242" t="s">
        <v>11</v>
      </c>
      <c r="K242">
        <v>1982</v>
      </c>
      <c r="L242">
        <f t="shared" si="7"/>
        <v>35</v>
      </c>
    </row>
    <row r="243" spans="1:12" x14ac:dyDescent="0.25">
      <c r="A243" s="2">
        <v>4647018</v>
      </c>
      <c r="B243" s="1">
        <v>42877</v>
      </c>
      <c r="C243" s="3">
        <v>0.37324074074074076</v>
      </c>
      <c r="D243" s="1" t="str">
        <f t="shared" si="6"/>
        <v>Mon</v>
      </c>
      <c r="E243" s="1">
        <v>42877.377349537041</v>
      </c>
      <c r="F243">
        <v>355</v>
      </c>
      <c r="G243" t="s">
        <v>290</v>
      </c>
      <c r="H243" t="s">
        <v>100</v>
      </c>
      <c r="I243" t="s">
        <v>10</v>
      </c>
      <c r="J243" t="s">
        <v>11</v>
      </c>
      <c r="K243">
        <v>1977</v>
      </c>
      <c r="L243">
        <f t="shared" si="7"/>
        <v>40</v>
      </c>
    </row>
    <row r="244" spans="1:12" x14ac:dyDescent="0.25">
      <c r="A244" s="2">
        <v>4194394</v>
      </c>
      <c r="B244" s="1">
        <v>42869</v>
      </c>
      <c r="C244" s="3">
        <v>0.47773148148148148</v>
      </c>
      <c r="D244" s="1" t="str">
        <f t="shared" si="6"/>
        <v>Sun</v>
      </c>
      <c r="E244" s="1">
        <v>42869.484861111108</v>
      </c>
      <c r="F244">
        <v>615</v>
      </c>
      <c r="G244" t="s">
        <v>98</v>
      </c>
      <c r="H244" t="s">
        <v>83</v>
      </c>
      <c r="I244" t="s">
        <v>28</v>
      </c>
      <c r="L244">
        <f t="shared" si="7"/>
        <v>2017</v>
      </c>
    </row>
    <row r="245" spans="1:12" x14ac:dyDescent="0.25">
      <c r="A245" s="2">
        <v>4376357</v>
      </c>
      <c r="B245" s="1">
        <v>42872</v>
      </c>
      <c r="C245" s="3">
        <v>0.1332986111111111</v>
      </c>
      <c r="D245" s="1" t="str">
        <f t="shared" si="6"/>
        <v>Wed</v>
      </c>
      <c r="E245" s="1">
        <v>42872.647222222222</v>
      </c>
      <c r="F245">
        <v>1202</v>
      </c>
      <c r="G245" t="s">
        <v>291</v>
      </c>
      <c r="H245" t="s">
        <v>292</v>
      </c>
      <c r="I245" t="s">
        <v>10</v>
      </c>
      <c r="J245" t="s">
        <v>11</v>
      </c>
      <c r="K245">
        <v>1992</v>
      </c>
      <c r="L245">
        <f t="shared" si="7"/>
        <v>25</v>
      </c>
    </row>
    <row r="246" spans="1:12" x14ac:dyDescent="0.25">
      <c r="A246" s="2">
        <v>4736921</v>
      </c>
      <c r="B246" s="1">
        <v>42879</v>
      </c>
      <c r="C246" s="3">
        <v>0.39531250000000001</v>
      </c>
      <c r="D246" s="1" t="str">
        <f t="shared" si="6"/>
        <v>Wed</v>
      </c>
      <c r="E246" s="1">
        <v>42879.400960648149</v>
      </c>
      <c r="F246">
        <v>487</v>
      </c>
      <c r="G246" t="s">
        <v>129</v>
      </c>
      <c r="H246" t="s">
        <v>91</v>
      </c>
      <c r="I246" t="s">
        <v>10</v>
      </c>
      <c r="L246">
        <f t="shared" si="7"/>
        <v>2017</v>
      </c>
    </row>
    <row r="247" spans="1:12" x14ac:dyDescent="0.25">
      <c r="A247" s="2">
        <v>4306194</v>
      </c>
      <c r="B247" s="1">
        <v>42871</v>
      </c>
      <c r="C247" s="3">
        <v>6.6562500000000011E-2</v>
      </c>
      <c r="D247" s="1" t="str">
        <f t="shared" si="6"/>
        <v>Tue</v>
      </c>
      <c r="E247" s="1">
        <v>42871.57172453704</v>
      </c>
      <c r="F247">
        <v>445</v>
      </c>
      <c r="G247" t="s">
        <v>186</v>
      </c>
      <c r="H247" t="s">
        <v>175</v>
      </c>
      <c r="I247" t="s">
        <v>10</v>
      </c>
      <c r="J247" t="s">
        <v>11</v>
      </c>
      <c r="K247">
        <v>1965</v>
      </c>
      <c r="L247">
        <f t="shared" si="7"/>
        <v>52</v>
      </c>
    </row>
    <row r="248" spans="1:12" x14ac:dyDescent="0.25">
      <c r="A248" s="2">
        <v>2444049</v>
      </c>
      <c r="B248" s="1">
        <v>42831</v>
      </c>
      <c r="C248" s="3">
        <v>0.31034722222222222</v>
      </c>
      <c r="D248" s="1" t="str">
        <f t="shared" si="6"/>
        <v>Thu</v>
      </c>
      <c r="E248" s="1">
        <v>42831.816145833334</v>
      </c>
      <c r="F248">
        <v>500</v>
      </c>
      <c r="G248" t="s">
        <v>117</v>
      </c>
      <c r="H248" t="s">
        <v>30</v>
      </c>
      <c r="I248" t="s">
        <v>10</v>
      </c>
      <c r="J248" t="s">
        <v>18</v>
      </c>
      <c r="K248">
        <v>1973</v>
      </c>
      <c r="L248">
        <f t="shared" si="7"/>
        <v>44</v>
      </c>
    </row>
    <row r="249" spans="1:12" x14ac:dyDescent="0.25">
      <c r="A249" s="2">
        <v>5768649</v>
      </c>
      <c r="B249" s="1">
        <v>42898</v>
      </c>
      <c r="C249" s="3">
        <v>0.38250000000000001</v>
      </c>
      <c r="D249" s="1" t="str">
        <f t="shared" si="6"/>
        <v>Mon</v>
      </c>
      <c r="E249" s="1">
        <v>42898.903067129628</v>
      </c>
      <c r="F249">
        <v>1777</v>
      </c>
      <c r="G249" t="s">
        <v>113</v>
      </c>
      <c r="H249" t="s">
        <v>273</v>
      </c>
      <c r="I249" t="s">
        <v>10</v>
      </c>
      <c r="J249" t="s">
        <v>18</v>
      </c>
      <c r="K249">
        <v>1958</v>
      </c>
      <c r="L249">
        <f t="shared" si="7"/>
        <v>59</v>
      </c>
    </row>
    <row r="250" spans="1:12" x14ac:dyDescent="0.25">
      <c r="A250" s="2">
        <v>5868762</v>
      </c>
      <c r="B250" s="1">
        <v>42900</v>
      </c>
      <c r="C250" s="3">
        <v>0.22021990740740741</v>
      </c>
      <c r="D250" s="1" t="str">
        <f t="shared" si="6"/>
        <v>Wed</v>
      </c>
      <c r="E250" s="1">
        <v>42900.747511574074</v>
      </c>
      <c r="F250">
        <v>2358</v>
      </c>
      <c r="G250" t="s">
        <v>200</v>
      </c>
      <c r="H250" t="s">
        <v>293</v>
      </c>
      <c r="I250" t="s">
        <v>10</v>
      </c>
      <c r="J250" t="s">
        <v>18</v>
      </c>
      <c r="K250">
        <v>1982</v>
      </c>
      <c r="L250">
        <f t="shared" si="7"/>
        <v>35</v>
      </c>
    </row>
    <row r="251" spans="1:12" x14ac:dyDescent="0.25">
      <c r="A251" s="2">
        <v>74339</v>
      </c>
      <c r="B251" s="1">
        <v>42740</v>
      </c>
      <c r="C251" s="3">
        <v>0.28091435185185182</v>
      </c>
      <c r="D251" s="1" t="str">
        <f t="shared" si="6"/>
        <v>Thu</v>
      </c>
      <c r="E251" s="1">
        <v>42740.285358796296</v>
      </c>
      <c r="F251">
        <v>384</v>
      </c>
      <c r="G251" t="s">
        <v>82</v>
      </c>
      <c r="H251" t="s">
        <v>143</v>
      </c>
      <c r="I251" t="s">
        <v>10</v>
      </c>
      <c r="J251" t="s">
        <v>11</v>
      </c>
      <c r="K251">
        <v>1978</v>
      </c>
      <c r="L251">
        <f t="shared" si="7"/>
        <v>39</v>
      </c>
    </row>
    <row r="252" spans="1:12" x14ac:dyDescent="0.25">
      <c r="A252" s="2">
        <v>3061605</v>
      </c>
      <c r="B252" s="1">
        <v>42844</v>
      </c>
      <c r="C252" s="3">
        <v>0.26445601851851852</v>
      </c>
      <c r="D252" s="1" t="str">
        <f t="shared" si="6"/>
        <v>Wed</v>
      </c>
      <c r="E252" s="1">
        <v>42844.774988425925</v>
      </c>
      <c r="F252">
        <v>909</v>
      </c>
      <c r="G252" t="s">
        <v>255</v>
      </c>
      <c r="H252" t="s">
        <v>100</v>
      </c>
      <c r="I252" t="s">
        <v>10</v>
      </c>
      <c r="J252" t="s">
        <v>11</v>
      </c>
      <c r="K252">
        <v>1988</v>
      </c>
      <c r="L252">
        <f t="shared" si="7"/>
        <v>29</v>
      </c>
    </row>
    <row r="253" spans="1:12" x14ac:dyDescent="0.25">
      <c r="A253" s="2">
        <v>1226634</v>
      </c>
      <c r="B253" s="1">
        <v>42787</v>
      </c>
      <c r="C253" s="3">
        <v>0.3452662037037037</v>
      </c>
      <c r="D253" s="1" t="str">
        <f t="shared" si="6"/>
        <v>Tue</v>
      </c>
      <c r="E253" s="1">
        <v>42787.351631944446</v>
      </c>
      <c r="F253">
        <v>550</v>
      </c>
      <c r="G253" t="s">
        <v>254</v>
      </c>
      <c r="H253" t="s">
        <v>41</v>
      </c>
      <c r="I253" t="s">
        <v>10</v>
      </c>
      <c r="J253" t="s">
        <v>11</v>
      </c>
      <c r="K253">
        <v>1969</v>
      </c>
      <c r="L253">
        <f t="shared" si="7"/>
        <v>48</v>
      </c>
    </row>
    <row r="254" spans="1:12" x14ac:dyDescent="0.25">
      <c r="A254" s="2">
        <v>3674241</v>
      </c>
      <c r="B254" s="1">
        <v>42857</v>
      </c>
      <c r="C254" s="3">
        <v>0.36645833333333333</v>
      </c>
      <c r="D254" s="1" t="str">
        <f t="shared" si="6"/>
        <v>Tue</v>
      </c>
      <c r="E254" s="1">
        <v>42857.868252314816</v>
      </c>
      <c r="F254">
        <v>154</v>
      </c>
      <c r="G254" t="s">
        <v>294</v>
      </c>
      <c r="H254" t="s">
        <v>295</v>
      </c>
      <c r="I254" t="s">
        <v>10</v>
      </c>
      <c r="J254" t="s">
        <v>11</v>
      </c>
      <c r="K254">
        <v>1992</v>
      </c>
      <c r="L254">
        <f t="shared" si="7"/>
        <v>25</v>
      </c>
    </row>
    <row r="255" spans="1:12" x14ac:dyDescent="0.25">
      <c r="A255" s="2">
        <v>481343</v>
      </c>
      <c r="B255" s="1">
        <v>42757</v>
      </c>
      <c r="C255" s="3">
        <v>0.4724652777777778</v>
      </c>
      <c r="D255" s="1" t="str">
        <f t="shared" si="6"/>
        <v>Sun</v>
      </c>
      <c r="E255" s="1">
        <v>42757.474687499998</v>
      </c>
      <c r="F255">
        <v>191</v>
      </c>
      <c r="G255" t="s">
        <v>220</v>
      </c>
      <c r="H255" t="s">
        <v>237</v>
      </c>
      <c r="I255" t="s">
        <v>10</v>
      </c>
      <c r="J255" t="s">
        <v>11</v>
      </c>
      <c r="K255">
        <v>1978</v>
      </c>
      <c r="L255">
        <f t="shared" si="7"/>
        <v>39</v>
      </c>
    </row>
    <row r="256" spans="1:12" x14ac:dyDescent="0.25">
      <c r="A256" s="2">
        <v>1005386</v>
      </c>
      <c r="B256" s="1">
        <v>42780</v>
      </c>
      <c r="C256" s="3">
        <v>0.31913194444444443</v>
      </c>
      <c r="D256" s="1" t="str">
        <f t="shared" si="6"/>
        <v>Tue</v>
      </c>
      <c r="E256" s="1">
        <v>42780.330011574071</v>
      </c>
      <c r="F256">
        <v>939</v>
      </c>
      <c r="G256" t="s">
        <v>296</v>
      </c>
      <c r="H256" t="s">
        <v>167</v>
      </c>
      <c r="I256" t="s">
        <v>10</v>
      </c>
      <c r="J256" t="s">
        <v>11</v>
      </c>
      <c r="K256">
        <v>1957</v>
      </c>
      <c r="L256">
        <f t="shared" si="7"/>
        <v>60</v>
      </c>
    </row>
    <row r="257" spans="1:12" x14ac:dyDescent="0.25">
      <c r="A257" s="2">
        <v>3648389</v>
      </c>
      <c r="B257" s="1">
        <v>42857</v>
      </c>
      <c r="C257" s="3">
        <v>0.14153935185185185</v>
      </c>
      <c r="D257" s="1" t="str">
        <f t="shared" si="6"/>
        <v>Tue</v>
      </c>
      <c r="E257" s="1">
        <v>42857.668136574073</v>
      </c>
      <c r="F257">
        <v>2298</v>
      </c>
      <c r="G257" t="s">
        <v>281</v>
      </c>
      <c r="H257" t="s">
        <v>297</v>
      </c>
      <c r="I257" t="s">
        <v>10</v>
      </c>
      <c r="J257" t="s">
        <v>18</v>
      </c>
      <c r="K257">
        <v>1987</v>
      </c>
      <c r="L257">
        <f t="shared" si="7"/>
        <v>30</v>
      </c>
    </row>
    <row r="258" spans="1:12" x14ac:dyDescent="0.25">
      <c r="A258" s="2">
        <v>2976840</v>
      </c>
      <c r="B258" s="1">
        <v>42843</v>
      </c>
      <c r="C258" s="3">
        <v>0.3222800925925926</v>
      </c>
      <c r="D258" s="1" t="str">
        <f t="shared" si="6"/>
        <v>Tue</v>
      </c>
      <c r="E258" s="1">
        <v>42843.33148148148</v>
      </c>
      <c r="F258">
        <v>794</v>
      </c>
      <c r="G258" t="s">
        <v>129</v>
      </c>
      <c r="H258" t="s">
        <v>298</v>
      </c>
      <c r="I258" t="s">
        <v>10</v>
      </c>
      <c r="J258" t="s">
        <v>11</v>
      </c>
      <c r="K258">
        <v>1965</v>
      </c>
      <c r="L258">
        <f t="shared" si="7"/>
        <v>52</v>
      </c>
    </row>
    <row r="259" spans="1:12" x14ac:dyDescent="0.25">
      <c r="A259" s="2">
        <v>1339852</v>
      </c>
      <c r="B259" s="1">
        <v>42790</v>
      </c>
      <c r="C259" s="3">
        <v>0.33156249999999998</v>
      </c>
      <c r="D259" s="1" t="str">
        <f t="shared" ref="D259:D322" si="8">TEXT(B259,"DDD")</f>
        <v>Fri</v>
      </c>
      <c r="E259" s="1">
        <v>42790.347511574073</v>
      </c>
      <c r="F259">
        <v>1377</v>
      </c>
      <c r="G259" t="s">
        <v>36</v>
      </c>
      <c r="H259" t="s">
        <v>41</v>
      </c>
      <c r="I259" t="s">
        <v>10</v>
      </c>
      <c r="J259" t="s">
        <v>11</v>
      </c>
      <c r="K259">
        <v>1972</v>
      </c>
      <c r="L259">
        <f t="shared" ref="L259:L322" si="9">(2017-K259)</f>
        <v>45</v>
      </c>
    </row>
    <row r="260" spans="1:12" x14ac:dyDescent="0.25">
      <c r="A260" s="2">
        <v>3780563</v>
      </c>
      <c r="B260" s="1">
        <v>42859</v>
      </c>
      <c r="C260" s="3">
        <v>0.25239583333333332</v>
      </c>
      <c r="D260" s="1" t="str">
        <f t="shared" si="8"/>
        <v>Thu</v>
      </c>
      <c r="E260" s="1">
        <v>42859.789652777778</v>
      </c>
      <c r="F260">
        <v>3219</v>
      </c>
      <c r="G260" t="s">
        <v>299</v>
      </c>
      <c r="H260" t="s">
        <v>239</v>
      </c>
      <c r="I260" t="s">
        <v>10</v>
      </c>
      <c r="J260" t="s">
        <v>18</v>
      </c>
      <c r="K260">
        <v>1993</v>
      </c>
      <c r="L260">
        <f t="shared" si="9"/>
        <v>24</v>
      </c>
    </row>
    <row r="261" spans="1:12" x14ac:dyDescent="0.25">
      <c r="A261" s="2">
        <v>2773160</v>
      </c>
      <c r="B261" s="1">
        <v>42838</v>
      </c>
      <c r="C261" s="3">
        <v>0.38425925925925924</v>
      </c>
      <c r="D261" s="1" t="str">
        <f t="shared" si="8"/>
        <v>Thu</v>
      </c>
      <c r="E261" s="1">
        <v>42838.889652777776</v>
      </c>
      <c r="F261">
        <v>465</v>
      </c>
      <c r="G261" t="s">
        <v>78</v>
      </c>
      <c r="H261" t="s">
        <v>300</v>
      </c>
      <c r="I261" t="s">
        <v>10</v>
      </c>
      <c r="J261" t="s">
        <v>11</v>
      </c>
      <c r="K261">
        <v>1980</v>
      </c>
      <c r="L261">
        <f t="shared" si="9"/>
        <v>37</v>
      </c>
    </row>
    <row r="262" spans="1:12" x14ac:dyDescent="0.25">
      <c r="A262" s="2">
        <v>565683</v>
      </c>
      <c r="B262" s="1">
        <v>42761</v>
      </c>
      <c r="C262" s="3">
        <v>0.31589120370370372</v>
      </c>
      <c r="D262" s="1" t="str">
        <f t="shared" si="8"/>
        <v>Thu</v>
      </c>
      <c r="E262" s="1">
        <v>42761.321064814816</v>
      </c>
      <c r="F262">
        <v>447</v>
      </c>
      <c r="G262" t="s">
        <v>44</v>
      </c>
      <c r="H262" t="s">
        <v>61</v>
      </c>
      <c r="I262" t="s">
        <v>10</v>
      </c>
      <c r="J262" t="s">
        <v>11</v>
      </c>
      <c r="K262">
        <v>1971</v>
      </c>
      <c r="L262">
        <f t="shared" si="9"/>
        <v>46</v>
      </c>
    </row>
    <row r="263" spans="1:12" x14ac:dyDescent="0.25">
      <c r="A263" s="2">
        <v>2535354</v>
      </c>
      <c r="B263" s="1">
        <v>42834</v>
      </c>
      <c r="C263" s="3">
        <v>6.0208333333333336E-2</v>
      </c>
      <c r="D263" s="1" t="str">
        <f t="shared" si="8"/>
        <v>Sun</v>
      </c>
      <c r="E263" s="1">
        <v>42834.57607638889</v>
      </c>
      <c r="F263">
        <v>1371</v>
      </c>
      <c r="G263" t="s">
        <v>159</v>
      </c>
      <c r="H263" t="s">
        <v>202</v>
      </c>
      <c r="I263" t="s">
        <v>10</v>
      </c>
      <c r="J263" t="s">
        <v>11</v>
      </c>
      <c r="K263">
        <v>1984</v>
      </c>
      <c r="L263">
        <f t="shared" si="9"/>
        <v>33</v>
      </c>
    </row>
    <row r="264" spans="1:12" x14ac:dyDescent="0.25">
      <c r="A264" s="2">
        <v>1395793</v>
      </c>
      <c r="B264" s="1">
        <v>42791</v>
      </c>
      <c r="C264" s="3">
        <v>0.53914351851851849</v>
      </c>
      <c r="D264" s="1" t="str">
        <f t="shared" si="8"/>
        <v>Sat</v>
      </c>
      <c r="E264" s="1">
        <v>42791.543796296297</v>
      </c>
      <c r="F264">
        <v>401</v>
      </c>
      <c r="G264" t="s">
        <v>301</v>
      </c>
      <c r="H264" t="s">
        <v>239</v>
      </c>
      <c r="I264" t="s">
        <v>10</v>
      </c>
      <c r="J264" t="s">
        <v>18</v>
      </c>
      <c r="K264">
        <v>1987</v>
      </c>
      <c r="L264">
        <f t="shared" si="9"/>
        <v>30</v>
      </c>
    </row>
    <row r="265" spans="1:12" x14ac:dyDescent="0.25">
      <c r="A265" s="2">
        <v>5320479</v>
      </c>
      <c r="B265" s="1">
        <v>42891</v>
      </c>
      <c r="C265" s="3">
        <v>0.33202546296296293</v>
      </c>
      <c r="D265" s="1" t="str">
        <f t="shared" si="8"/>
        <v>Mon</v>
      </c>
      <c r="E265" s="1">
        <v>42891.389953703707</v>
      </c>
      <c r="F265">
        <v>5004</v>
      </c>
      <c r="G265" t="s">
        <v>302</v>
      </c>
      <c r="H265" t="s">
        <v>303</v>
      </c>
      <c r="I265" t="s">
        <v>28</v>
      </c>
      <c r="L265">
        <f t="shared" si="9"/>
        <v>2017</v>
      </c>
    </row>
    <row r="266" spans="1:12" x14ac:dyDescent="0.25">
      <c r="A266" s="2">
        <v>4070651</v>
      </c>
      <c r="B266" s="1">
        <v>42866</v>
      </c>
      <c r="C266" s="3">
        <v>0.31001157407407409</v>
      </c>
      <c r="D266" s="1" t="str">
        <f t="shared" si="8"/>
        <v>Thu</v>
      </c>
      <c r="E266" s="1">
        <v>42866.314942129633</v>
      </c>
      <c r="F266">
        <v>425</v>
      </c>
      <c r="G266" t="s">
        <v>304</v>
      </c>
      <c r="H266" t="s">
        <v>305</v>
      </c>
      <c r="I266" t="s">
        <v>10</v>
      </c>
      <c r="J266" t="s">
        <v>18</v>
      </c>
      <c r="K266">
        <v>1979</v>
      </c>
      <c r="L266">
        <f t="shared" si="9"/>
        <v>38</v>
      </c>
    </row>
    <row r="267" spans="1:12" x14ac:dyDescent="0.25">
      <c r="A267" s="2">
        <v>4389700</v>
      </c>
      <c r="B267" s="1">
        <v>42872</v>
      </c>
      <c r="C267" s="3">
        <v>0.24811342592592592</v>
      </c>
      <c r="D267" s="1" t="str">
        <f t="shared" si="8"/>
        <v>Wed</v>
      </c>
      <c r="E267" s="1">
        <v>42872.754629629628</v>
      </c>
      <c r="F267">
        <v>562</v>
      </c>
      <c r="G267" t="s">
        <v>306</v>
      </c>
      <c r="H267" t="s">
        <v>307</v>
      </c>
      <c r="I267" t="s">
        <v>28</v>
      </c>
      <c r="L267">
        <f t="shared" si="9"/>
        <v>2017</v>
      </c>
    </row>
    <row r="268" spans="1:12" x14ac:dyDescent="0.25">
      <c r="A268" s="2">
        <v>6800377</v>
      </c>
      <c r="B268" s="1">
        <v>42916</v>
      </c>
      <c r="C268" s="3">
        <v>0.23728009259259261</v>
      </c>
      <c r="D268" s="1" t="str">
        <f t="shared" si="8"/>
        <v>Fri</v>
      </c>
      <c r="E268" s="1">
        <v>42916.739247685182</v>
      </c>
      <c r="F268">
        <v>170</v>
      </c>
      <c r="G268" t="s">
        <v>17</v>
      </c>
      <c r="H268" t="s">
        <v>59</v>
      </c>
      <c r="I268" t="s">
        <v>10</v>
      </c>
      <c r="J268" t="s">
        <v>11</v>
      </c>
      <c r="K268">
        <v>1957</v>
      </c>
      <c r="L268">
        <f t="shared" si="9"/>
        <v>60</v>
      </c>
    </row>
    <row r="269" spans="1:12" x14ac:dyDescent="0.25">
      <c r="A269" s="2">
        <v>5681294</v>
      </c>
      <c r="B269" s="1">
        <v>42897</v>
      </c>
      <c r="C269" s="3">
        <v>5.3321759259259256E-2</v>
      </c>
      <c r="D269" s="1" t="str">
        <f t="shared" si="8"/>
        <v>Sun</v>
      </c>
      <c r="E269" s="1">
        <v>42897.556481481479</v>
      </c>
      <c r="F269">
        <v>272</v>
      </c>
      <c r="G269" t="s">
        <v>308</v>
      </c>
      <c r="H269" t="s">
        <v>280</v>
      </c>
      <c r="I269" t="s">
        <v>10</v>
      </c>
      <c r="J269" t="s">
        <v>11</v>
      </c>
      <c r="K269">
        <v>1966</v>
      </c>
      <c r="L269">
        <f t="shared" si="9"/>
        <v>51</v>
      </c>
    </row>
    <row r="270" spans="1:12" x14ac:dyDescent="0.25">
      <c r="A270" s="2">
        <v>6009055</v>
      </c>
      <c r="B270" s="1">
        <v>42902</v>
      </c>
      <c r="C270" s="3">
        <v>0.33716435185185184</v>
      </c>
      <c r="D270" s="1" t="str">
        <f t="shared" si="8"/>
        <v>Fri</v>
      </c>
      <c r="E270" s="1">
        <v>42902.853530092594</v>
      </c>
      <c r="F270">
        <v>1413</v>
      </c>
      <c r="G270" t="s">
        <v>297</v>
      </c>
      <c r="H270" t="s">
        <v>158</v>
      </c>
      <c r="I270" t="s">
        <v>10</v>
      </c>
      <c r="J270" t="s">
        <v>18</v>
      </c>
      <c r="K270">
        <v>1986</v>
      </c>
      <c r="L270">
        <f t="shared" si="9"/>
        <v>31</v>
      </c>
    </row>
    <row r="271" spans="1:12" x14ac:dyDescent="0.25">
      <c r="A271" s="2">
        <v>1688397</v>
      </c>
      <c r="B271" s="1">
        <v>42800</v>
      </c>
      <c r="C271" s="3">
        <v>0.39483796296296297</v>
      </c>
      <c r="D271" s="1" t="str">
        <f t="shared" si="8"/>
        <v>Mon</v>
      </c>
      <c r="E271" s="1">
        <v>42800.89702546296</v>
      </c>
      <c r="F271">
        <v>188</v>
      </c>
      <c r="G271" t="s">
        <v>309</v>
      </c>
      <c r="H271" t="s">
        <v>310</v>
      </c>
      <c r="I271" t="s">
        <v>10</v>
      </c>
      <c r="J271" t="s">
        <v>11</v>
      </c>
      <c r="K271">
        <v>1986</v>
      </c>
      <c r="L271">
        <f t="shared" si="9"/>
        <v>31</v>
      </c>
    </row>
    <row r="272" spans="1:12" x14ac:dyDescent="0.25">
      <c r="A272" s="2">
        <v>2733599</v>
      </c>
      <c r="B272" s="1">
        <v>42838</v>
      </c>
      <c r="C272" s="3">
        <v>0.37815972222222222</v>
      </c>
      <c r="D272" s="1" t="str">
        <f t="shared" si="8"/>
        <v>Thu</v>
      </c>
      <c r="E272" s="1">
        <v>42838.383611111109</v>
      </c>
      <c r="F272">
        <v>470</v>
      </c>
      <c r="G272" t="s">
        <v>240</v>
      </c>
      <c r="H272" t="s">
        <v>311</v>
      </c>
      <c r="I272" t="s">
        <v>10</v>
      </c>
      <c r="J272" t="s">
        <v>11</v>
      </c>
      <c r="K272">
        <v>1993</v>
      </c>
      <c r="L272">
        <f t="shared" si="9"/>
        <v>24</v>
      </c>
    </row>
    <row r="273" spans="1:12" x14ac:dyDescent="0.25">
      <c r="A273" s="2">
        <v>1345999</v>
      </c>
      <c r="B273" s="1">
        <v>42790</v>
      </c>
      <c r="C273" s="3">
        <v>0.39003472222222224</v>
      </c>
      <c r="D273" s="1" t="str">
        <f t="shared" si="8"/>
        <v>Fri</v>
      </c>
      <c r="E273" s="1">
        <v>42790.401365740741</v>
      </c>
      <c r="F273">
        <v>979</v>
      </c>
      <c r="G273" t="s">
        <v>207</v>
      </c>
      <c r="H273" t="s">
        <v>100</v>
      </c>
      <c r="I273" t="s">
        <v>10</v>
      </c>
      <c r="J273" t="s">
        <v>11</v>
      </c>
      <c r="K273">
        <v>1981</v>
      </c>
      <c r="L273">
        <f t="shared" si="9"/>
        <v>36</v>
      </c>
    </row>
    <row r="274" spans="1:12" x14ac:dyDescent="0.25">
      <c r="A274" s="2">
        <v>2031987</v>
      </c>
      <c r="B274" s="1">
        <v>42818</v>
      </c>
      <c r="C274" s="3">
        <v>0.37256944444444445</v>
      </c>
      <c r="D274" s="1" t="str">
        <f t="shared" si="8"/>
        <v>Fri</v>
      </c>
      <c r="E274" s="1">
        <v>42818.3825</v>
      </c>
      <c r="F274">
        <v>857</v>
      </c>
      <c r="G274" t="s">
        <v>30</v>
      </c>
      <c r="H274" t="s">
        <v>220</v>
      </c>
      <c r="I274" t="s">
        <v>10</v>
      </c>
      <c r="J274" t="s">
        <v>18</v>
      </c>
      <c r="K274">
        <v>1988</v>
      </c>
      <c r="L274">
        <f t="shared" si="9"/>
        <v>29</v>
      </c>
    </row>
    <row r="275" spans="1:12" x14ac:dyDescent="0.25">
      <c r="A275" s="2">
        <v>6587469</v>
      </c>
      <c r="B275" s="1">
        <v>42913</v>
      </c>
      <c r="C275" s="3">
        <v>7.991898148148148E-2</v>
      </c>
      <c r="D275" s="1" t="str">
        <f t="shared" si="8"/>
        <v>Tue</v>
      </c>
      <c r="E275" s="1">
        <v>42913.584340277775</v>
      </c>
      <c r="F275">
        <v>382</v>
      </c>
      <c r="G275" t="s">
        <v>312</v>
      </c>
      <c r="H275" t="s">
        <v>244</v>
      </c>
      <c r="I275" t="s">
        <v>10</v>
      </c>
      <c r="J275" t="s">
        <v>11</v>
      </c>
      <c r="K275">
        <v>1951</v>
      </c>
      <c r="L275">
        <f t="shared" si="9"/>
        <v>66</v>
      </c>
    </row>
    <row r="276" spans="1:12" x14ac:dyDescent="0.25">
      <c r="A276" s="2">
        <v>252422</v>
      </c>
      <c r="B276" s="1">
        <v>42748</v>
      </c>
      <c r="C276" s="3">
        <v>0.33761574074074074</v>
      </c>
      <c r="D276" s="1" t="str">
        <f t="shared" si="8"/>
        <v>Fri</v>
      </c>
      <c r="E276" s="1">
        <v>42748.349675925929</v>
      </c>
      <c r="F276">
        <v>1041</v>
      </c>
      <c r="G276" t="s">
        <v>85</v>
      </c>
      <c r="H276" t="s">
        <v>83</v>
      </c>
      <c r="I276" t="s">
        <v>10</v>
      </c>
      <c r="J276" t="s">
        <v>11</v>
      </c>
      <c r="K276">
        <v>1979</v>
      </c>
      <c r="L276">
        <f t="shared" si="9"/>
        <v>38</v>
      </c>
    </row>
    <row r="277" spans="1:12" x14ac:dyDescent="0.25">
      <c r="A277" s="2">
        <v>3670576</v>
      </c>
      <c r="B277" s="1">
        <v>42857</v>
      </c>
      <c r="C277" s="3">
        <v>0.31843749999999998</v>
      </c>
      <c r="D277" s="1" t="str">
        <f t="shared" si="8"/>
        <v>Tue</v>
      </c>
      <c r="E277" s="1">
        <v>42857.848009259258</v>
      </c>
      <c r="F277">
        <v>2555</v>
      </c>
      <c r="G277" t="s">
        <v>248</v>
      </c>
      <c r="H277" t="s">
        <v>157</v>
      </c>
      <c r="I277" t="s">
        <v>10</v>
      </c>
      <c r="J277" t="s">
        <v>11</v>
      </c>
      <c r="K277">
        <v>1982</v>
      </c>
      <c r="L277">
        <f t="shared" si="9"/>
        <v>35</v>
      </c>
    </row>
    <row r="278" spans="1:12" x14ac:dyDescent="0.25">
      <c r="A278" s="2">
        <v>5121541</v>
      </c>
      <c r="B278" s="1">
        <v>42887</v>
      </c>
      <c r="C278" s="3">
        <v>0.18034722222222221</v>
      </c>
      <c r="D278" s="1" t="str">
        <f t="shared" si="8"/>
        <v>Thu</v>
      </c>
      <c r="E278" s="1">
        <v>42887.68645833333</v>
      </c>
      <c r="F278">
        <v>528</v>
      </c>
      <c r="G278" t="s">
        <v>313</v>
      </c>
      <c r="H278" t="s">
        <v>78</v>
      </c>
      <c r="I278" t="s">
        <v>10</v>
      </c>
      <c r="J278" t="s">
        <v>11</v>
      </c>
      <c r="K278">
        <v>1966</v>
      </c>
      <c r="L278">
        <f t="shared" si="9"/>
        <v>51</v>
      </c>
    </row>
    <row r="279" spans="1:12" x14ac:dyDescent="0.25">
      <c r="A279" s="2">
        <v>4729862</v>
      </c>
      <c r="B279" s="1">
        <v>42879</v>
      </c>
      <c r="C279" s="3">
        <v>0.34414351851851849</v>
      </c>
      <c r="D279" s="1" t="str">
        <f t="shared" si="8"/>
        <v>Wed</v>
      </c>
      <c r="E279" s="1">
        <v>42879.348055555558</v>
      </c>
      <c r="F279">
        <v>338</v>
      </c>
      <c r="G279" t="s">
        <v>301</v>
      </c>
      <c r="H279" t="s">
        <v>168</v>
      </c>
      <c r="I279" t="s">
        <v>10</v>
      </c>
      <c r="J279" t="s">
        <v>11</v>
      </c>
      <c r="K279">
        <v>1971</v>
      </c>
      <c r="L279">
        <f t="shared" si="9"/>
        <v>46</v>
      </c>
    </row>
    <row r="280" spans="1:12" x14ac:dyDescent="0.25">
      <c r="A280" s="2">
        <v>4766125</v>
      </c>
      <c r="B280" s="1">
        <v>42879</v>
      </c>
      <c r="C280" s="3">
        <v>0.25199074074074074</v>
      </c>
      <c r="D280" s="1" t="str">
        <f t="shared" si="8"/>
        <v>Wed</v>
      </c>
      <c r="E280" s="1">
        <v>42879.758506944447</v>
      </c>
      <c r="F280">
        <v>563</v>
      </c>
      <c r="G280" t="s">
        <v>9</v>
      </c>
      <c r="H280" t="s">
        <v>312</v>
      </c>
      <c r="I280" t="s">
        <v>10</v>
      </c>
      <c r="J280" t="s">
        <v>11</v>
      </c>
      <c r="K280">
        <v>1956</v>
      </c>
      <c r="L280">
        <f t="shared" si="9"/>
        <v>61</v>
      </c>
    </row>
    <row r="281" spans="1:12" x14ac:dyDescent="0.25">
      <c r="A281" s="2">
        <v>2321677</v>
      </c>
      <c r="B281" s="1">
        <v>42828</v>
      </c>
      <c r="C281" s="3">
        <v>0.41415509259259259</v>
      </c>
      <c r="D281" s="1" t="str">
        <f t="shared" si="8"/>
        <v>Mon</v>
      </c>
      <c r="E281" s="1">
        <v>42828.431296296294</v>
      </c>
      <c r="F281">
        <v>1481</v>
      </c>
      <c r="G281" t="s">
        <v>278</v>
      </c>
      <c r="H281" t="s">
        <v>220</v>
      </c>
      <c r="I281" t="s">
        <v>10</v>
      </c>
      <c r="J281" t="s">
        <v>11</v>
      </c>
      <c r="K281">
        <v>1976</v>
      </c>
      <c r="L281">
        <f t="shared" si="9"/>
        <v>41</v>
      </c>
    </row>
    <row r="282" spans="1:12" x14ac:dyDescent="0.25">
      <c r="A282" s="2">
        <v>6014149</v>
      </c>
      <c r="B282" s="1">
        <v>42902</v>
      </c>
      <c r="C282" s="3">
        <v>0.46078703703703705</v>
      </c>
      <c r="D282" s="1" t="str">
        <f t="shared" si="8"/>
        <v>Fri</v>
      </c>
      <c r="E282" s="1">
        <v>42902.963217592594</v>
      </c>
      <c r="F282">
        <v>209</v>
      </c>
      <c r="G282" t="s">
        <v>240</v>
      </c>
      <c r="H282" t="s">
        <v>239</v>
      </c>
      <c r="I282" t="s">
        <v>10</v>
      </c>
      <c r="J282" t="s">
        <v>11</v>
      </c>
      <c r="K282">
        <v>1978</v>
      </c>
      <c r="L282">
        <f t="shared" si="9"/>
        <v>39</v>
      </c>
    </row>
    <row r="283" spans="1:12" x14ac:dyDescent="0.25">
      <c r="A283" s="2">
        <v>2981738</v>
      </c>
      <c r="B283" s="1">
        <v>42843</v>
      </c>
      <c r="C283" s="3">
        <v>0.36296296296296293</v>
      </c>
      <c r="D283" s="1" t="str">
        <f t="shared" si="8"/>
        <v>Tue</v>
      </c>
      <c r="E283" s="1">
        <v>42843.367337962962</v>
      </c>
      <c r="F283">
        <v>378</v>
      </c>
      <c r="G283" t="s">
        <v>37</v>
      </c>
      <c r="H283" t="s">
        <v>72</v>
      </c>
      <c r="I283" t="s">
        <v>10</v>
      </c>
      <c r="J283" t="s">
        <v>11</v>
      </c>
      <c r="K283">
        <v>1988</v>
      </c>
      <c r="L283">
        <f t="shared" si="9"/>
        <v>29</v>
      </c>
    </row>
    <row r="284" spans="1:12" x14ac:dyDescent="0.25">
      <c r="A284" s="2">
        <v>4637472</v>
      </c>
      <c r="B284" s="1">
        <v>42876</v>
      </c>
      <c r="C284" s="3">
        <v>0.4247569444444444</v>
      </c>
      <c r="D284" s="1" t="str">
        <f t="shared" si="8"/>
        <v>Sun</v>
      </c>
      <c r="E284" s="1">
        <v>42876.932743055557</v>
      </c>
      <c r="F284">
        <v>690</v>
      </c>
      <c r="G284" t="s">
        <v>314</v>
      </c>
      <c r="H284" t="s">
        <v>245</v>
      </c>
      <c r="I284" t="s">
        <v>28</v>
      </c>
      <c r="L284">
        <f t="shared" si="9"/>
        <v>2017</v>
      </c>
    </row>
    <row r="285" spans="1:12" x14ac:dyDescent="0.25">
      <c r="A285" s="2">
        <v>3485563</v>
      </c>
      <c r="B285" s="1">
        <v>42854</v>
      </c>
      <c r="C285" s="3">
        <v>9.1909722222222226E-2</v>
      </c>
      <c r="D285" s="1" t="str">
        <f t="shared" si="8"/>
        <v>Sat</v>
      </c>
      <c r="E285" s="1">
        <v>42854.608576388891</v>
      </c>
      <c r="F285">
        <v>1440</v>
      </c>
      <c r="G285" t="s">
        <v>275</v>
      </c>
      <c r="H285" t="s">
        <v>156</v>
      </c>
      <c r="I285" t="s">
        <v>28</v>
      </c>
      <c r="L285">
        <f t="shared" si="9"/>
        <v>2017</v>
      </c>
    </row>
    <row r="286" spans="1:12" x14ac:dyDescent="0.25">
      <c r="A286" s="2">
        <v>1852173</v>
      </c>
      <c r="B286" s="1">
        <v>42806</v>
      </c>
      <c r="C286" s="3">
        <v>0.25787037037037036</v>
      </c>
      <c r="D286" s="1" t="str">
        <f t="shared" si="8"/>
        <v>Sun</v>
      </c>
      <c r="E286" s="1">
        <v>42806.765798611108</v>
      </c>
      <c r="F286">
        <v>685</v>
      </c>
      <c r="G286" t="s">
        <v>119</v>
      </c>
      <c r="H286" t="s">
        <v>315</v>
      </c>
      <c r="I286" t="s">
        <v>10</v>
      </c>
      <c r="J286" t="s">
        <v>11</v>
      </c>
      <c r="K286">
        <v>1992</v>
      </c>
      <c r="L286">
        <f t="shared" si="9"/>
        <v>25</v>
      </c>
    </row>
    <row r="287" spans="1:12" x14ac:dyDescent="0.25">
      <c r="A287" s="2">
        <v>1852067</v>
      </c>
      <c r="B287" s="1">
        <v>42806</v>
      </c>
      <c r="C287" s="3">
        <v>0.25369212962962961</v>
      </c>
      <c r="D287" s="1" t="str">
        <f t="shared" si="8"/>
        <v>Sun</v>
      </c>
      <c r="E287" s="1">
        <v>42806.760300925926</v>
      </c>
      <c r="F287">
        <v>571</v>
      </c>
      <c r="G287" t="s">
        <v>91</v>
      </c>
      <c r="H287" t="s">
        <v>66</v>
      </c>
      <c r="I287" t="s">
        <v>10</v>
      </c>
      <c r="J287" t="s">
        <v>11</v>
      </c>
      <c r="K287">
        <v>1970</v>
      </c>
      <c r="L287">
        <f t="shared" si="9"/>
        <v>47</v>
      </c>
    </row>
    <row r="288" spans="1:12" x14ac:dyDescent="0.25">
      <c r="A288" s="2">
        <v>4428854</v>
      </c>
      <c r="B288" s="1">
        <v>42873</v>
      </c>
      <c r="C288" s="3">
        <v>0.43910879629629629</v>
      </c>
      <c r="D288" s="1" t="str">
        <f t="shared" si="8"/>
        <v>Thu</v>
      </c>
      <c r="E288" s="1">
        <v>42873.443113425928</v>
      </c>
      <c r="F288">
        <v>346</v>
      </c>
      <c r="G288" t="s">
        <v>82</v>
      </c>
      <c r="H288" t="s">
        <v>185</v>
      </c>
      <c r="I288" t="s">
        <v>10</v>
      </c>
      <c r="J288" t="s">
        <v>11</v>
      </c>
      <c r="K288">
        <v>1990</v>
      </c>
      <c r="L288">
        <f t="shared" si="9"/>
        <v>27</v>
      </c>
    </row>
    <row r="289" spans="1:12" x14ac:dyDescent="0.25">
      <c r="A289" s="2">
        <v>1802466</v>
      </c>
      <c r="B289" s="1">
        <v>42803</v>
      </c>
      <c r="C289" s="3">
        <v>0.31129629629629629</v>
      </c>
      <c r="D289" s="1" t="str">
        <f t="shared" si="8"/>
        <v>Thu</v>
      </c>
      <c r="E289" s="1">
        <v>42803.816250000003</v>
      </c>
      <c r="F289">
        <v>428</v>
      </c>
      <c r="G289" t="s">
        <v>117</v>
      </c>
      <c r="H289" t="s">
        <v>29</v>
      </c>
      <c r="I289" t="s">
        <v>10</v>
      </c>
      <c r="J289" t="s">
        <v>11</v>
      </c>
      <c r="K289">
        <v>1987</v>
      </c>
      <c r="L289">
        <f t="shared" si="9"/>
        <v>30</v>
      </c>
    </row>
    <row r="290" spans="1:12" x14ac:dyDescent="0.25">
      <c r="A290" s="2">
        <v>3791506</v>
      </c>
      <c r="B290" s="1">
        <v>42859</v>
      </c>
      <c r="C290" s="3">
        <v>0.36534722222222221</v>
      </c>
      <c r="D290" s="1" t="str">
        <f t="shared" si="8"/>
        <v>Thu</v>
      </c>
      <c r="E290" s="1">
        <v>42859.875787037039</v>
      </c>
      <c r="F290">
        <v>902</v>
      </c>
      <c r="G290" t="s">
        <v>147</v>
      </c>
      <c r="H290" t="s">
        <v>316</v>
      </c>
      <c r="I290" t="s">
        <v>10</v>
      </c>
      <c r="J290" t="s">
        <v>11</v>
      </c>
      <c r="K290">
        <v>1987</v>
      </c>
      <c r="L290">
        <f t="shared" si="9"/>
        <v>30</v>
      </c>
    </row>
    <row r="291" spans="1:12" x14ac:dyDescent="0.25">
      <c r="A291" s="2">
        <v>932001</v>
      </c>
      <c r="B291" s="1">
        <v>42774</v>
      </c>
      <c r="C291" s="3">
        <v>0.39550925925925928</v>
      </c>
      <c r="D291" s="1" t="str">
        <f t="shared" si="8"/>
        <v>Wed</v>
      </c>
      <c r="E291" s="1">
        <v>42774.400717592594</v>
      </c>
      <c r="F291">
        <v>449</v>
      </c>
      <c r="G291" t="s">
        <v>36</v>
      </c>
      <c r="H291" t="s">
        <v>273</v>
      </c>
      <c r="I291" t="s">
        <v>10</v>
      </c>
      <c r="J291" t="s">
        <v>18</v>
      </c>
      <c r="K291">
        <v>1985</v>
      </c>
      <c r="L291">
        <f t="shared" si="9"/>
        <v>32</v>
      </c>
    </row>
    <row r="292" spans="1:12" x14ac:dyDescent="0.25">
      <c r="A292" s="2">
        <v>261652</v>
      </c>
      <c r="B292" s="1">
        <v>42748</v>
      </c>
      <c r="C292" s="3">
        <v>0.49223379629629632</v>
      </c>
      <c r="D292" s="1" t="str">
        <f t="shared" si="8"/>
        <v>Fri</v>
      </c>
      <c r="E292" s="1">
        <v>42748.500451388885</v>
      </c>
      <c r="F292">
        <v>709</v>
      </c>
      <c r="G292" t="s">
        <v>191</v>
      </c>
      <c r="H292" t="s">
        <v>71</v>
      </c>
      <c r="I292" t="s">
        <v>10</v>
      </c>
      <c r="J292" t="s">
        <v>11</v>
      </c>
      <c r="K292">
        <v>1968</v>
      </c>
      <c r="L292">
        <f t="shared" si="9"/>
        <v>49</v>
      </c>
    </row>
    <row r="293" spans="1:12" x14ac:dyDescent="0.25">
      <c r="A293" s="2">
        <v>5465012</v>
      </c>
      <c r="B293" s="1">
        <v>42893</v>
      </c>
      <c r="C293" s="3">
        <v>0.2971064814814815</v>
      </c>
      <c r="D293" s="1" t="str">
        <f t="shared" si="8"/>
        <v>Wed</v>
      </c>
      <c r="E293" s="1">
        <v>42893.801145833335</v>
      </c>
      <c r="F293">
        <v>348</v>
      </c>
      <c r="G293" t="s">
        <v>113</v>
      </c>
      <c r="H293" t="s">
        <v>317</v>
      </c>
      <c r="I293" t="s">
        <v>10</v>
      </c>
      <c r="L293">
        <f t="shared" si="9"/>
        <v>2017</v>
      </c>
    </row>
    <row r="294" spans="1:12" x14ac:dyDescent="0.25">
      <c r="A294" s="2">
        <v>5353666</v>
      </c>
      <c r="B294" s="1">
        <v>42891</v>
      </c>
      <c r="C294" s="3">
        <v>0.24478009259259259</v>
      </c>
      <c r="D294" s="1" t="str">
        <f t="shared" si="8"/>
        <v>Mon</v>
      </c>
      <c r="E294" s="1">
        <v>42891.756967592592</v>
      </c>
      <c r="F294">
        <v>1053</v>
      </c>
      <c r="G294" t="s">
        <v>191</v>
      </c>
      <c r="H294" t="s">
        <v>318</v>
      </c>
      <c r="I294" t="s">
        <v>10</v>
      </c>
      <c r="J294" t="s">
        <v>11</v>
      </c>
      <c r="K294">
        <v>1986</v>
      </c>
      <c r="L294">
        <f t="shared" si="9"/>
        <v>31</v>
      </c>
    </row>
    <row r="295" spans="1:12" x14ac:dyDescent="0.25">
      <c r="A295" s="2">
        <v>3244281</v>
      </c>
      <c r="B295" s="1">
        <v>42849</v>
      </c>
      <c r="C295" s="3">
        <v>0.32756944444444441</v>
      </c>
      <c r="D295" s="1" t="str">
        <f t="shared" si="8"/>
        <v>Mon</v>
      </c>
      <c r="E295" s="1">
        <v>42849.335231481484</v>
      </c>
      <c r="F295">
        <v>662</v>
      </c>
      <c r="G295" t="s">
        <v>100</v>
      </c>
      <c r="H295" t="s">
        <v>41</v>
      </c>
      <c r="I295" t="s">
        <v>10</v>
      </c>
      <c r="J295" t="s">
        <v>11</v>
      </c>
      <c r="K295">
        <v>1967</v>
      </c>
      <c r="L295">
        <f t="shared" si="9"/>
        <v>50</v>
      </c>
    </row>
    <row r="296" spans="1:12" x14ac:dyDescent="0.25">
      <c r="A296" s="2">
        <v>2674970</v>
      </c>
      <c r="B296" s="1">
        <v>42837</v>
      </c>
      <c r="C296" s="3">
        <v>0.30033564814814812</v>
      </c>
      <c r="D296" s="1" t="str">
        <f t="shared" si="8"/>
        <v>Wed</v>
      </c>
      <c r="E296" s="1">
        <v>42837.302557870367</v>
      </c>
      <c r="F296">
        <v>191</v>
      </c>
      <c r="G296" t="s">
        <v>290</v>
      </c>
      <c r="H296" t="s">
        <v>138</v>
      </c>
      <c r="I296" t="s">
        <v>10</v>
      </c>
      <c r="J296" t="s">
        <v>11</v>
      </c>
      <c r="K296">
        <v>1975</v>
      </c>
      <c r="L296">
        <f t="shared" si="9"/>
        <v>42</v>
      </c>
    </row>
    <row r="297" spans="1:12" x14ac:dyDescent="0.25">
      <c r="A297" s="2">
        <v>2722449</v>
      </c>
      <c r="B297" s="1">
        <v>42837</v>
      </c>
      <c r="C297" s="3">
        <v>0.45729166666666665</v>
      </c>
      <c r="D297" s="1" t="str">
        <f t="shared" si="8"/>
        <v>Wed</v>
      </c>
      <c r="E297" s="1">
        <v>42837.959328703706</v>
      </c>
      <c r="F297">
        <v>175</v>
      </c>
      <c r="G297" t="s">
        <v>319</v>
      </c>
      <c r="H297" t="s">
        <v>162</v>
      </c>
      <c r="I297" t="s">
        <v>10</v>
      </c>
      <c r="J297" t="s">
        <v>11</v>
      </c>
      <c r="K297">
        <v>1974</v>
      </c>
      <c r="L297">
        <f t="shared" si="9"/>
        <v>43</v>
      </c>
    </row>
    <row r="298" spans="1:12" x14ac:dyDescent="0.25">
      <c r="A298" s="2">
        <v>1544609</v>
      </c>
      <c r="B298" s="1">
        <v>42795</v>
      </c>
      <c r="C298" s="3">
        <v>0.23416666666666666</v>
      </c>
      <c r="D298" s="1" t="str">
        <f t="shared" si="8"/>
        <v>Wed</v>
      </c>
      <c r="E298" s="1">
        <v>42795.742662037039</v>
      </c>
      <c r="F298">
        <v>733</v>
      </c>
      <c r="G298" t="s">
        <v>140</v>
      </c>
      <c r="H298" t="s">
        <v>67</v>
      </c>
      <c r="I298" t="s">
        <v>10</v>
      </c>
      <c r="J298" t="s">
        <v>11</v>
      </c>
      <c r="K298">
        <v>1973</v>
      </c>
      <c r="L298">
        <f t="shared" si="9"/>
        <v>44</v>
      </c>
    </row>
    <row r="299" spans="1:12" x14ac:dyDescent="0.25">
      <c r="A299" s="2">
        <v>811593</v>
      </c>
      <c r="B299" s="1">
        <v>42769</v>
      </c>
      <c r="C299" s="3">
        <v>9.6678240740740731E-2</v>
      </c>
      <c r="D299" s="1" t="str">
        <f t="shared" si="8"/>
        <v>Fri</v>
      </c>
      <c r="E299" s="1">
        <v>42769.599907407406</v>
      </c>
      <c r="F299">
        <v>278</v>
      </c>
      <c r="G299" t="s">
        <v>320</v>
      </c>
      <c r="H299" t="s">
        <v>321</v>
      </c>
      <c r="I299" t="s">
        <v>28</v>
      </c>
      <c r="L299">
        <f t="shared" si="9"/>
        <v>2017</v>
      </c>
    </row>
    <row r="300" spans="1:12" x14ac:dyDescent="0.25">
      <c r="A300" s="2">
        <v>4859668</v>
      </c>
      <c r="B300" s="1">
        <v>42882</v>
      </c>
      <c r="C300" s="3">
        <v>0.39150462962962962</v>
      </c>
      <c r="D300" s="1" t="str">
        <f t="shared" si="8"/>
        <v>Sat</v>
      </c>
      <c r="E300" s="1">
        <v>42882.415798611109</v>
      </c>
      <c r="F300">
        <v>2098</v>
      </c>
      <c r="G300" t="s">
        <v>178</v>
      </c>
      <c r="H300" t="s">
        <v>66</v>
      </c>
      <c r="I300" t="s">
        <v>10</v>
      </c>
      <c r="J300" t="s">
        <v>11</v>
      </c>
      <c r="K300">
        <v>1977</v>
      </c>
      <c r="L300">
        <f t="shared" si="9"/>
        <v>40</v>
      </c>
    </row>
    <row r="301" spans="1:12" x14ac:dyDescent="0.25">
      <c r="A301" s="2">
        <v>2616793</v>
      </c>
      <c r="B301" s="1">
        <v>42836</v>
      </c>
      <c r="C301" s="3">
        <v>0.28343750000000001</v>
      </c>
      <c r="D301" s="1" t="str">
        <f t="shared" si="8"/>
        <v>Tue</v>
      </c>
      <c r="E301" s="1">
        <v>42836.286365740743</v>
      </c>
      <c r="F301">
        <v>252</v>
      </c>
      <c r="G301" t="s">
        <v>322</v>
      </c>
      <c r="H301" t="s">
        <v>323</v>
      </c>
      <c r="I301" t="s">
        <v>10</v>
      </c>
      <c r="J301" t="s">
        <v>18</v>
      </c>
      <c r="K301">
        <v>1987</v>
      </c>
      <c r="L301">
        <f t="shared" si="9"/>
        <v>30</v>
      </c>
    </row>
    <row r="302" spans="1:12" x14ac:dyDescent="0.25">
      <c r="A302" s="2">
        <v>2325362</v>
      </c>
      <c r="B302" s="1">
        <v>42828</v>
      </c>
      <c r="C302" s="3">
        <v>0.5116087962962963</v>
      </c>
      <c r="D302" s="1" t="str">
        <f t="shared" si="8"/>
        <v>Mon</v>
      </c>
      <c r="E302" s="1">
        <v>42828.534143518518</v>
      </c>
      <c r="F302">
        <v>1946</v>
      </c>
      <c r="G302" t="s">
        <v>191</v>
      </c>
      <c r="H302" t="s">
        <v>71</v>
      </c>
      <c r="I302" t="s">
        <v>10</v>
      </c>
      <c r="J302" t="s">
        <v>11</v>
      </c>
      <c r="K302">
        <v>1985</v>
      </c>
      <c r="L302">
        <f t="shared" si="9"/>
        <v>32</v>
      </c>
    </row>
    <row r="303" spans="1:12" x14ac:dyDescent="0.25">
      <c r="A303" s="2">
        <v>1855578</v>
      </c>
      <c r="B303" s="1">
        <v>42807</v>
      </c>
      <c r="C303" s="3">
        <v>0.24076388888888889</v>
      </c>
      <c r="D303" s="1" t="str">
        <f t="shared" si="8"/>
        <v>Mon</v>
      </c>
      <c r="E303" s="1">
        <v>42807.247418981482</v>
      </c>
      <c r="F303">
        <v>575</v>
      </c>
      <c r="G303" t="s">
        <v>255</v>
      </c>
      <c r="H303" t="s">
        <v>117</v>
      </c>
      <c r="I303" t="s">
        <v>10</v>
      </c>
      <c r="J303" t="s">
        <v>11</v>
      </c>
      <c r="K303">
        <v>1975</v>
      </c>
      <c r="L303">
        <f t="shared" si="9"/>
        <v>42</v>
      </c>
    </row>
    <row r="304" spans="1:12" x14ac:dyDescent="0.25">
      <c r="A304" s="2">
        <v>1740477</v>
      </c>
      <c r="B304" s="1">
        <v>42802</v>
      </c>
      <c r="C304" s="3">
        <v>0.11729166666666667</v>
      </c>
      <c r="D304" s="1" t="str">
        <f t="shared" si="8"/>
        <v>Wed</v>
      </c>
      <c r="E304" s="1">
        <v>42802.630243055559</v>
      </c>
      <c r="F304">
        <v>1118</v>
      </c>
      <c r="G304" t="s">
        <v>95</v>
      </c>
      <c r="H304" t="s">
        <v>324</v>
      </c>
      <c r="I304" t="s">
        <v>10</v>
      </c>
      <c r="J304" t="s">
        <v>11</v>
      </c>
      <c r="K304">
        <v>1963</v>
      </c>
      <c r="L304">
        <f t="shared" si="9"/>
        <v>54</v>
      </c>
    </row>
    <row r="305" spans="1:12" x14ac:dyDescent="0.25">
      <c r="A305" s="2">
        <v>5391272</v>
      </c>
      <c r="B305" s="1">
        <v>42892</v>
      </c>
      <c r="C305" s="3">
        <v>0.17581018518518518</v>
      </c>
      <c r="D305" s="1" t="str">
        <f t="shared" si="8"/>
        <v>Tue</v>
      </c>
      <c r="E305" s="1">
        <v>42892.708958333336</v>
      </c>
      <c r="F305">
        <v>2864</v>
      </c>
      <c r="G305" t="s">
        <v>78</v>
      </c>
      <c r="H305" t="s">
        <v>78</v>
      </c>
      <c r="I305" t="s">
        <v>10</v>
      </c>
      <c r="J305" t="s">
        <v>11</v>
      </c>
      <c r="K305">
        <v>1988</v>
      </c>
      <c r="L305">
        <f t="shared" si="9"/>
        <v>29</v>
      </c>
    </row>
    <row r="306" spans="1:12" x14ac:dyDescent="0.25">
      <c r="A306" s="2">
        <v>1988318</v>
      </c>
      <c r="B306" s="1">
        <v>42816</v>
      </c>
      <c r="C306" s="3">
        <v>0.24479166666666666</v>
      </c>
      <c r="D306" s="1" t="str">
        <f t="shared" si="8"/>
        <v>Wed</v>
      </c>
      <c r="E306" s="1">
        <v>42816.755543981482</v>
      </c>
      <c r="F306">
        <v>929</v>
      </c>
      <c r="G306" t="s">
        <v>140</v>
      </c>
      <c r="H306" t="s">
        <v>288</v>
      </c>
      <c r="I306" t="s">
        <v>10</v>
      </c>
      <c r="J306" t="s">
        <v>11</v>
      </c>
      <c r="K306">
        <v>1977</v>
      </c>
      <c r="L306">
        <f t="shared" si="9"/>
        <v>40</v>
      </c>
    </row>
    <row r="307" spans="1:12" x14ac:dyDescent="0.25">
      <c r="A307" s="2">
        <v>3231592</v>
      </c>
      <c r="B307" s="1">
        <v>42848</v>
      </c>
      <c r="C307" s="3">
        <v>0.27106481481481481</v>
      </c>
      <c r="D307" s="1" t="str">
        <f t="shared" si="8"/>
        <v>Sun</v>
      </c>
      <c r="E307" s="1">
        <v>42848.780277777776</v>
      </c>
      <c r="F307">
        <v>795</v>
      </c>
      <c r="G307" t="s">
        <v>84</v>
      </c>
      <c r="H307" t="s">
        <v>325</v>
      </c>
      <c r="I307" t="s">
        <v>28</v>
      </c>
      <c r="L307">
        <f t="shared" si="9"/>
        <v>2017</v>
      </c>
    </row>
    <row r="308" spans="1:12" x14ac:dyDescent="0.25">
      <c r="A308" s="2">
        <v>1800756</v>
      </c>
      <c r="B308" s="1">
        <v>42803</v>
      </c>
      <c r="C308" s="3">
        <v>0.28847222222222224</v>
      </c>
      <c r="D308" s="1" t="str">
        <f t="shared" si="8"/>
        <v>Thu</v>
      </c>
      <c r="E308" s="1">
        <v>42803.795069444444</v>
      </c>
      <c r="F308">
        <v>569</v>
      </c>
      <c r="G308" t="s">
        <v>197</v>
      </c>
      <c r="H308" t="s">
        <v>249</v>
      </c>
      <c r="I308" t="s">
        <v>10</v>
      </c>
      <c r="J308" t="s">
        <v>11</v>
      </c>
      <c r="K308">
        <v>1983</v>
      </c>
      <c r="L308">
        <f t="shared" si="9"/>
        <v>34</v>
      </c>
    </row>
    <row r="309" spans="1:12" x14ac:dyDescent="0.25">
      <c r="A309" s="2">
        <v>4037086</v>
      </c>
      <c r="B309" s="1">
        <v>42865</v>
      </c>
      <c r="C309" s="3">
        <v>0.12775462962962963</v>
      </c>
      <c r="D309" s="1" t="str">
        <f t="shared" si="8"/>
        <v>Wed</v>
      </c>
      <c r="E309" s="1">
        <v>42865.638680555552</v>
      </c>
      <c r="F309">
        <v>943</v>
      </c>
      <c r="G309" t="s">
        <v>326</v>
      </c>
      <c r="H309" t="s">
        <v>144</v>
      </c>
      <c r="I309" t="s">
        <v>10</v>
      </c>
      <c r="J309" t="s">
        <v>11</v>
      </c>
      <c r="K309">
        <v>1987</v>
      </c>
      <c r="L309">
        <f t="shared" si="9"/>
        <v>30</v>
      </c>
    </row>
    <row r="310" spans="1:12" x14ac:dyDescent="0.25">
      <c r="A310" s="2">
        <v>6328501</v>
      </c>
      <c r="B310" s="1">
        <v>42908</v>
      </c>
      <c r="C310" s="3">
        <v>0.35084490740740737</v>
      </c>
      <c r="D310" s="1" t="str">
        <f t="shared" si="8"/>
        <v>Thu</v>
      </c>
      <c r="E310" s="1">
        <v>42908.874641203707</v>
      </c>
      <c r="F310">
        <v>2056</v>
      </c>
      <c r="G310" t="s">
        <v>327</v>
      </c>
      <c r="H310" t="s">
        <v>113</v>
      </c>
      <c r="I310" t="s">
        <v>28</v>
      </c>
      <c r="L310">
        <f t="shared" si="9"/>
        <v>2017</v>
      </c>
    </row>
    <row r="311" spans="1:12" x14ac:dyDescent="0.25">
      <c r="A311" s="2">
        <v>1873481</v>
      </c>
      <c r="B311" s="1">
        <v>42807</v>
      </c>
      <c r="C311" s="3">
        <v>0.23468750000000002</v>
      </c>
      <c r="D311" s="1" t="str">
        <f t="shared" si="8"/>
        <v>Mon</v>
      </c>
      <c r="E311" s="1">
        <v>42807.741631944446</v>
      </c>
      <c r="F311">
        <v>600</v>
      </c>
      <c r="G311" t="s">
        <v>85</v>
      </c>
      <c r="H311" t="s">
        <v>328</v>
      </c>
      <c r="I311" t="s">
        <v>10</v>
      </c>
      <c r="J311" t="s">
        <v>11</v>
      </c>
      <c r="K311">
        <v>1954</v>
      </c>
      <c r="L311">
        <f t="shared" si="9"/>
        <v>63</v>
      </c>
    </row>
    <row r="312" spans="1:12" x14ac:dyDescent="0.25">
      <c r="A312" s="2">
        <v>6145337</v>
      </c>
      <c r="B312" s="1">
        <v>42906</v>
      </c>
      <c r="C312" s="3">
        <v>0.34061342592592592</v>
      </c>
      <c r="D312" s="1" t="str">
        <f t="shared" si="8"/>
        <v>Tue</v>
      </c>
      <c r="E312" s="1">
        <v>42906.35496527778</v>
      </c>
      <c r="F312">
        <v>1239</v>
      </c>
      <c r="G312" t="s">
        <v>329</v>
      </c>
      <c r="H312" t="s">
        <v>330</v>
      </c>
      <c r="I312" t="s">
        <v>10</v>
      </c>
      <c r="J312" t="s">
        <v>11</v>
      </c>
      <c r="K312">
        <v>1981</v>
      </c>
      <c r="L312">
        <f t="shared" si="9"/>
        <v>36</v>
      </c>
    </row>
    <row r="313" spans="1:12" x14ac:dyDescent="0.25">
      <c r="A313" s="2">
        <v>60804</v>
      </c>
      <c r="B313" s="1">
        <v>42739</v>
      </c>
      <c r="C313" s="3">
        <v>0.20641203703703703</v>
      </c>
      <c r="D313" s="1" t="str">
        <f t="shared" si="8"/>
        <v>Wed</v>
      </c>
      <c r="E313" s="1">
        <v>42739.713148148148</v>
      </c>
      <c r="F313">
        <v>582</v>
      </c>
      <c r="G313" t="s">
        <v>320</v>
      </c>
      <c r="H313" t="s">
        <v>229</v>
      </c>
      <c r="I313" t="s">
        <v>10</v>
      </c>
      <c r="J313" t="s">
        <v>11</v>
      </c>
      <c r="K313">
        <v>1987</v>
      </c>
      <c r="L313">
        <f t="shared" si="9"/>
        <v>30</v>
      </c>
    </row>
    <row r="314" spans="1:12" x14ac:dyDescent="0.25">
      <c r="A314" s="2">
        <v>6157470</v>
      </c>
      <c r="B314" s="1">
        <v>42906</v>
      </c>
      <c r="C314" s="3">
        <v>0.48719907407407409</v>
      </c>
      <c r="D314" s="1" t="str">
        <f t="shared" si="8"/>
        <v>Tue</v>
      </c>
      <c r="E314" s="1">
        <v>42906.509293981479</v>
      </c>
      <c r="F314">
        <v>1909</v>
      </c>
      <c r="G314" t="s">
        <v>269</v>
      </c>
      <c r="H314" t="s">
        <v>331</v>
      </c>
      <c r="I314" t="s">
        <v>10</v>
      </c>
      <c r="J314" t="s">
        <v>18</v>
      </c>
      <c r="K314">
        <v>1973</v>
      </c>
      <c r="L314">
        <f t="shared" si="9"/>
        <v>44</v>
      </c>
    </row>
    <row r="315" spans="1:12" x14ac:dyDescent="0.25">
      <c r="A315" s="2">
        <v>97974</v>
      </c>
      <c r="B315" s="1">
        <v>42740</v>
      </c>
      <c r="C315" s="3">
        <v>0.31178240740740742</v>
      </c>
      <c r="D315" s="1" t="str">
        <f t="shared" si="8"/>
        <v>Thu</v>
      </c>
      <c r="E315" s="1">
        <v>42740.816400462965</v>
      </c>
      <c r="F315">
        <v>398</v>
      </c>
      <c r="G315" t="s">
        <v>97</v>
      </c>
      <c r="H315" t="s">
        <v>288</v>
      </c>
      <c r="I315" t="s">
        <v>10</v>
      </c>
      <c r="J315" t="s">
        <v>11</v>
      </c>
      <c r="K315">
        <v>1964</v>
      </c>
      <c r="L315">
        <f t="shared" si="9"/>
        <v>53</v>
      </c>
    </row>
    <row r="316" spans="1:12" x14ac:dyDescent="0.25">
      <c r="A316" s="2">
        <v>1531863</v>
      </c>
      <c r="B316" s="1">
        <v>42795</v>
      </c>
      <c r="C316" s="3">
        <v>0.39810185185185182</v>
      </c>
      <c r="D316" s="1" t="str">
        <f t="shared" si="8"/>
        <v>Wed</v>
      </c>
      <c r="E316" s="1">
        <v>42795.40011574074</v>
      </c>
      <c r="F316">
        <v>174</v>
      </c>
      <c r="G316" t="s">
        <v>191</v>
      </c>
      <c r="H316" t="s">
        <v>68</v>
      </c>
      <c r="I316" t="s">
        <v>10</v>
      </c>
      <c r="J316" t="s">
        <v>11</v>
      </c>
      <c r="K316">
        <v>1977</v>
      </c>
      <c r="L316">
        <f t="shared" si="9"/>
        <v>40</v>
      </c>
    </row>
    <row r="317" spans="1:12" x14ac:dyDescent="0.25">
      <c r="A317" s="2">
        <v>3836835</v>
      </c>
      <c r="B317" s="1">
        <v>42861</v>
      </c>
      <c r="C317" s="3">
        <v>6.0659722222222219E-2</v>
      </c>
      <c r="D317" s="1" t="str">
        <f t="shared" si="8"/>
        <v>Sat</v>
      </c>
      <c r="E317" s="1">
        <v>42861.578703703701</v>
      </c>
      <c r="F317">
        <v>1559</v>
      </c>
      <c r="G317" t="s">
        <v>142</v>
      </c>
      <c r="H317" t="s">
        <v>160</v>
      </c>
      <c r="I317" t="s">
        <v>10</v>
      </c>
      <c r="J317" t="s">
        <v>11</v>
      </c>
      <c r="K317">
        <v>1971</v>
      </c>
      <c r="L317">
        <f t="shared" si="9"/>
        <v>46</v>
      </c>
    </row>
    <row r="318" spans="1:12" x14ac:dyDescent="0.25">
      <c r="A318" s="2">
        <v>4603213</v>
      </c>
      <c r="B318" s="1">
        <v>42876</v>
      </c>
      <c r="C318" s="3">
        <v>5.8217592592592592E-2</v>
      </c>
      <c r="D318" s="1" t="str">
        <f t="shared" si="8"/>
        <v>Sun</v>
      </c>
      <c r="E318" s="1">
        <v>42876.570509259262</v>
      </c>
      <c r="F318">
        <v>1061</v>
      </c>
      <c r="G318" t="s">
        <v>137</v>
      </c>
      <c r="H318" t="s">
        <v>150</v>
      </c>
      <c r="I318" t="s">
        <v>10</v>
      </c>
      <c r="J318" t="s">
        <v>18</v>
      </c>
      <c r="K318">
        <v>1985</v>
      </c>
      <c r="L318">
        <f t="shared" si="9"/>
        <v>32</v>
      </c>
    </row>
    <row r="319" spans="1:12" x14ac:dyDescent="0.25">
      <c r="A319" s="2">
        <v>5578346</v>
      </c>
      <c r="B319" s="1">
        <v>42895</v>
      </c>
      <c r="C319" s="3">
        <v>0.18054398148148146</v>
      </c>
      <c r="D319" s="1" t="str">
        <f t="shared" si="8"/>
        <v>Fri</v>
      </c>
      <c r="E319" s="1">
        <v>42895.685104166667</v>
      </c>
      <c r="F319">
        <v>394</v>
      </c>
      <c r="G319" t="s">
        <v>332</v>
      </c>
      <c r="H319" t="s">
        <v>33</v>
      </c>
      <c r="I319" t="s">
        <v>10</v>
      </c>
      <c r="J319" t="s">
        <v>11</v>
      </c>
      <c r="K319">
        <v>1963</v>
      </c>
      <c r="L319">
        <f t="shared" si="9"/>
        <v>54</v>
      </c>
    </row>
    <row r="320" spans="1:12" x14ac:dyDescent="0.25">
      <c r="A320" s="2">
        <v>6727845</v>
      </c>
      <c r="B320" s="1">
        <v>42915</v>
      </c>
      <c r="C320" s="3">
        <v>0.17400462962962962</v>
      </c>
      <c r="D320" s="1" t="str">
        <f t="shared" si="8"/>
        <v>Thu</v>
      </c>
      <c r="E320" s="1">
        <v>42915.680462962962</v>
      </c>
      <c r="F320">
        <v>558</v>
      </c>
      <c r="G320" t="s">
        <v>333</v>
      </c>
      <c r="H320" t="s">
        <v>48</v>
      </c>
      <c r="I320" t="s">
        <v>10</v>
      </c>
      <c r="J320" t="s">
        <v>11</v>
      </c>
      <c r="K320">
        <v>1965</v>
      </c>
      <c r="L320">
        <f t="shared" si="9"/>
        <v>52</v>
      </c>
    </row>
    <row r="321" spans="1:12" x14ac:dyDescent="0.25">
      <c r="A321" s="2">
        <v>638046</v>
      </c>
      <c r="B321" s="1">
        <v>42763</v>
      </c>
      <c r="C321" s="3">
        <v>7.8055555555555559E-2</v>
      </c>
      <c r="D321" s="1" t="str">
        <f t="shared" si="8"/>
        <v>Sat</v>
      </c>
      <c r="E321" s="1">
        <v>42763.580590277779</v>
      </c>
      <c r="F321">
        <v>218</v>
      </c>
      <c r="G321" t="s">
        <v>178</v>
      </c>
      <c r="H321" t="s">
        <v>334</v>
      </c>
      <c r="I321" t="s">
        <v>10</v>
      </c>
      <c r="J321" t="s">
        <v>18</v>
      </c>
      <c r="K321">
        <v>1968</v>
      </c>
      <c r="L321">
        <f t="shared" si="9"/>
        <v>49</v>
      </c>
    </row>
    <row r="322" spans="1:12" x14ac:dyDescent="0.25">
      <c r="A322" s="2">
        <v>5767534</v>
      </c>
      <c r="B322" s="1">
        <v>42898</v>
      </c>
      <c r="C322" s="3">
        <v>0.3646064814814815</v>
      </c>
      <c r="D322" s="1" t="str">
        <f t="shared" si="8"/>
        <v>Mon</v>
      </c>
      <c r="E322" s="1">
        <v>42898.872870370367</v>
      </c>
      <c r="F322">
        <v>713</v>
      </c>
      <c r="G322" t="s">
        <v>66</v>
      </c>
      <c r="H322" t="s">
        <v>196</v>
      </c>
      <c r="I322" t="s">
        <v>10</v>
      </c>
      <c r="J322" t="s">
        <v>11</v>
      </c>
      <c r="K322">
        <v>1985</v>
      </c>
      <c r="L322">
        <f t="shared" si="9"/>
        <v>32</v>
      </c>
    </row>
    <row r="323" spans="1:12" x14ac:dyDescent="0.25">
      <c r="A323" s="2">
        <v>5610896</v>
      </c>
      <c r="B323" s="1">
        <v>42896</v>
      </c>
      <c r="C323" s="3">
        <v>0.37087962962962967</v>
      </c>
      <c r="D323" s="1" t="str">
        <f t="shared" ref="D323:D386" si="10">TEXT(B323,"DDD")</f>
        <v>Sat</v>
      </c>
      <c r="E323" s="1">
        <v>42896.373252314814</v>
      </c>
      <c r="F323">
        <v>205</v>
      </c>
      <c r="G323" t="s">
        <v>335</v>
      </c>
      <c r="H323" t="s">
        <v>323</v>
      </c>
      <c r="I323" t="s">
        <v>10</v>
      </c>
      <c r="J323" t="s">
        <v>11</v>
      </c>
      <c r="K323">
        <v>1981</v>
      </c>
      <c r="L323">
        <f t="shared" ref="L323:L386" si="11">(2017-K323)</f>
        <v>36</v>
      </c>
    </row>
    <row r="324" spans="1:12" x14ac:dyDescent="0.25">
      <c r="A324" s="2">
        <v>6675217</v>
      </c>
      <c r="B324" s="1">
        <v>42914</v>
      </c>
      <c r="C324" s="3">
        <v>0.26704861111111111</v>
      </c>
      <c r="D324" s="1" t="str">
        <f t="shared" si="10"/>
        <v>Wed</v>
      </c>
      <c r="E324" s="1">
        <v>42914.772280092591</v>
      </c>
      <c r="F324">
        <v>451</v>
      </c>
      <c r="G324" t="s">
        <v>51</v>
      </c>
      <c r="H324" t="s">
        <v>308</v>
      </c>
      <c r="I324" t="s">
        <v>10</v>
      </c>
      <c r="J324" t="s">
        <v>11</v>
      </c>
      <c r="K324">
        <v>1956</v>
      </c>
      <c r="L324">
        <f t="shared" si="11"/>
        <v>61</v>
      </c>
    </row>
    <row r="325" spans="1:12" x14ac:dyDescent="0.25">
      <c r="A325" s="2">
        <v>5292881</v>
      </c>
      <c r="B325" s="1">
        <v>42890</v>
      </c>
      <c r="C325" s="3">
        <v>4.2696759259259261E-2</v>
      </c>
      <c r="D325" s="1" t="str">
        <f t="shared" si="10"/>
        <v>Sun</v>
      </c>
      <c r="E325" s="1">
        <v>42890.548252314817</v>
      </c>
      <c r="F325">
        <v>480</v>
      </c>
      <c r="G325" t="s">
        <v>194</v>
      </c>
      <c r="H325" t="s">
        <v>336</v>
      </c>
      <c r="I325" t="s">
        <v>10</v>
      </c>
      <c r="J325" t="s">
        <v>11</v>
      </c>
      <c r="K325">
        <v>1998</v>
      </c>
      <c r="L325">
        <f t="shared" si="11"/>
        <v>19</v>
      </c>
    </row>
    <row r="326" spans="1:12" x14ac:dyDescent="0.25">
      <c r="A326" s="2">
        <v>508616</v>
      </c>
      <c r="B326" s="1">
        <v>42758</v>
      </c>
      <c r="C326" s="3">
        <v>7.9178240740740743E-2</v>
      </c>
      <c r="D326" s="1" t="str">
        <f t="shared" si="10"/>
        <v>Mon</v>
      </c>
      <c r="E326" s="1">
        <v>42758.583402777775</v>
      </c>
      <c r="F326">
        <v>364</v>
      </c>
      <c r="G326" t="s">
        <v>41</v>
      </c>
      <c r="H326" t="s">
        <v>189</v>
      </c>
      <c r="I326" t="s">
        <v>10</v>
      </c>
      <c r="J326" t="s">
        <v>11</v>
      </c>
      <c r="K326">
        <v>1980</v>
      </c>
      <c r="L326">
        <f t="shared" si="11"/>
        <v>37</v>
      </c>
    </row>
    <row r="327" spans="1:12" x14ac:dyDescent="0.25">
      <c r="A327" s="2">
        <v>6094716</v>
      </c>
      <c r="B327" s="1">
        <v>42904</v>
      </c>
      <c r="C327" s="3">
        <v>0.36224537037037036</v>
      </c>
      <c r="D327" s="1" t="str">
        <f t="shared" si="10"/>
        <v>Sun</v>
      </c>
      <c r="E327" s="1">
        <v>42904.872430555559</v>
      </c>
      <c r="F327">
        <v>879</v>
      </c>
      <c r="G327" t="s">
        <v>337</v>
      </c>
      <c r="H327" t="s">
        <v>338</v>
      </c>
      <c r="I327" t="s">
        <v>10</v>
      </c>
      <c r="J327" t="s">
        <v>18</v>
      </c>
      <c r="K327">
        <v>1982</v>
      </c>
      <c r="L327">
        <f t="shared" si="11"/>
        <v>35</v>
      </c>
    </row>
    <row r="328" spans="1:12" x14ac:dyDescent="0.25">
      <c r="A328" s="2">
        <v>13019</v>
      </c>
      <c r="B328" s="1">
        <v>42736</v>
      </c>
      <c r="C328" s="3">
        <v>0.26840277777777777</v>
      </c>
      <c r="D328" s="1" t="str">
        <f t="shared" si="10"/>
        <v>Sun</v>
      </c>
      <c r="E328" s="1">
        <v>42736.776886574073</v>
      </c>
      <c r="F328">
        <v>732</v>
      </c>
      <c r="G328" t="s">
        <v>62</v>
      </c>
      <c r="H328" t="s">
        <v>244</v>
      </c>
      <c r="I328" t="s">
        <v>10</v>
      </c>
      <c r="J328" t="s">
        <v>11</v>
      </c>
      <c r="K328">
        <v>1967</v>
      </c>
      <c r="L328">
        <f t="shared" si="11"/>
        <v>50</v>
      </c>
    </row>
    <row r="329" spans="1:12" x14ac:dyDescent="0.25">
      <c r="A329" s="2">
        <v>4841890</v>
      </c>
      <c r="B329" s="1">
        <v>42881</v>
      </c>
      <c r="C329" s="3">
        <v>0.24399305555555553</v>
      </c>
      <c r="D329" s="1" t="str">
        <f t="shared" si="10"/>
        <v>Fri</v>
      </c>
      <c r="E329" s="1">
        <v>42881.748425925929</v>
      </c>
      <c r="F329">
        <v>383</v>
      </c>
      <c r="G329" t="s">
        <v>339</v>
      </c>
      <c r="H329" t="s">
        <v>326</v>
      </c>
      <c r="I329" t="s">
        <v>28</v>
      </c>
      <c r="L329">
        <f t="shared" si="11"/>
        <v>2017</v>
      </c>
    </row>
    <row r="330" spans="1:12" x14ac:dyDescent="0.25">
      <c r="A330" s="2">
        <v>164991</v>
      </c>
      <c r="B330" s="1">
        <v>42745</v>
      </c>
      <c r="C330" s="3">
        <v>0.1736574074074074</v>
      </c>
      <c r="D330" s="1" t="str">
        <f t="shared" si="10"/>
        <v>Tue</v>
      </c>
      <c r="E330" s="1">
        <v>42745.678425925929</v>
      </c>
      <c r="F330">
        <v>412</v>
      </c>
      <c r="G330" t="s">
        <v>274</v>
      </c>
      <c r="H330" t="s">
        <v>237</v>
      </c>
      <c r="I330" t="s">
        <v>10</v>
      </c>
      <c r="J330" t="s">
        <v>11</v>
      </c>
      <c r="K330">
        <v>1987</v>
      </c>
      <c r="L330">
        <f t="shared" si="11"/>
        <v>30</v>
      </c>
    </row>
    <row r="331" spans="1:12" x14ac:dyDescent="0.25">
      <c r="A331" s="2">
        <v>6485193</v>
      </c>
      <c r="B331" s="1">
        <v>42911</v>
      </c>
      <c r="C331" s="3">
        <v>0.2757060185185185</v>
      </c>
      <c r="D331" s="1" t="str">
        <f t="shared" si="10"/>
        <v>Sun</v>
      </c>
      <c r="E331" s="1">
        <v>42911.797673611109</v>
      </c>
      <c r="F331">
        <v>1898</v>
      </c>
      <c r="G331" t="s">
        <v>178</v>
      </c>
      <c r="H331" t="s">
        <v>332</v>
      </c>
      <c r="I331" t="s">
        <v>28</v>
      </c>
      <c r="L331">
        <f t="shared" si="11"/>
        <v>2017</v>
      </c>
    </row>
    <row r="332" spans="1:12" x14ac:dyDescent="0.25">
      <c r="A332" s="2">
        <v>2708797</v>
      </c>
      <c r="B332" s="1">
        <v>42837</v>
      </c>
      <c r="C332" s="3">
        <v>0.26280092592592591</v>
      </c>
      <c r="D332" s="1" t="str">
        <f t="shared" si="10"/>
        <v>Wed</v>
      </c>
      <c r="E332" s="1">
        <v>42837.766111111108</v>
      </c>
      <c r="F332">
        <v>286</v>
      </c>
      <c r="G332" t="s">
        <v>340</v>
      </c>
      <c r="H332" t="s">
        <v>341</v>
      </c>
      <c r="I332" t="s">
        <v>10</v>
      </c>
      <c r="J332" t="s">
        <v>11</v>
      </c>
      <c r="K332">
        <v>1967</v>
      </c>
      <c r="L332">
        <f t="shared" si="11"/>
        <v>50</v>
      </c>
    </row>
    <row r="333" spans="1:12" x14ac:dyDescent="0.25">
      <c r="A333" s="2">
        <v>5437998</v>
      </c>
      <c r="B333" s="1">
        <v>42893</v>
      </c>
      <c r="C333" s="3">
        <v>5.6215277777777774E-2</v>
      </c>
      <c r="D333" s="1" t="str">
        <f t="shared" si="10"/>
        <v>Wed</v>
      </c>
      <c r="E333" s="1">
        <v>42893.561365740738</v>
      </c>
      <c r="F333">
        <v>444</v>
      </c>
      <c r="G333" t="s">
        <v>317</v>
      </c>
      <c r="H333" t="s">
        <v>143</v>
      </c>
      <c r="I333" t="s">
        <v>10</v>
      </c>
      <c r="J333" t="s">
        <v>11</v>
      </c>
      <c r="K333">
        <v>1992</v>
      </c>
      <c r="L333">
        <f t="shared" si="11"/>
        <v>25</v>
      </c>
    </row>
    <row r="334" spans="1:12" x14ac:dyDescent="0.25">
      <c r="A334" s="2">
        <v>333045</v>
      </c>
      <c r="B334" s="1">
        <v>42751</v>
      </c>
      <c r="C334" s="3">
        <v>0.29827546296296298</v>
      </c>
      <c r="D334" s="1" t="str">
        <f t="shared" si="10"/>
        <v>Mon</v>
      </c>
      <c r="E334" s="1">
        <v>42751.806250000001</v>
      </c>
      <c r="F334">
        <v>689</v>
      </c>
      <c r="G334" t="s">
        <v>316</v>
      </c>
      <c r="H334" t="s">
        <v>239</v>
      </c>
      <c r="I334" t="s">
        <v>10</v>
      </c>
      <c r="J334" t="s">
        <v>11</v>
      </c>
      <c r="K334">
        <v>1989</v>
      </c>
      <c r="L334">
        <f t="shared" si="11"/>
        <v>28</v>
      </c>
    </row>
    <row r="335" spans="1:12" x14ac:dyDescent="0.25">
      <c r="A335" s="2">
        <v>2914400</v>
      </c>
      <c r="B335" s="1">
        <v>42841</v>
      </c>
      <c r="C335" s="3">
        <v>0.34206018518518522</v>
      </c>
      <c r="D335" s="1" t="str">
        <f t="shared" si="10"/>
        <v>Sun</v>
      </c>
      <c r="E335" s="1">
        <v>42841.855069444442</v>
      </c>
      <c r="F335">
        <v>1123</v>
      </c>
      <c r="G335" t="s">
        <v>100</v>
      </c>
      <c r="H335" t="s">
        <v>108</v>
      </c>
      <c r="I335" t="s">
        <v>28</v>
      </c>
      <c r="L335">
        <f t="shared" si="11"/>
        <v>2017</v>
      </c>
    </row>
    <row r="336" spans="1:12" x14ac:dyDescent="0.25">
      <c r="A336" s="2">
        <v>5612834</v>
      </c>
      <c r="B336" s="1">
        <v>42896</v>
      </c>
      <c r="C336" s="3">
        <v>0.40540509259259255</v>
      </c>
      <c r="D336" s="1" t="str">
        <f t="shared" si="10"/>
        <v>Sat</v>
      </c>
      <c r="E336" s="1">
        <v>42896.408946759257</v>
      </c>
      <c r="F336">
        <v>306</v>
      </c>
      <c r="G336" t="s">
        <v>34</v>
      </c>
      <c r="H336" t="s">
        <v>113</v>
      </c>
      <c r="I336" t="s">
        <v>10</v>
      </c>
      <c r="J336" t="s">
        <v>18</v>
      </c>
      <c r="K336">
        <v>1966</v>
      </c>
      <c r="L336">
        <f t="shared" si="11"/>
        <v>51</v>
      </c>
    </row>
    <row r="337" spans="1:12" x14ac:dyDescent="0.25">
      <c r="A337" s="2">
        <v>1656022</v>
      </c>
      <c r="B337" s="1">
        <v>42799</v>
      </c>
      <c r="C337" s="3">
        <v>0.35373842592592591</v>
      </c>
      <c r="D337" s="1" t="str">
        <f t="shared" si="10"/>
        <v>Sun</v>
      </c>
      <c r="E337" s="1">
        <v>42799.857627314814</v>
      </c>
      <c r="F337">
        <v>335</v>
      </c>
      <c r="G337" t="s">
        <v>16</v>
      </c>
      <c r="H337" t="s">
        <v>284</v>
      </c>
      <c r="I337" t="s">
        <v>10</v>
      </c>
      <c r="J337" t="s">
        <v>18</v>
      </c>
      <c r="K337">
        <v>1973</v>
      </c>
      <c r="L337">
        <f t="shared" si="11"/>
        <v>44</v>
      </c>
    </row>
    <row r="338" spans="1:12" x14ac:dyDescent="0.25">
      <c r="A338" s="2">
        <v>5519049</v>
      </c>
      <c r="B338" s="1">
        <v>42894</v>
      </c>
      <c r="C338" s="3">
        <v>0.23523148148148146</v>
      </c>
      <c r="D338" s="1" t="str">
        <f t="shared" si="10"/>
        <v>Thu</v>
      </c>
      <c r="E338" s="1">
        <v>42894.742025462961</v>
      </c>
      <c r="F338">
        <v>586</v>
      </c>
      <c r="G338" t="s">
        <v>169</v>
      </c>
      <c r="H338" t="s">
        <v>250</v>
      </c>
      <c r="I338" t="s">
        <v>10</v>
      </c>
      <c r="J338" t="s">
        <v>11</v>
      </c>
      <c r="K338">
        <v>1981</v>
      </c>
      <c r="L338">
        <f t="shared" si="11"/>
        <v>36</v>
      </c>
    </row>
    <row r="339" spans="1:12" x14ac:dyDescent="0.25">
      <c r="A339" s="2">
        <v>3311490</v>
      </c>
      <c r="B339" s="1">
        <v>42851</v>
      </c>
      <c r="C339" s="3">
        <v>0.35210648148148144</v>
      </c>
      <c r="D339" s="1" t="str">
        <f t="shared" si="10"/>
        <v>Wed</v>
      </c>
      <c r="E339" s="1">
        <v>42851.355937499997</v>
      </c>
      <c r="F339">
        <v>331</v>
      </c>
      <c r="G339" t="s">
        <v>79</v>
      </c>
      <c r="H339" t="s">
        <v>342</v>
      </c>
      <c r="I339" t="s">
        <v>10</v>
      </c>
      <c r="J339" t="s">
        <v>18</v>
      </c>
      <c r="K339">
        <v>1981</v>
      </c>
      <c r="L339">
        <f t="shared" si="11"/>
        <v>36</v>
      </c>
    </row>
    <row r="340" spans="1:12" x14ac:dyDescent="0.25">
      <c r="A340" s="2">
        <v>1992476</v>
      </c>
      <c r="B340" s="1">
        <v>42816</v>
      </c>
      <c r="C340" s="3">
        <v>0.31354166666666666</v>
      </c>
      <c r="D340" s="1" t="str">
        <f t="shared" si="10"/>
        <v>Wed</v>
      </c>
      <c r="E340" s="1">
        <v>42816.817291666666</v>
      </c>
      <c r="F340">
        <v>323</v>
      </c>
      <c r="G340" t="s">
        <v>8</v>
      </c>
      <c r="H340" t="s">
        <v>200</v>
      </c>
      <c r="I340" t="s">
        <v>10</v>
      </c>
      <c r="J340" t="s">
        <v>18</v>
      </c>
      <c r="K340">
        <v>1979</v>
      </c>
      <c r="L340">
        <f t="shared" si="11"/>
        <v>38</v>
      </c>
    </row>
    <row r="341" spans="1:12" x14ac:dyDescent="0.25">
      <c r="A341" s="2">
        <v>1228070</v>
      </c>
      <c r="B341" s="1">
        <v>42787</v>
      </c>
      <c r="C341" s="3">
        <v>0.36159722222222218</v>
      </c>
      <c r="D341" s="1" t="str">
        <f t="shared" si="10"/>
        <v>Tue</v>
      </c>
      <c r="E341" s="1">
        <v>42787.379351851851</v>
      </c>
      <c r="F341">
        <v>1534</v>
      </c>
      <c r="G341" t="s">
        <v>114</v>
      </c>
      <c r="H341" t="s">
        <v>60</v>
      </c>
      <c r="I341" t="s">
        <v>10</v>
      </c>
      <c r="L341">
        <f t="shared" si="11"/>
        <v>2017</v>
      </c>
    </row>
    <row r="342" spans="1:12" x14ac:dyDescent="0.25">
      <c r="A342" s="2">
        <v>4838030</v>
      </c>
      <c r="B342" s="1">
        <v>42881</v>
      </c>
      <c r="C342" s="3">
        <v>0.21179398148148146</v>
      </c>
      <c r="D342" s="1" t="str">
        <f t="shared" si="10"/>
        <v>Fri</v>
      </c>
      <c r="E342" s="1">
        <v>42881.733148148145</v>
      </c>
      <c r="F342">
        <v>1844</v>
      </c>
      <c r="G342" t="s">
        <v>143</v>
      </c>
      <c r="H342" t="s">
        <v>343</v>
      </c>
      <c r="I342" t="s">
        <v>10</v>
      </c>
      <c r="J342" t="s">
        <v>11</v>
      </c>
      <c r="K342">
        <v>1969</v>
      </c>
      <c r="L342">
        <f t="shared" si="11"/>
        <v>48</v>
      </c>
    </row>
    <row r="343" spans="1:12" x14ac:dyDescent="0.25">
      <c r="A343" s="2">
        <v>3730330</v>
      </c>
      <c r="B343" s="1">
        <v>42858</v>
      </c>
      <c r="C343" s="3">
        <v>0.31480324074074073</v>
      </c>
      <c r="D343" s="1" t="str">
        <f t="shared" si="10"/>
        <v>Wed</v>
      </c>
      <c r="E343" s="1">
        <v>42858.81627314815</v>
      </c>
      <c r="F343">
        <v>127</v>
      </c>
      <c r="G343" t="s">
        <v>344</v>
      </c>
      <c r="H343" t="s">
        <v>79</v>
      </c>
      <c r="I343" t="s">
        <v>10</v>
      </c>
      <c r="J343" t="s">
        <v>11</v>
      </c>
      <c r="K343">
        <v>1986</v>
      </c>
      <c r="L343">
        <f t="shared" si="11"/>
        <v>31</v>
      </c>
    </row>
    <row r="344" spans="1:12" x14ac:dyDescent="0.25">
      <c r="A344" s="2">
        <v>4744323</v>
      </c>
      <c r="B344" s="1">
        <v>42879</v>
      </c>
      <c r="C344" s="3">
        <v>0.51303240740740741</v>
      </c>
      <c r="D344" s="1" t="str">
        <f t="shared" si="10"/>
        <v>Wed</v>
      </c>
      <c r="E344" s="1">
        <v>42879.5159375</v>
      </c>
      <c r="F344">
        <v>250</v>
      </c>
      <c r="G344" t="s">
        <v>154</v>
      </c>
      <c r="H344" t="s">
        <v>103</v>
      </c>
      <c r="I344" t="s">
        <v>10</v>
      </c>
      <c r="J344" t="s">
        <v>11</v>
      </c>
      <c r="K344">
        <v>1968</v>
      </c>
      <c r="L344">
        <f t="shared" si="11"/>
        <v>49</v>
      </c>
    </row>
    <row r="345" spans="1:12" x14ac:dyDescent="0.25">
      <c r="A345" s="2">
        <v>1336431</v>
      </c>
      <c r="B345" s="1">
        <v>42790</v>
      </c>
      <c r="C345" s="3">
        <v>0.24878472222222223</v>
      </c>
      <c r="D345" s="1" t="str">
        <f t="shared" si="10"/>
        <v>Fri</v>
      </c>
      <c r="E345" s="1">
        <v>42790.255127314813</v>
      </c>
      <c r="F345">
        <v>548</v>
      </c>
      <c r="G345" t="s">
        <v>129</v>
      </c>
      <c r="H345" t="s">
        <v>51</v>
      </c>
      <c r="I345" t="s">
        <v>10</v>
      </c>
      <c r="J345" t="s">
        <v>11</v>
      </c>
      <c r="K345">
        <v>1991</v>
      </c>
      <c r="L345">
        <f t="shared" si="11"/>
        <v>26</v>
      </c>
    </row>
    <row r="346" spans="1:12" x14ac:dyDescent="0.25">
      <c r="A346" s="2">
        <v>3499018</v>
      </c>
      <c r="B346" s="1">
        <v>42854</v>
      </c>
      <c r="C346" s="3">
        <v>0.20626157407407408</v>
      </c>
      <c r="D346" s="1" t="str">
        <f t="shared" si="10"/>
        <v>Sat</v>
      </c>
      <c r="E346" s="1">
        <v>42854.709178240744</v>
      </c>
      <c r="F346">
        <v>251</v>
      </c>
      <c r="G346" t="s">
        <v>68</v>
      </c>
      <c r="H346" t="s">
        <v>191</v>
      </c>
      <c r="I346" t="s">
        <v>10</v>
      </c>
      <c r="J346" t="s">
        <v>18</v>
      </c>
      <c r="K346">
        <v>1993</v>
      </c>
      <c r="L346">
        <f t="shared" si="11"/>
        <v>24</v>
      </c>
    </row>
    <row r="347" spans="1:12" x14ac:dyDescent="0.25">
      <c r="A347" s="2">
        <v>5224207</v>
      </c>
      <c r="B347" s="1">
        <v>42889</v>
      </c>
      <c r="C347" s="3">
        <v>0.40734953703703702</v>
      </c>
      <c r="D347" s="1" t="str">
        <f t="shared" si="10"/>
        <v>Sat</v>
      </c>
      <c r="E347" s="1">
        <v>42889.409108796295</v>
      </c>
      <c r="F347">
        <v>152</v>
      </c>
      <c r="G347" t="s">
        <v>345</v>
      </c>
      <c r="H347" t="s">
        <v>41</v>
      </c>
      <c r="I347" t="s">
        <v>10</v>
      </c>
      <c r="J347" t="s">
        <v>11</v>
      </c>
      <c r="K347">
        <v>1989</v>
      </c>
      <c r="L347">
        <f t="shared" si="11"/>
        <v>28</v>
      </c>
    </row>
    <row r="348" spans="1:12" x14ac:dyDescent="0.25">
      <c r="A348" s="2">
        <v>90239</v>
      </c>
      <c r="B348" s="1">
        <v>42740</v>
      </c>
      <c r="C348" s="3">
        <v>0.18681712962962962</v>
      </c>
      <c r="D348" s="1" t="str">
        <f t="shared" si="10"/>
        <v>Thu</v>
      </c>
      <c r="E348" s="1">
        <v>42740.691377314812</v>
      </c>
      <c r="F348">
        <v>393</v>
      </c>
      <c r="G348" t="s">
        <v>126</v>
      </c>
      <c r="H348" t="s">
        <v>346</v>
      </c>
      <c r="I348" t="s">
        <v>10</v>
      </c>
      <c r="J348" t="s">
        <v>11</v>
      </c>
      <c r="K348">
        <v>1967</v>
      </c>
      <c r="L348">
        <f t="shared" si="11"/>
        <v>50</v>
      </c>
    </row>
    <row r="349" spans="1:12" x14ac:dyDescent="0.25">
      <c r="A349" s="2">
        <v>5028629</v>
      </c>
      <c r="B349" s="1">
        <v>42886</v>
      </c>
      <c r="C349" s="3">
        <v>0.32863425925925926</v>
      </c>
      <c r="D349" s="1" t="str">
        <f t="shared" si="10"/>
        <v>Wed</v>
      </c>
      <c r="E349" s="1">
        <v>42886.340729166666</v>
      </c>
      <c r="F349">
        <v>1044</v>
      </c>
      <c r="G349" t="s">
        <v>92</v>
      </c>
      <c r="H349" t="s">
        <v>182</v>
      </c>
      <c r="I349" t="s">
        <v>10</v>
      </c>
      <c r="J349" t="s">
        <v>11</v>
      </c>
      <c r="K349">
        <v>1958</v>
      </c>
      <c r="L349">
        <f t="shared" si="11"/>
        <v>59</v>
      </c>
    </row>
    <row r="350" spans="1:12" x14ac:dyDescent="0.25">
      <c r="A350" s="2">
        <v>2151889</v>
      </c>
      <c r="B350" s="1">
        <v>42822</v>
      </c>
      <c r="C350" s="3">
        <v>0.23555555555555555</v>
      </c>
      <c r="D350" s="1" t="str">
        <f t="shared" si="10"/>
        <v>Tue</v>
      </c>
      <c r="E350" s="1">
        <v>42822.748923611114</v>
      </c>
      <c r="F350">
        <v>1154</v>
      </c>
      <c r="G350" t="s">
        <v>320</v>
      </c>
      <c r="H350" t="s">
        <v>347</v>
      </c>
      <c r="I350" t="s">
        <v>10</v>
      </c>
      <c r="J350" t="s">
        <v>11</v>
      </c>
      <c r="K350">
        <v>1986</v>
      </c>
      <c r="L350">
        <f t="shared" si="11"/>
        <v>31</v>
      </c>
    </row>
    <row r="351" spans="1:12" x14ac:dyDescent="0.25">
      <c r="A351" s="2">
        <v>1614133</v>
      </c>
      <c r="B351" s="1">
        <v>42797</v>
      </c>
      <c r="C351" s="3">
        <v>0.17635416666666667</v>
      </c>
      <c r="D351" s="1" t="str">
        <f t="shared" si="10"/>
        <v>Fri</v>
      </c>
      <c r="E351" s="1">
        <v>42797.678171296298</v>
      </c>
      <c r="F351">
        <v>157</v>
      </c>
      <c r="G351" t="s">
        <v>182</v>
      </c>
      <c r="H351" t="s">
        <v>202</v>
      </c>
      <c r="I351" t="s">
        <v>10</v>
      </c>
      <c r="J351" t="s">
        <v>11</v>
      </c>
      <c r="K351">
        <v>1959</v>
      </c>
      <c r="L351">
        <f t="shared" si="11"/>
        <v>58</v>
      </c>
    </row>
    <row r="352" spans="1:12" x14ac:dyDescent="0.25">
      <c r="A352" s="2">
        <v>3679761</v>
      </c>
      <c r="B352" s="1">
        <v>42858</v>
      </c>
      <c r="C352" s="3">
        <v>0.24105324074074075</v>
      </c>
      <c r="D352" s="1" t="str">
        <f t="shared" si="10"/>
        <v>Wed</v>
      </c>
      <c r="E352" s="1">
        <v>42858.244108796294</v>
      </c>
      <c r="F352">
        <v>263</v>
      </c>
      <c r="G352" t="s">
        <v>226</v>
      </c>
      <c r="H352" t="s">
        <v>206</v>
      </c>
      <c r="I352" t="s">
        <v>10</v>
      </c>
      <c r="J352" t="s">
        <v>11</v>
      </c>
      <c r="K352">
        <v>1983</v>
      </c>
      <c r="L352">
        <f t="shared" si="11"/>
        <v>34</v>
      </c>
    </row>
    <row r="353" spans="1:12" x14ac:dyDescent="0.25">
      <c r="A353" s="2">
        <v>2046243</v>
      </c>
      <c r="B353" s="1">
        <v>42818</v>
      </c>
      <c r="C353" s="3">
        <v>0.21078703703703705</v>
      </c>
      <c r="D353" s="1" t="str">
        <f t="shared" si="10"/>
        <v>Fri</v>
      </c>
      <c r="E353" s="1">
        <v>42818.717453703706</v>
      </c>
      <c r="F353">
        <v>576</v>
      </c>
      <c r="G353" t="s">
        <v>69</v>
      </c>
      <c r="H353" t="s">
        <v>125</v>
      </c>
      <c r="I353" t="s">
        <v>10</v>
      </c>
      <c r="J353" t="s">
        <v>11</v>
      </c>
      <c r="K353">
        <v>1952</v>
      </c>
      <c r="L353">
        <f t="shared" si="11"/>
        <v>65</v>
      </c>
    </row>
    <row r="354" spans="1:12" x14ac:dyDescent="0.25">
      <c r="A354" s="2">
        <v>2797272</v>
      </c>
      <c r="B354" s="1">
        <v>42839</v>
      </c>
      <c r="C354" s="3">
        <v>6.9664351851851852E-2</v>
      </c>
      <c r="D354" s="1" t="str">
        <f t="shared" si="10"/>
        <v>Fri</v>
      </c>
      <c r="E354" s="1">
        <v>42839.574594907404</v>
      </c>
      <c r="F354">
        <v>425</v>
      </c>
      <c r="G354" t="s">
        <v>319</v>
      </c>
      <c r="H354" t="s">
        <v>348</v>
      </c>
      <c r="I354" t="s">
        <v>10</v>
      </c>
      <c r="J354" t="s">
        <v>11</v>
      </c>
      <c r="K354">
        <v>1983</v>
      </c>
      <c r="L354">
        <f t="shared" si="11"/>
        <v>34</v>
      </c>
    </row>
    <row r="355" spans="1:12" x14ac:dyDescent="0.25">
      <c r="A355" s="2">
        <v>2336276</v>
      </c>
      <c r="B355" s="1">
        <v>42828</v>
      </c>
      <c r="C355" s="3">
        <v>0.20828703703703702</v>
      </c>
      <c r="D355" s="1" t="str">
        <f t="shared" si="10"/>
        <v>Mon</v>
      </c>
      <c r="E355" s="1">
        <v>42828.715185185189</v>
      </c>
      <c r="F355">
        <v>595</v>
      </c>
      <c r="G355" t="s">
        <v>33</v>
      </c>
      <c r="H355" t="s">
        <v>349</v>
      </c>
      <c r="I355" t="s">
        <v>10</v>
      </c>
      <c r="J355" t="s">
        <v>11</v>
      </c>
      <c r="K355">
        <v>1977</v>
      </c>
      <c r="L355">
        <f t="shared" si="11"/>
        <v>40</v>
      </c>
    </row>
    <row r="356" spans="1:12" x14ac:dyDescent="0.25">
      <c r="A356" s="2">
        <v>1650797</v>
      </c>
      <c r="B356" s="1">
        <v>42799</v>
      </c>
      <c r="C356" s="3">
        <v>0.16508101851851853</v>
      </c>
      <c r="D356" s="1" t="str">
        <f t="shared" si="10"/>
        <v>Sun</v>
      </c>
      <c r="E356" s="1">
        <v>42799.670254629629</v>
      </c>
      <c r="F356">
        <v>446</v>
      </c>
      <c r="G356" t="s">
        <v>74</v>
      </c>
      <c r="H356" t="s">
        <v>127</v>
      </c>
      <c r="I356" t="s">
        <v>10</v>
      </c>
      <c r="J356" t="s">
        <v>11</v>
      </c>
      <c r="K356">
        <v>1975</v>
      </c>
      <c r="L356">
        <f t="shared" si="11"/>
        <v>42</v>
      </c>
    </row>
    <row r="357" spans="1:12" x14ac:dyDescent="0.25">
      <c r="A357" s="2">
        <v>2222971</v>
      </c>
      <c r="B357" s="1">
        <v>42824</v>
      </c>
      <c r="C357" s="3">
        <v>0.18357638888888891</v>
      </c>
      <c r="D357" s="1" t="str">
        <f t="shared" si="10"/>
        <v>Thu</v>
      </c>
      <c r="E357" s="1">
        <v>42824.694618055553</v>
      </c>
      <c r="F357">
        <v>953</v>
      </c>
      <c r="G357" t="s">
        <v>350</v>
      </c>
      <c r="H357" t="s">
        <v>351</v>
      </c>
      <c r="I357" t="s">
        <v>10</v>
      </c>
      <c r="J357" t="s">
        <v>18</v>
      </c>
      <c r="K357">
        <v>1976</v>
      </c>
      <c r="L357">
        <f t="shared" si="11"/>
        <v>41</v>
      </c>
    </row>
    <row r="358" spans="1:12" x14ac:dyDescent="0.25">
      <c r="A358" s="2">
        <v>5229439</v>
      </c>
      <c r="B358" s="1">
        <v>42889</v>
      </c>
      <c r="C358" s="3">
        <v>0.47789351851851852</v>
      </c>
      <c r="D358" s="1" t="str">
        <f t="shared" si="10"/>
        <v>Sat</v>
      </c>
      <c r="E358" s="1">
        <v>42889.480949074074</v>
      </c>
      <c r="F358">
        <v>264</v>
      </c>
      <c r="G358" t="s">
        <v>64</v>
      </c>
      <c r="H358" t="s">
        <v>352</v>
      </c>
      <c r="I358" t="s">
        <v>10</v>
      </c>
      <c r="J358" t="s">
        <v>11</v>
      </c>
      <c r="K358">
        <v>1986</v>
      </c>
      <c r="L358">
        <f t="shared" si="11"/>
        <v>31</v>
      </c>
    </row>
    <row r="359" spans="1:12" x14ac:dyDescent="0.25">
      <c r="A359" s="2">
        <v>6124133</v>
      </c>
      <c r="B359" s="1">
        <v>42905</v>
      </c>
      <c r="C359" s="3">
        <v>9.447916666666667E-2</v>
      </c>
      <c r="D359" s="1" t="str">
        <f t="shared" si="10"/>
        <v>Mon</v>
      </c>
      <c r="E359" s="1">
        <v>42905.601724537039</v>
      </c>
      <c r="F359">
        <v>626</v>
      </c>
      <c r="G359" t="s">
        <v>308</v>
      </c>
      <c r="H359" t="s">
        <v>44</v>
      </c>
      <c r="I359" t="s">
        <v>10</v>
      </c>
      <c r="J359" t="s">
        <v>18</v>
      </c>
      <c r="K359">
        <v>1978</v>
      </c>
      <c r="L359">
        <f t="shared" si="11"/>
        <v>39</v>
      </c>
    </row>
    <row r="360" spans="1:12" x14ac:dyDescent="0.25">
      <c r="A360" s="2">
        <v>2986961</v>
      </c>
      <c r="B360" s="1">
        <v>42843</v>
      </c>
      <c r="C360" s="3">
        <v>0.41149305555555554</v>
      </c>
      <c r="D360" s="1" t="str">
        <f t="shared" si="10"/>
        <v>Tue</v>
      </c>
      <c r="E360" s="1">
        <v>42843.414456018516</v>
      </c>
      <c r="F360">
        <v>255</v>
      </c>
      <c r="G360" t="s">
        <v>71</v>
      </c>
      <c r="H360" t="s">
        <v>9</v>
      </c>
      <c r="I360" t="s">
        <v>10</v>
      </c>
      <c r="J360" t="s">
        <v>11</v>
      </c>
      <c r="K360">
        <v>1990</v>
      </c>
      <c r="L360">
        <f t="shared" si="11"/>
        <v>27</v>
      </c>
    </row>
    <row r="361" spans="1:12" x14ac:dyDescent="0.25">
      <c r="A361" s="2">
        <v>484619</v>
      </c>
      <c r="B361" s="1">
        <v>42757</v>
      </c>
      <c r="C361" s="3">
        <v>0.54126157407407405</v>
      </c>
      <c r="D361" s="1" t="str">
        <f t="shared" si="10"/>
        <v>Sun</v>
      </c>
      <c r="E361" s="1">
        <v>42757.554039351853</v>
      </c>
      <c r="F361">
        <v>1104</v>
      </c>
      <c r="G361" t="s">
        <v>336</v>
      </c>
      <c r="H361" t="s">
        <v>46</v>
      </c>
      <c r="I361" t="s">
        <v>28</v>
      </c>
      <c r="L361">
        <f t="shared" si="11"/>
        <v>2017</v>
      </c>
    </row>
    <row r="362" spans="1:12" x14ac:dyDescent="0.25">
      <c r="A362" s="2">
        <v>6513933</v>
      </c>
      <c r="B362" s="1">
        <v>42912</v>
      </c>
      <c r="C362" s="3">
        <v>0.42245370370370372</v>
      </c>
      <c r="D362" s="1" t="str">
        <f t="shared" si="10"/>
        <v>Mon</v>
      </c>
      <c r="E362" s="1">
        <v>42912.424884259257</v>
      </c>
      <c r="F362">
        <v>210</v>
      </c>
      <c r="G362" t="s">
        <v>274</v>
      </c>
      <c r="H362" t="s">
        <v>353</v>
      </c>
      <c r="I362" t="s">
        <v>10</v>
      </c>
      <c r="J362" t="s">
        <v>11</v>
      </c>
      <c r="K362">
        <v>1986</v>
      </c>
      <c r="L362">
        <f t="shared" si="11"/>
        <v>31</v>
      </c>
    </row>
    <row r="363" spans="1:12" x14ac:dyDescent="0.25">
      <c r="A363" s="2">
        <v>4066898</v>
      </c>
      <c r="B363" s="1">
        <v>42866</v>
      </c>
      <c r="C363" s="3">
        <v>0.50146990740740738</v>
      </c>
      <c r="D363" s="1" t="str">
        <f t="shared" si="10"/>
        <v>Thu</v>
      </c>
      <c r="E363" s="1">
        <v>42866.006597222222</v>
      </c>
      <c r="F363">
        <v>443</v>
      </c>
      <c r="G363" t="s">
        <v>78</v>
      </c>
      <c r="H363" t="s">
        <v>134</v>
      </c>
      <c r="I363" t="s">
        <v>10</v>
      </c>
      <c r="J363" t="s">
        <v>11</v>
      </c>
      <c r="K363">
        <v>1990</v>
      </c>
      <c r="L363">
        <f t="shared" si="11"/>
        <v>27</v>
      </c>
    </row>
    <row r="364" spans="1:12" x14ac:dyDescent="0.25">
      <c r="A364" s="2">
        <v>5910105</v>
      </c>
      <c r="B364" s="1">
        <v>42901</v>
      </c>
      <c r="C364" s="3">
        <v>0.40591435185185182</v>
      </c>
      <c r="D364" s="1" t="str">
        <f t="shared" si="10"/>
        <v>Thu</v>
      </c>
      <c r="E364" s="1">
        <v>42901.414930555555</v>
      </c>
      <c r="F364">
        <v>778</v>
      </c>
      <c r="G364" t="s">
        <v>159</v>
      </c>
      <c r="H364" t="s">
        <v>354</v>
      </c>
      <c r="I364" t="s">
        <v>10</v>
      </c>
      <c r="J364" t="s">
        <v>11</v>
      </c>
      <c r="K364">
        <v>1983</v>
      </c>
      <c r="L364">
        <f t="shared" si="11"/>
        <v>34</v>
      </c>
    </row>
    <row r="365" spans="1:12" x14ac:dyDescent="0.25">
      <c r="A365" s="2">
        <v>525383</v>
      </c>
      <c r="B365" s="1">
        <v>42759</v>
      </c>
      <c r="C365" s="3">
        <v>0.4418171296296296</v>
      </c>
      <c r="D365" s="1" t="str">
        <f t="shared" si="10"/>
        <v>Tue</v>
      </c>
      <c r="E365" s="1">
        <v>42759.952650462961</v>
      </c>
      <c r="F365">
        <v>935</v>
      </c>
      <c r="G365" t="s">
        <v>355</v>
      </c>
      <c r="H365" t="s">
        <v>355</v>
      </c>
      <c r="I365" t="s">
        <v>10</v>
      </c>
      <c r="J365" t="s">
        <v>18</v>
      </c>
      <c r="K365">
        <v>1971</v>
      </c>
      <c r="L365">
        <f t="shared" si="11"/>
        <v>46</v>
      </c>
    </row>
    <row r="366" spans="1:12" x14ac:dyDescent="0.25">
      <c r="A366" s="2">
        <v>4476647</v>
      </c>
      <c r="B366" s="1">
        <v>42874</v>
      </c>
      <c r="C366" s="3">
        <v>0.2817013888888889</v>
      </c>
      <c r="D366" s="1" t="str">
        <f t="shared" si="10"/>
        <v>Fri</v>
      </c>
      <c r="E366" s="1">
        <v>42874.289733796293</v>
      </c>
      <c r="F366">
        <v>693</v>
      </c>
      <c r="G366" t="s">
        <v>178</v>
      </c>
      <c r="H366" t="s">
        <v>316</v>
      </c>
      <c r="I366" t="s">
        <v>10</v>
      </c>
      <c r="L366">
        <f t="shared" si="11"/>
        <v>2017</v>
      </c>
    </row>
    <row r="367" spans="1:12" x14ac:dyDescent="0.25">
      <c r="A367" s="2">
        <v>6202918</v>
      </c>
      <c r="B367" s="1">
        <v>42907</v>
      </c>
      <c r="C367" s="3">
        <v>0.53557870370370375</v>
      </c>
      <c r="D367" s="1" t="str">
        <f t="shared" si="10"/>
        <v>Wed</v>
      </c>
      <c r="E367" s="1">
        <v>42907.04111111111</v>
      </c>
      <c r="F367">
        <v>478</v>
      </c>
      <c r="G367" t="s">
        <v>356</v>
      </c>
      <c r="H367" t="s">
        <v>357</v>
      </c>
      <c r="I367" t="s">
        <v>10</v>
      </c>
      <c r="J367" t="s">
        <v>11</v>
      </c>
      <c r="K367">
        <v>1981</v>
      </c>
      <c r="L367">
        <f t="shared" si="11"/>
        <v>36</v>
      </c>
    </row>
    <row r="368" spans="1:12" x14ac:dyDescent="0.25">
      <c r="A368" s="2">
        <v>2700762</v>
      </c>
      <c r="B368" s="1">
        <v>42837</v>
      </c>
      <c r="C368" s="3">
        <v>0.20715277777777777</v>
      </c>
      <c r="D368" s="1" t="str">
        <f t="shared" si="10"/>
        <v>Wed</v>
      </c>
      <c r="E368" s="1">
        <v>42837.714432870373</v>
      </c>
      <c r="F368">
        <v>629</v>
      </c>
      <c r="G368" t="s">
        <v>358</v>
      </c>
      <c r="H368" t="s">
        <v>216</v>
      </c>
      <c r="I368" t="s">
        <v>28</v>
      </c>
      <c r="L368">
        <f t="shared" si="11"/>
        <v>2017</v>
      </c>
    </row>
    <row r="369" spans="1:12" x14ac:dyDescent="0.25">
      <c r="A369" s="2">
        <v>2521692</v>
      </c>
      <c r="B369" s="1">
        <v>42834</v>
      </c>
      <c r="C369" s="3">
        <v>0.27944444444444444</v>
      </c>
      <c r="D369" s="1" t="str">
        <f t="shared" si="10"/>
        <v>Sun</v>
      </c>
      <c r="E369" s="1">
        <v>42834.283761574072</v>
      </c>
      <c r="F369">
        <v>373</v>
      </c>
      <c r="G369" t="s">
        <v>359</v>
      </c>
      <c r="H369" t="s">
        <v>126</v>
      </c>
      <c r="I369" t="s">
        <v>10</v>
      </c>
      <c r="J369" t="s">
        <v>11</v>
      </c>
      <c r="K369">
        <v>1988</v>
      </c>
      <c r="L369">
        <f t="shared" si="11"/>
        <v>29</v>
      </c>
    </row>
    <row r="370" spans="1:12" x14ac:dyDescent="0.25">
      <c r="A370" s="2">
        <v>5032247</v>
      </c>
      <c r="B370" s="1">
        <v>42886</v>
      </c>
      <c r="C370" s="3">
        <v>0.36133101851851851</v>
      </c>
      <c r="D370" s="1" t="str">
        <f t="shared" si="10"/>
        <v>Wed</v>
      </c>
      <c r="E370" s="1">
        <v>42886.377847222226</v>
      </c>
      <c r="F370">
        <v>1427</v>
      </c>
      <c r="G370" t="s">
        <v>318</v>
      </c>
      <c r="H370" t="s">
        <v>145</v>
      </c>
      <c r="I370" t="s">
        <v>10</v>
      </c>
      <c r="J370" t="s">
        <v>18</v>
      </c>
      <c r="K370">
        <v>1981</v>
      </c>
      <c r="L370">
        <f t="shared" si="11"/>
        <v>36</v>
      </c>
    </row>
    <row r="371" spans="1:12" x14ac:dyDescent="0.25">
      <c r="A371" s="2">
        <v>5644424</v>
      </c>
      <c r="B371" s="1">
        <v>42896</v>
      </c>
      <c r="C371" s="3">
        <v>0.21350694444444443</v>
      </c>
      <c r="D371" s="1" t="str">
        <f t="shared" si="10"/>
        <v>Sat</v>
      </c>
      <c r="E371" s="1">
        <v>42896.746064814812</v>
      </c>
      <c r="F371">
        <v>2812</v>
      </c>
      <c r="G371" t="s">
        <v>216</v>
      </c>
      <c r="H371" t="s">
        <v>336</v>
      </c>
      <c r="I371" t="s">
        <v>28</v>
      </c>
      <c r="L371">
        <f t="shared" si="11"/>
        <v>2017</v>
      </c>
    </row>
    <row r="372" spans="1:12" x14ac:dyDescent="0.25">
      <c r="A372" s="2">
        <v>2653382</v>
      </c>
      <c r="B372" s="1">
        <v>42836</v>
      </c>
      <c r="C372" s="3">
        <v>0.23700231481481482</v>
      </c>
      <c r="D372" s="1" t="str">
        <f t="shared" si="10"/>
        <v>Tue</v>
      </c>
      <c r="E372" s="1">
        <v>42836.746655092589</v>
      </c>
      <c r="F372">
        <v>833</v>
      </c>
      <c r="G372" t="s">
        <v>97</v>
      </c>
      <c r="H372" t="s">
        <v>360</v>
      </c>
      <c r="I372" t="s">
        <v>28</v>
      </c>
      <c r="L372">
        <f t="shared" si="11"/>
        <v>2017</v>
      </c>
    </row>
    <row r="373" spans="1:12" x14ac:dyDescent="0.25">
      <c r="A373" s="2">
        <v>5709658</v>
      </c>
      <c r="B373" s="1">
        <v>42897</v>
      </c>
      <c r="C373" s="3">
        <v>0.36194444444444446</v>
      </c>
      <c r="D373" s="1" t="str">
        <f t="shared" si="10"/>
        <v>Sun</v>
      </c>
      <c r="E373" s="1">
        <v>42897.866041666668</v>
      </c>
      <c r="F373">
        <v>354</v>
      </c>
      <c r="G373" t="s">
        <v>342</v>
      </c>
      <c r="H373" t="s">
        <v>152</v>
      </c>
      <c r="I373" t="s">
        <v>10</v>
      </c>
      <c r="J373" t="s">
        <v>11</v>
      </c>
      <c r="K373">
        <v>1985</v>
      </c>
      <c r="L373">
        <f t="shared" si="11"/>
        <v>32</v>
      </c>
    </row>
    <row r="374" spans="1:12" x14ac:dyDescent="0.25">
      <c r="A374" s="2">
        <v>6424275</v>
      </c>
      <c r="B374" s="1">
        <v>42910</v>
      </c>
      <c r="C374" s="3">
        <v>0.21505787037037039</v>
      </c>
      <c r="D374" s="1" t="str">
        <f t="shared" si="10"/>
        <v>Sat</v>
      </c>
      <c r="E374" s="1">
        <v>42910.725532407407</v>
      </c>
      <c r="F374">
        <v>905</v>
      </c>
      <c r="G374" t="s">
        <v>165</v>
      </c>
      <c r="H374" t="s">
        <v>287</v>
      </c>
      <c r="I374" t="s">
        <v>10</v>
      </c>
      <c r="J374" t="s">
        <v>11</v>
      </c>
      <c r="K374">
        <v>1982</v>
      </c>
      <c r="L374">
        <f t="shared" si="11"/>
        <v>35</v>
      </c>
    </row>
    <row r="375" spans="1:12" x14ac:dyDescent="0.25">
      <c r="A375" s="2">
        <v>4072316</v>
      </c>
      <c r="B375" s="1">
        <v>42866</v>
      </c>
      <c r="C375" s="3">
        <v>0.32711805555555556</v>
      </c>
      <c r="D375" s="1" t="str">
        <f t="shared" si="10"/>
        <v>Thu</v>
      </c>
      <c r="E375" s="1">
        <v>42866.33929398148</v>
      </c>
      <c r="F375">
        <v>1052</v>
      </c>
      <c r="G375" t="s">
        <v>361</v>
      </c>
      <c r="H375" t="s">
        <v>362</v>
      </c>
      <c r="I375" t="s">
        <v>10</v>
      </c>
      <c r="J375" t="s">
        <v>11</v>
      </c>
      <c r="K375">
        <v>1994</v>
      </c>
      <c r="L375">
        <f t="shared" si="11"/>
        <v>23</v>
      </c>
    </row>
    <row r="376" spans="1:12" x14ac:dyDescent="0.25">
      <c r="A376" s="2">
        <v>3134923</v>
      </c>
      <c r="B376" s="1">
        <v>42846</v>
      </c>
      <c r="C376" s="3">
        <v>0.13149305555555554</v>
      </c>
      <c r="D376" s="1" t="str">
        <f t="shared" si="10"/>
        <v>Fri</v>
      </c>
      <c r="E376" s="1">
        <v>42846.636296296296</v>
      </c>
      <c r="F376">
        <v>414</v>
      </c>
      <c r="G376" t="s">
        <v>363</v>
      </c>
      <c r="H376" t="s">
        <v>358</v>
      </c>
      <c r="I376" t="s">
        <v>10</v>
      </c>
      <c r="J376" t="s">
        <v>11</v>
      </c>
      <c r="K376">
        <v>1962</v>
      </c>
      <c r="L376">
        <f t="shared" si="11"/>
        <v>55</v>
      </c>
    </row>
    <row r="377" spans="1:12" x14ac:dyDescent="0.25">
      <c r="A377" s="2">
        <v>5912605</v>
      </c>
      <c r="B377" s="1">
        <v>42901</v>
      </c>
      <c r="C377" s="3">
        <v>0.44354166666666667</v>
      </c>
      <c r="D377" s="1" t="str">
        <f t="shared" si="10"/>
        <v>Thu</v>
      </c>
      <c r="E377" s="1">
        <v>42901.447962962964</v>
      </c>
      <c r="F377">
        <v>382</v>
      </c>
      <c r="G377" t="s">
        <v>30</v>
      </c>
      <c r="H377" t="s">
        <v>325</v>
      </c>
      <c r="I377" t="s">
        <v>10</v>
      </c>
      <c r="J377" t="s">
        <v>11</v>
      </c>
      <c r="K377">
        <v>1983</v>
      </c>
      <c r="L377">
        <f t="shared" si="11"/>
        <v>34</v>
      </c>
    </row>
    <row r="378" spans="1:12" x14ac:dyDescent="0.25">
      <c r="A378" s="2">
        <v>3429349</v>
      </c>
      <c r="B378" s="1">
        <v>42853</v>
      </c>
      <c r="C378" s="3">
        <v>0.13674768518518518</v>
      </c>
      <c r="D378" s="1" t="str">
        <f t="shared" si="10"/>
        <v>Fri</v>
      </c>
      <c r="E378" s="1">
        <v>42853.638692129629</v>
      </c>
      <c r="F378">
        <v>167</v>
      </c>
      <c r="G378" t="s">
        <v>113</v>
      </c>
      <c r="H378" t="s">
        <v>364</v>
      </c>
      <c r="I378" t="s">
        <v>10</v>
      </c>
      <c r="J378" t="s">
        <v>11</v>
      </c>
      <c r="K378">
        <v>1975</v>
      </c>
      <c r="L378">
        <f t="shared" si="11"/>
        <v>42</v>
      </c>
    </row>
    <row r="379" spans="1:12" x14ac:dyDescent="0.25">
      <c r="A379" s="2">
        <v>2335375</v>
      </c>
      <c r="B379" s="1">
        <v>42828</v>
      </c>
      <c r="C379" s="3">
        <v>0.1972800925925926</v>
      </c>
      <c r="D379" s="1" t="str">
        <f t="shared" si="10"/>
        <v>Mon</v>
      </c>
      <c r="E379" s="1">
        <v>42828.709282407406</v>
      </c>
      <c r="F379">
        <v>1036</v>
      </c>
      <c r="G379" t="s">
        <v>106</v>
      </c>
      <c r="H379" t="s">
        <v>114</v>
      </c>
      <c r="I379" t="s">
        <v>10</v>
      </c>
      <c r="J379" t="s">
        <v>11</v>
      </c>
      <c r="K379">
        <v>1961</v>
      </c>
      <c r="L379">
        <f t="shared" si="11"/>
        <v>56</v>
      </c>
    </row>
    <row r="380" spans="1:12" x14ac:dyDescent="0.25">
      <c r="A380" s="2">
        <v>5212058</v>
      </c>
      <c r="B380" s="1">
        <v>42888</v>
      </c>
      <c r="C380" s="3">
        <v>0.33686342592592594</v>
      </c>
      <c r="D380" s="1" t="str">
        <f t="shared" si="10"/>
        <v>Fri</v>
      </c>
      <c r="E380" s="1">
        <v>42888.840891203705</v>
      </c>
      <c r="F380">
        <v>347</v>
      </c>
      <c r="G380" t="s">
        <v>282</v>
      </c>
      <c r="H380" t="s">
        <v>75</v>
      </c>
      <c r="I380" t="s">
        <v>10</v>
      </c>
      <c r="J380" t="s">
        <v>18</v>
      </c>
      <c r="K380">
        <v>1972</v>
      </c>
      <c r="L380">
        <f t="shared" si="11"/>
        <v>45</v>
      </c>
    </row>
    <row r="381" spans="1:12" x14ac:dyDescent="0.25">
      <c r="A381" s="2">
        <v>6632689</v>
      </c>
      <c r="B381" s="1">
        <v>42914</v>
      </c>
      <c r="C381" s="3">
        <v>0.33384259259259258</v>
      </c>
      <c r="D381" s="1" t="str">
        <f t="shared" si="10"/>
        <v>Wed</v>
      </c>
      <c r="E381" s="1">
        <v>42914.337141203701</v>
      </c>
      <c r="F381">
        <v>285</v>
      </c>
      <c r="G381" t="s">
        <v>246</v>
      </c>
      <c r="H381" t="s">
        <v>365</v>
      </c>
      <c r="I381" t="s">
        <v>10</v>
      </c>
      <c r="J381" t="s">
        <v>18</v>
      </c>
      <c r="K381">
        <v>1952</v>
      </c>
      <c r="L381">
        <f t="shared" si="11"/>
        <v>65</v>
      </c>
    </row>
    <row r="382" spans="1:12" x14ac:dyDescent="0.25">
      <c r="A382" s="2">
        <v>6577293</v>
      </c>
      <c r="B382" s="1">
        <v>42913</v>
      </c>
      <c r="C382" s="3">
        <v>0.42192129629629632</v>
      </c>
      <c r="D382" s="1" t="str">
        <f t="shared" si="10"/>
        <v>Tue</v>
      </c>
      <c r="E382" s="1">
        <v>42913.424699074072</v>
      </c>
      <c r="F382">
        <v>240</v>
      </c>
      <c r="G382" t="s">
        <v>330</v>
      </c>
      <c r="H382" t="s">
        <v>98</v>
      </c>
      <c r="I382" t="s">
        <v>10</v>
      </c>
      <c r="J382" t="s">
        <v>11</v>
      </c>
      <c r="K382">
        <v>1986</v>
      </c>
      <c r="L382">
        <f t="shared" si="11"/>
        <v>31</v>
      </c>
    </row>
    <row r="383" spans="1:12" x14ac:dyDescent="0.25">
      <c r="A383" s="2">
        <v>789042</v>
      </c>
      <c r="B383" s="1">
        <v>42768</v>
      </c>
      <c r="C383" s="3">
        <v>0.27142361111111107</v>
      </c>
      <c r="D383" s="1" t="str">
        <f t="shared" si="10"/>
        <v>Thu</v>
      </c>
      <c r="E383" s="1">
        <v>42768.776990740742</v>
      </c>
      <c r="F383">
        <v>480</v>
      </c>
      <c r="G383" t="s">
        <v>106</v>
      </c>
      <c r="H383" t="s">
        <v>98</v>
      </c>
      <c r="I383" t="s">
        <v>10</v>
      </c>
      <c r="J383" t="s">
        <v>18</v>
      </c>
      <c r="K383">
        <v>1988</v>
      </c>
      <c r="L383">
        <f t="shared" si="11"/>
        <v>29</v>
      </c>
    </row>
    <row r="384" spans="1:12" x14ac:dyDescent="0.25">
      <c r="A384" s="2">
        <v>533071</v>
      </c>
      <c r="B384" s="1">
        <v>42760</v>
      </c>
      <c r="C384" s="3">
        <v>0.37101851851851847</v>
      </c>
      <c r="D384" s="1" t="str">
        <f t="shared" si="10"/>
        <v>Wed</v>
      </c>
      <c r="E384" s="1">
        <v>42760.377546296295</v>
      </c>
      <c r="F384">
        <v>563</v>
      </c>
      <c r="G384" t="s">
        <v>289</v>
      </c>
      <c r="H384" t="s">
        <v>91</v>
      </c>
      <c r="I384" t="s">
        <v>10</v>
      </c>
      <c r="J384" t="s">
        <v>11</v>
      </c>
      <c r="K384">
        <v>1988</v>
      </c>
      <c r="L384">
        <f t="shared" si="11"/>
        <v>29</v>
      </c>
    </row>
    <row r="385" spans="1:12" x14ac:dyDescent="0.25">
      <c r="A385" s="2">
        <v>1161267</v>
      </c>
      <c r="B385" s="1">
        <v>42785</v>
      </c>
      <c r="C385" s="3">
        <v>0.50398148148148147</v>
      </c>
      <c r="D385" s="1" t="str">
        <f t="shared" si="10"/>
        <v>Sun</v>
      </c>
      <c r="E385" s="1">
        <v>42785.513344907406</v>
      </c>
      <c r="F385">
        <v>809</v>
      </c>
      <c r="G385" t="s">
        <v>366</v>
      </c>
      <c r="H385" t="s">
        <v>61</v>
      </c>
      <c r="I385" t="s">
        <v>10</v>
      </c>
      <c r="J385" t="s">
        <v>18</v>
      </c>
      <c r="K385">
        <v>1987</v>
      </c>
      <c r="L385">
        <f t="shared" si="11"/>
        <v>30</v>
      </c>
    </row>
    <row r="386" spans="1:12" x14ac:dyDescent="0.25">
      <c r="A386" s="2">
        <v>1460540</v>
      </c>
      <c r="B386" s="1">
        <v>42793</v>
      </c>
      <c r="C386" s="3">
        <v>0.18400462962962963</v>
      </c>
      <c r="D386" s="1" t="str">
        <f t="shared" si="10"/>
        <v>Mon</v>
      </c>
      <c r="E386" s="1">
        <v>42793.689583333333</v>
      </c>
      <c r="F386">
        <v>482</v>
      </c>
      <c r="G386" t="s">
        <v>62</v>
      </c>
      <c r="H386" t="s">
        <v>74</v>
      </c>
      <c r="I386" t="s">
        <v>10</v>
      </c>
      <c r="J386" t="s">
        <v>18</v>
      </c>
      <c r="K386">
        <v>1985</v>
      </c>
      <c r="L386">
        <f t="shared" si="11"/>
        <v>32</v>
      </c>
    </row>
    <row r="387" spans="1:12" x14ac:dyDescent="0.25">
      <c r="A387" s="2">
        <v>413501</v>
      </c>
      <c r="B387" s="1">
        <v>42754</v>
      </c>
      <c r="C387" s="3">
        <v>0.25369212962962961</v>
      </c>
      <c r="D387" s="1" t="str">
        <f t="shared" ref="D387:D450" si="12">TEXT(B387,"DDD")</f>
        <v>Thu</v>
      </c>
      <c r="E387" s="1">
        <v>42754.763460648152</v>
      </c>
      <c r="F387">
        <v>843</v>
      </c>
      <c r="G387" t="s">
        <v>211</v>
      </c>
      <c r="H387" t="s">
        <v>69</v>
      </c>
      <c r="I387" t="s">
        <v>10</v>
      </c>
      <c r="J387" t="s">
        <v>11</v>
      </c>
      <c r="K387">
        <v>1998</v>
      </c>
      <c r="L387">
        <f t="shared" ref="L387:L450" si="13">(2017-K387)</f>
        <v>19</v>
      </c>
    </row>
    <row r="388" spans="1:12" x14ac:dyDescent="0.25">
      <c r="A388" s="2">
        <v>1774470</v>
      </c>
      <c r="B388" s="1">
        <v>42803</v>
      </c>
      <c r="C388" s="3">
        <v>0.38937500000000003</v>
      </c>
      <c r="D388" s="1" t="str">
        <f t="shared" si="12"/>
        <v>Thu</v>
      </c>
      <c r="E388" s="1">
        <v>42803.401770833334</v>
      </c>
      <c r="F388">
        <v>1071</v>
      </c>
      <c r="G388" t="s">
        <v>367</v>
      </c>
      <c r="H388" t="s">
        <v>128</v>
      </c>
      <c r="I388" t="s">
        <v>10</v>
      </c>
      <c r="J388" t="s">
        <v>11</v>
      </c>
      <c r="K388">
        <v>1994</v>
      </c>
      <c r="L388">
        <f t="shared" si="13"/>
        <v>23</v>
      </c>
    </row>
    <row r="389" spans="1:12" x14ac:dyDescent="0.25">
      <c r="A389" s="2">
        <v>4245289</v>
      </c>
      <c r="B389" s="1">
        <v>42870</v>
      </c>
      <c r="C389" s="3">
        <v>0.53802083333333328</v>
      </c>
      <c r="D389" s="1" t="str">
        <f t="shared" si="12"/>
        <v>Mon</v>
      </c>
      <c r="E389" s="1">
        <v>42870.540879629632</v>
      </c>
      <c r="F389">
        <v>247</v>
      </c>
      <c r="G389" t="s">
        <v>368</v>
      </c>
      <c r="H389" t="s">
        <v>15</v>
      </c>
      <c r="I389" t="s">
        <v>10</v>
      </c>
      <c r="J389" t="s">
        <v>11</v>
      </c>
      <c r="K389">
        <v>1981</v>
      </c>
      <c r="L389">
        <f t="shared" si="13"/>
        <v>36</v>
      </c>
    </row>
    <row r="390" spans="1:12" x14ac:dyDescent="0.25">
      <c r="A390" s="2">
        <v>6636090</v>
      </c>
      <c r="B390" s="1">
        <v>42914</v>
      </c>
      <c r="C390" s="3">
        <v>0.35783564814814817</v>
      </c>
      <c r="D390" s="1" t="str">
        <f t="shared" si="12"/>
        <v>Wed</v>
      </c>
      <c r="E390" s="1">
        <v>42914.36042824074</v>
      </c>
      <c r="F390">
        <v>224</v>
      </c>
      <c r="G390" t="s">
        <v>362</v>
      </c>
      <c r="H390" t="s">
        <v>254</v>
      </c>
      <c r="I390" t="s">
        <v>10</v>
      </c>
      <c r="J390" t="s">
        <v>11</v>
      </c>
      <c r="K390">
        <v>1991</v>
      </c>
      <c r="L390">
        <f t="shared" si="13"/>
        <v>26</v>
      </c>
    </row>
    <row r="391" spans="1:12" x14ac:dyDescent="0.25">
      <c r="A391" s="2">
        <v>4347329</v>
      </c>
      <c r="B391" s="1">
        <v>42872</v>
      </c>
      <c r="C391" s="3">
        <v>0.28767361111111112</v>
      </c>
      <c r="D391" s="1" t="str">
        <f t="shared" si="12"/>
        <v>Wed</v>
      </c>
      <c r="E391" s="1">
        <v>42872.291655092595</v>
      </c>
      <c r="F391">
        <v>344</v>
      </c>
      <c r="G391" t="s">
        <v>181</v>
      </c>
      <c r="H391" t="s">
        <v>263</v>
      </c>
      <c r="I391" t="s">
        <v>10</v>
      </c>
      <c r="J391" t="s">
        <v>11</v>
      </c>
      <c r="K391">
        <v>1985</v>
      </c>
      <c r="L391">
        <f t="shared" si="13"/>
        <v>32</v>
      </c>
    </row>
    <row r="392" spans="1:12" x14ac:dyDescent="0.25">
      <c r="A392" s="2">
        <v>1723451</v>
      </c>
      <c r="B392" s="1">
        <v>42802</v>
      </c>
      <c r="C392" s="3">
        <v>0.33550925925925923</v>
      </c>
      <c r="D392" s="1" t="str">
        <f t="shared" si="12"/>
        <v>Wed</v>
      </c>
      <c r="E392" s="1">
        <v>42802.341782407406</v>
      </c>
      <c r="F392">
        <v>542</v>
      </c>
      <c r="G392" t="s">
        <v>165</v>
      </c>
      <c r="H392" t="s">
        <v>77</v>
      </c>
      <c r="I392" t="s">
        <v>10</v>
      </c>
      <c r="J392" t="s">
        <v>11</v>
      </c>
      <c r="K392">
        <v>1950</v>
      </c>
      <c r="L392">
        <f t="shared" si="13"/>
        <v>67</v>
      </c>
    </row>
    <row r="393" spans="1:12" x14ac:dyDescent="0.25">
      <c r="A393" s="2">
        <v>5370049</v>
      </c>
      <c r="B393" s="1">
        <v>42891</v>
      </c>
      <c r="C393" s="3">
        <v>0.43563657407407402</v>
      </c>
      <c r="D393" s="1" t="str">
        <f t="shared" si="12"/>
        <v>Mon</v>
      </c>
      <c r="E393" s="1">
        <v>42891.94730324074</v>
      </c>
      <c r="F393">
        <v>1007</v>
      </c>
      <c r="G393" t="s">
        <v>369</v>
      </c>
      <c r="H393" t="s">
        <v>24</v>
      </c>
      <c r="I393" t="s">
        <v>10</v>
      </c>
      <c r="J393" t="s">
        <v>11</v>
      </c>
      <c r="K393">
        <v>1984</v>
      </c>
      <c r="L393">
        <f t="shared" si="13"/>
        <v>33</v>
      </c>
    </row>
    <row r="394" spans="1:12" x14ac:dyDescent="0.25">
      <c r="A394" s="2">
        <v>5990561</v>
      </c>
      <c r="B394" s="1">
        <v>42902</v>
      </c>
      <c r="C394" s="3">
        <v>0.16717592592592592</v>
      </c>
      <c r="D394" s="1" t="str">
        <f t="shared" si="12"/>
        <v>Fri</v>
      </c>
      <c r="E394" s="1">
        <v>42902.686180555553</v>
      </c>
      <c r="F394">
        <v>1641</v>
      </c>
      <c r="G394" t="s">
        <v>199</v>
      </c>
      <c r="H394" t="s">
        <v>230</v>
      </c>
      <c r="I394" t="s">
        <v>10</v>
      </c>
      <c r="J394" t="s">
        <v>11</v>
      </c>
      <c r="K394">
        <v>1971</v>
      </c>
      <c r="L394">
        <f t="shared" si="13"/>
        <v>46</v>
      </c>
    </row>
    <row r="395" spans="1:12" x14ac:dyDescent="0.25">
      <c r="A395" s="2">
        <v>945491</v>
      </c>
      <c r="B395" s="1">
        <v>42774</v>
      </c>
      <c r="C395" s="3">
        <v>0.17778935185185185</v>
      </c>
      <c r="D395" s="1" t="str">
        <f t="shared" si="12"/>
        <v>Wed</v>
      </c>
      <c r="E395" s="1">
        <v>42774.681805555556</v>
      </c>
      <c r="F395">
        <v>346</v>
      </c>
      <c r="G395" t="s">
        <v>145</v>
      </c>
      <c r="H395" t="s">
        <v>182</v>
      </c>
      <c r="I395" t="s">
        <v>10</v>
      </c>
      <c r="J395" t="s">
        <v>18</v>
      </c>
      <c r="K395">
        <v>1966</v>
      </c>
      <c r="L395">
        <f t="shared" si="13"/>
        <v>51</v>
      </c>
    </row>
    <row r="396" spans="1:12" x14ac:dyDescent="0.25">
      <c r="A396" s="2">
        <v>4605460</v>
      </c>
      <c r="B396" s="1">
        <v>42876</v>
      </c>
      <c r="C396" s="3">
        <v>7.6296296296296293E-2</v>
      </c>
      <c r="D396" s="1" t="str">
        <f t="shared" si="12"/>
        <v>Sun</v>
      </c>
      <c r="E396" s="1">
        <v>42876.583402777775</v>
      </c>
      <c r="F396">
        <v>613</v>
      </c>
      <c r="G396" t="s">
        <v>125</v>
      </c>
      <c r="H396" t="s">
        <v>186</v>
      </c>
      <c r="I396" t="s">
        <v>10</v>
      </c>
      <c r="J396" t="s">
        <v>11</v>
      </c>
      <c r="K396">
        <v>1971</v>
      </c>
      <c r="L396">
        <f t="shared" si="13"/>
        <v>46</v>
      </c>
    </row>
    <row r="397" spans="1:12" x14ac:dyDescent="0.25">
      <c r="A397" s="2">
        <v>1257792</v>
      </c>
      <c r="B397" s="1">
        <v>42788</v>
      </c>
      <c r="C397" s="3">
        <v>0.31428240740740737</v>
      </c>
      <c r="D397" s="1" t="str">
        <f t="shared" si="12"/>
        <v>Wed</v>
      </c>
      <c r="E397" s="1">
        <v>42788.317395833335</v>
      </c>
      <c r="F397">
        <v>268</v>
      </c>
      <c r="G397" t="s">
        <v>370</v>
      </c>
      <c r="H397" t="s">
        <v>174</v>
      </c>
      <c r="I397" t="s">
        <v>10</v>
      </c>
      <c r="J397" t="s">
        <v>11</v>
      </c>
      <c r="K397">
        <v>1991</v>
      </c>
      <c r="L397">
        <f t="shared" si="13"/>
        <v>26</v>
      </c>
    </row>
    <row r="398" spans="1:12" x14ac:dyDescent="0.25">
      <c r="A398" s="2">
        <v>6471975</v>
      </c>
      <c r="B398" s="1">
        <v>42911</v>
      </c>
      <c r="C398" s="3">
        <v>0.14524305555555556</v>
      </c>
      <c r="D398" s="1" t="str">
        <f t="shared" si="12"/>
        <v>Sun</v>
      </c>
      <c r="E398" s="1">
        <v>42911.656689814816</v>
      </c>
      <c r="F398">
        <v>989</v>
      </c>
      <c r="G398" t="s">
        <v>371</v>
      </c>
      <c r="H398" t="s">
        <v>8</v>
      </c>
      <c r="I398" t="s">
        <v>10</v>
      </c>
      <c r="J398" t="s">
        <v>18</v>
      </c>
      <c r="K398">
        <v>1971</v>
      </c>
      <c r="L398">
        <f t="shared" si="13"/>
        <v>46</v>
      </c>
    </row>
    <row r="399" spans="1:12" x14ac:dyDescent="0.25">
      <c r="A399" s="2">
        <v>5546689</v>
      </c>
      <c r="B399" s="1">
        <v>42895</v>
      </c>
      <c r="C399" s="3">
        <v>0.33862268518518518</v>
      </c>
      <c r="D399" s="1" t="str">
        <f t="shared" si="12"/>
        <v>Fri</v>
      </c>
      <c r="E399" s="1">
        <v>42895.341886574075</v>
      </c>
      <c r="F399">
        <v>282</v>
      </c>
      <c r="G399" t="s">
        <v>121</v>
      </c>
      <c r="H399" t="s">
        <v>85</v>
      </c>
      <c r="I399" t="s">
        <v>10</v>
      </c>
      <c r="J399" t="s">
        <v>11</v>
      </c>
      <c r="K399">
        <v>1991</v>
      </c>
      <c r="L399">
        <f t="shared" si="13"/>
        <v>26</v>
      </c>
    </row>
    <row r="400" spans="1:12" x14ac:dyDescent="0.25">
      <c r="A400" s="2">
        <v>2567163</v>
      </c>
      <c r="B400" s="1">
        <v>42835</v>
      </c>
      <c r="C400" s="3">
        <v>0.30883101851851852</v>
      </c>
      <c r="D400" s="1" t="str">
        <f t="shared" si="12"/>
        <v>Mon</v>
      </c>
      <c r="E400" s="1">
        <v>42835.31287037037</v>
      </c>
      <c r="F400">
        <v>349</v>
      </c>
      <c r="G400" t="s">
        <v>254</v>
      </c>
      <c r="H400" t="s">
        <v>197</v>
      </c>
      <c r="I400" t="s">
        <v>10</v>
      </c>
      <c r="J400" t="s">
        <v>11</v>
      </c>
      <c r="K400">
        <v>1975</v>
      </c>
      <c r="L400">
        <f t="shared" si="13"/>
        <v>42</v>
      </c>
    </row>
    <row r="401" spans="1:12" x14ac:dyDescent="0.25">
      <c r="A401" s="2">
        <v>5400568</v>
      </c>
      <c r="B401" s="1">
        <v>42892</v>
      </c>
      <c r="C401" s="3">
        <v>0.26011574074074073</v>
      </c>
      <c r="D401" s="1" t="str">
        <f t="shared" si="12"/>
        <v>Tue</v>
      </c>
      <c r="E401" s="1">
        <v>42892.770462962966</v>
      </c>
      <c r="F401">
        <v>893</v>
      </c>
      <c r="G401" t="s">
        <v>66</v>
      </c>
      <c r="H401" t="s">
        <v>189</v>
      </c>
      <c r="I401" t="s">
        <v>10</v>
      </c>
      <c r="J401" t="s">
        <v>18</v>
      </c>
      <c r="K401">
        <v>1970</v>
      </c>
      <c r="L401">
        <f t="shared" si="13"/>
        <v>47</v>
      </c>
    </row>
    <row r="402" spans="1:12" x14ac:dyDescent="0.25">
      <c r="A402" s="2">
        <v>6437691</v>
      </c>
      <c r="B402" s="1">
        <v>42910</v>
      </c>
      <c r="C402" s="3">
        <v>0.3674074074074074</v>
      </c>
      <c r="D402" s="1" t="str">
        <f t="shared" si="12"/>
        <v>Sat</v>
      </c>
      <c r="E402" s="1">
        <v>42910.876145833332</v>
      </c>
      <c r="F402">
        <v>755</v>
      </c>
      <c r="G402" t="s">
        <v>113</v>
      </c>
      <c r="H402" t="s">
        <v>143</v>
      </c>
      <c r="I402" t="s">
        <v>10</v>
      </c>
      <c r="J402" t="s">
        <v>11</v>
      </c>
      <c r="K402">
        <v>1981</v>
      </c>
      <c r="L402">
        <f t="shared" si="13"/>
        <v>36</v>
      </c>
    </row>
    <row r="403" spans="1:12" x14ac:dyDescent="0.25">
      <c r="A403" s="2">
        <v>594062</v>
      </c>
      <c r="B403" s="1">
        <v>42761</v>
      </c>
      <c r="C403" s="3">
        <v>0.40034722222222219</v>
      </c>
      <c r="D403" s="1" t="str">
        <f t="shared" si="12"/>
        <v>Thu</v>
      </c>
      <c r="E403" s="1">
        <v>42761.902673611112</v>
      </c>
      <c r="F403">
        <v>201</v>
      </c>
      <c r="G403" t="s">
        <v>293</v>
      </c>
      <c r="H403" t="s">
        <v>372</v>
      </c>
      <c r="I403" t="s">
        <v>10</v>
      </c>
      <c r="J403" t="s">
        <v>11</v>
      </c>
      <c r="K403">
        <v>1988</v>
      </c>
      <c r="L403">
        <f t="shared" si="13"/>
        <v>29</v>
      </c>
    </row>
    <row r="404" spans="1:12" x14ac:dyDescent="0.25">
      <c r="A404" s="2">
        <v>3419616</v>
      </c>
      <c r="B404" s="1">
        <v>42853</v>
      </c>
      <c r="C404" s="3">
        <v>0.51590277777777771</v>
      </c>
      <c r="D404" s="1" t="str">
        <f t="shared" si="12"/>
        <v>Fri</v>
      </c>
      <c r="E404" s="1">
        <v>42853.523958333331</v>
      </c>
      <c r="F404">
        <v>695</v>
      </c>
      <c r="G404" t="s">
        <v>367</v>
      </c>
      <c r="H404" t="s">
        <v>230</v>
      </c>
      <c r="I404" t="s">
        <v>10</v>
      </c>
      <c r="J404" t="s">
        <v>11</v>
      </c>
      <c r="K404">
        <v>1990</v>
      </c>
      <c r="L404">
        <f t="shared" si="13"/>
        <v>27</v>
      </c>
    </row>
    <row r="405" spans="1:12" x14ac:dyDescent="0.25">
      <c r="A405" s="2">
        <v>4432667</v>
      </c>
      <c r="B405" s="1">
        <v>42873</v>
      </c>
      <c r="C405" s="3">
        <v>0.50762731481481482</v>
      </c>
      <c r="D405" s="1" t="str">
        <f t="shared" si="12"/>
        <v>Thu</v>
      </c>
      <c r="E405" s="1">
        <v>42873.512962962966</v>
      </c>
      <c r="F405">
        <v>461</v>
      </c>
      <c r="G405" t="s">
        <v>97</v>
      </c>
      <c r="H405" t="s">
        <v>62</v>
      </c>
      <c r="I405" t="s">
        <v>10</v>
      </c>
      <c r="J405" t="s">
        <v>11</v>
      </c>
      <c r="K405">
        <v>1947</v>
      </c>
      <c r="L405">
        <f t="shared" si="13"/>
        <v>70</v>
      </c>
    </row>
    <row r="406" spans="1:12" x14ac:dyDescent="0.25">
      <c r="A406" s="2">
        <v>2783819</v>
      </c>
      <c r="B406" s="1">
        <v>42839</v>
      </c>
      <c r="C406" s="3">
        <v>0.38295138888888891</v>
      </c>
      <c r="D406" s="1" t="str">
        <f t="shared" si="12"/>
        <v>Fri</v>
      </c>
      <c r="E406" s="1">
        <v>42839.38553240741</v>
      </c>
      <c r="F406">
        <v>223</v>
      </c>
      <c r="G406" t="s">
        <v>36</v>
      </c>
      <c r="H406" t="s">
        <v>120</v>
      </c>
      <c r="I406" t="s">
        <v>10</v>
      </c>
      <c r="J406" t="s">
        <v>11</v>
      </c>
      <c r="K406">
        <v>1974</v>
      </c>
      <c r="L406">
        <f t="shared" si="13"/>
        <v>43</v>
      </c>
    </row>
    <row r="407" spans="1:12" x14ac:dyDescent="0.25">
      <c r="A407" s="2">
        <v>6726492</v>
      </c>
      <c r="B407" s="1">
        <v>42915</v>
      </c>
      <c r="C407" s="3">
        <v>0.15855324074074076</v>
      </c>
      <c r="D407" s="1" t="str">
        <f t="shared" si="12"/>
        <v>Thu</v>
      </c>
      <c r="E407" s="1">
        <v>42915.66778935185</v>
      </c>
      <c r="F407">
        <v>797</v>
      </c>
      <c r="G407" t="s">
        <v>134</v>
      </c>
      <c r="H407" t="s">
        <v>145</v>
      </c>
      <c r="I407" t="s">
        <v>28</v>
      </c>
      <c r="L407">
        <f t="shared" si="13"/>
        <v>2017</v>
      </c>
    </row>
    <row r="408" spans="1:12" x14ac:dyDescent="0.25">
      <c r="A408" s="2">
        <v>2315732</v>
      </c>
      <c r="B408" s="1">
        <v>42828</v>
      </c>
      <c r="C408" s="3">
        <v>0.34883101851851855</v>
      </c>
      <c r="D408" s="1" t="str">
        <f t="shared" si="12"/>
        <v>Mon</v>
      </c>
      <c r="E408" s="1">
        <v>42828.351875</v>
      </c>
      <c r="F408">
        <v>262</v>
      </c>
      <c r="G408" t="s">
        <v>116</v>
      </c>
      <c r="H408" t="s">
        <v>111</v>
      </c>
      <c r="I408" t="s">
        <v>10</v>
      </c>
      <c r="J408" t="s">
        <v>11</v>
      </c>
      <c r="K408">
        <v>1985</v>
      </c>
      <c r="L408">
        <f t="shared" si="13"/>
        <v>32</v>
      </c>
    </row>
    <row r="409" spans="1:12" x14ac:dyDescent="0.25">
      <c r="A409" s="2">
        <v>5689895</v>
      </c>
      <c r="B409" s="1">
        <v>42897</v>
      </c>
      <c r="C409" s="3">
        <v>0.14003472222222221</v>
      </c>
      <c r="D409" s="1" t="str">
        <f t="shared" si="12"/>
        <v>Sun</v>
      </c>
      <c r="E409" s="1">
        <v>42897.644953703704</v>
      </c>
      <c r="F409">
        <v>424</v>
      </c>
      <c r="G409" t="s">
        <v>19</v>
      </c>
      <c r="H409" t="s">
        <v>269</v>
      </c>
      <c r="I409" t="s">
        <v>10</v>
      </c>
      <c r="J409" t="s">
        <v>18</v>
      </c>
      <c r="K409">
        <v>1956</v>
      </c>
      <c r="L409">
        <f t="shared" si="13"/>
        <v>61</v>
      </c>
    </row>
    <row r="410" spans="1:12" x14ac:dyDescent="0.25">
      <c r="A410" s="2">
        <v>5506007</v>
      </c>
      <c r="B410" s="1">
        <v>42894</v>
      </c>
      <c r="C410" s="3">
        <v>0.10324074074074074</v>
      </c>
      <c r="D410" s="1" t="str">
        <f t="shared" si="12"/>
        <v>Thu</v>
      </c>
      <c r="E410" s="1">
        <v>42894.610324074078</v>
      </c>
      <c r="F410">
        <v>612</v>
      </c>
      <c r="G410" t="s">
        <v>167</v>
      </c>
      <c r="H410" t="s">
        <v>107</v>
      </c>
      <c r="I410" t="s">
        <v>28</v>
      </c>
      <c r="L410">
        <f t="shared" si="13"/>
        <v>2017</v>
      </c>
    </row>
    <row r="411" spans="1:12" x14ac:dyDescent="0.25">
      <c r="A411" s="2">
        <v>2394909</v>
      </c>
      <c r="B411" s="1">
        <v>42830</v>
      </c>
      <c r="C411" s="3">
        <v>0.39825231481481477</v>
      </c>
      <c r="D411" s="1" t="str">
        <f t="shared" si="12"/>
        <v>Wed</v>
      </c>
      <c r="E411" s="1">
        <v>42830.410891203705</v>
      </c>
      <c r="F411">
        <v>1091</v>
      </c>
      <c r="G411" t="s">
        <v>113</v>
      </c>
      <c r="H411" t="s">
        <v>373</v>
      </c>
      <c r="I411" t="s">
        <v>10</v>
      </c>
      <c r="J411" t="s">
        <v>11</v>
      </c>
      <c r="K411">
        <v>1951</v>
      </c>
      <c r="L411">
        <f t="shared" si="13"/>
        <v>66</v>
      </c>
    </row>
    <row r="412" spans="1:12" x14ac:dyDescent="0.25">
      <c r="A412" s="2">
        <v>6131499</v>
      </c>
      <c r="B412" s="1">
        <v>42905</v>
      </c>
      <c r="C412" s="3">
        <v>0.20118055555555556</v>
      </c>
      <c r="D412" s="1" t="str">
        <f t="shared" si="12"/>
        <v>Mon</v>
      </c>
      <c r="E412" s="1">
        <v>42905.707951388889</v>
      </c>
      <c r="F412">
        <v>584</v>
      </c>
      <c r="G412" t="s">
        <v>338</v>
      </c>
      <c r="H412" t="s">
        <v>137</v>
      </c>
      <c r="I412" t="s">
        <v>10</v>
      </c>
      <c r="J412" t="s">
        <v>11</v>
      </c>
      <c r="K412">
        <v>1962</v>
      </c>
      <c r="L412">
        <f t="shared" si="13"/>
        <v>55</v>
      </c>
    </row>
    <row r="413" spans="1:12" x14ac:dyDescent="0.25">
      <c r="A413" s="2">
        <v>273552</v>
      </c>
      <c r="B413" s="1">
        <v>42748</v>
      </c>
      <c r="C413" s="3">
        <v>0.23208333333333334</v>
      </c>
      <c r="D413" s="1" t="str">
        <f t="shared" si="12"/>
        <v>Fri</v>
      </c>
      <c r="E413" s="1">
        <v>42748.735451388886</v>
      </c>
      <c r="F413">
        <v>290</v>
      </c>
      <c r="G413" t="s">
        <v>287</v>
      </c>
      <c r="H413" t="s">
        <v>36</v>
      </c>
      <c r="I413" t="s">
        <v>10</v>
      </c>
      <c r="J413" t="s">
        <v>11</v>
      </c>
      <c r="K413">
        <v>1972</v>
      </c>
      <c r="L413">
        <f t="shared" si="13"/>
        <v>45</v>
      </c>
    </row>
    <row r="414" spans="1:12" x14ac:dyDescent="0.25">
      <c r="A414" s="2">
        <v>5532513</v>
      </c>
      <c r="B414" s="1">
        <v>42894</v>
      </c>
      <c r="C414" s="3">
        <v>0.33457175925925925</v>
      </c>
      <c r="D414" s="1" t="str">
        <f t="shared" si="12"/>
        <v>Thu</v>
      </c>
      <c r="E414" s="1">
        <v>42894.836400462962</v>
      </c>
      <c r="F414">
        <v>157</v>
      </c>
      <c r="G414" t="s">
        <v>374</v>
      </c>
      <c r="H414" t="s">
        <v>375</v>
      </c>
      <c r="I414" t="s">
        <v>10</v>
      </c>
      <c r="J414" t="s">
        <v>11</v>
      </c>
      <c r="K414">
        <v>1988</v>
      </c>
      <c r="L414">
        <f t="shared" si="13"/>
        <v>29</v>
      </c>
    </row>
    <row r="415" spans="1:12" x14ac:dyDescent="0.25">
      <c r="A415" s="2">
        <v>2452997</v>
      </c>
      <c r="B415" s="1">
        <v>42832</v>
      </c>
      <c r="C415" s="3">
        <v>0.33576388888888892</v>
      </c>
      <c r="D415" s="1" t="str">
        <f t="shared" si="12"/>
        <v>Fri</v>
      </c>
      <c r="E415" s="1">
        <v>42832.347048611111</v>
      </c>
      <c r="F415">
        <v>975</v>
      </c>
      <c r="G415" t="s">
        <v>175</v>
      </c>
      <c r="H415" t="s">
        <v>108</v>
      </c>
      <c r="I415" t="s">
        <v>10</v>
      </c>
      <c r="J415" t="s">
        <v>11</v>
      </c>
      <c r="K415">
        <v>1960</v>
      </c>
      <c r="L415">
        <f t="shared" si="13"/>
        <v>57</v>
      </c>
    </row>
    <row r="416" spans="1:12" x14ac:dyDescent="0.25">
      <c r="A416" s="2">
        <v>5797031</v>
      </c>
      <c r="B416" s="1">
        <v>42899</v>
      </c>
      <c r="C416" s="3">
        <v>4.6840277777777779E-2</v>
      </c>
      <c r="D416" s="1" t="str">
        <f t="shared" si="12"/>
        <v>Tue</v>
      </c>
      <c r="E416" s="1">
        <v>42899.550335648149</v>
      </c>
      <c r="F416">
        <v>302</v>
      </c>
      <c r="G416" t="s">
        <v>241</v>
      </c>
      <c r="H416" t="s">
        <v>171</v>
      </c>
      <c r="I416" t="s">
        <v>10</v>
      </c>
      <c r="J416" t="s">
        <v>11</v>
      </c>
      <c r="K416">
        <v>1942</v>
      </c>
      <c r="L416">
        <f t="shared" si="13"/>
        <v>75</v>
      </c>
    </row>
    <row r="417" spans="1:12" x14ac:dyDescent="0.25">
      <c r="A417" s="2">
        <v>4165560</v>
      </c>
      <c r="B417" s="1">
        <v>42867</v>
      </c>
      <c r="C417" s="3">
        <v>0.2399189814814815</v>
      </c>
      <c r="D417" s="1" t="str">
        <f t="shared" si="12"/>
        <v>Fri</v>
      </c>
      <c r="E417" s="1">
        <v>42867.752939814818</v>
      </c>
      <c r="F417">
        <v>1124</v>
      </c>
      <c r="G417" t="s">
        <v>32</v>
      </c>
      <c r="H417" t="s">
        <v>244</v>
      </c>
      <c r="I417" t="s">
        <v>10</v>
      </c>
      <c r="J417" t="s">
        <v>11</v>
      </c>
      <c r="K417">
        <v>1993</v>
      </c>
      <c r="L417">
        <f t="shared" si="13"/>
        <v>24</v>
      </c>
    </row>
    <row r="418" spans="1:12" x14ac:dyDescent="0.25">
      <c r="A418" s="2">
        <v>246721</v>
      </c>
      <c r="B418" s="1">
        <v>42747</v>
      </c>
      <c r="C418" s="3">
        <v>0.43059027777777775</v>
      </c>
      <c r="D418" s="1" t="str">
        <f t="shared" si="12"/>
        <v>Thu</v>
      </c>
      <c r="E418" s="1">
        <v>42747.935185185182</v>
      </c>
      <c r="F418">
        <v>396</v>
      </c>
      <c r="G418" t="s">
        <v>283</v>
      </c>
      <c r="H418" t="s">
        <v>300</v>
      </c>
      <c r="I418" t="s">
        <v>10</v>
      </c>
      <c r="J418" t="s">
        <v>11</v>
      </c>
      <c r="K418">
        <v>1971</v>
      </c>
      <c r="L418">
        <f t="shared" si="13"/>
        <v>46</v>
      </c>
    </row>
    <row r="419" spans="1:12" x14ac:dyDescent="0.25">
      <c r="A419" s="2">
        <v>2618484</v>
      </c>
      <c r="B419" s="1">
        <v>42836</v>
      </c>
      <c r="C419" s="3">
        <v>0.31405092592592593</v>
      </c>
      <c r="D419" s="1" t="str">
        <f t="shared" si="12"/>
        <v>Tue</v>
      </c>
      <c r="E419" s="1">
        <v>42836.33353009259</v>
      </c>
      <c r="F419">
        <v>1682</v>
      </c>
      <c r="G419" t="s">
        <v>148</v>
      </c>
      <c r="H419" t="s">
        <v>174</v>
      </c>
      <c r="I419" t="s">
        <v>10</v>
      </c>
      <c r="J419" t="s">
        <v>11</v>
      </c>
      <c r="K419">
        <v>1986</v>
      </c>
      <c r="L419">
        <f t="shared" si="13"/>
        <v>31</v>
      </c>
    </row>
    <row r="420" spans="1:12" x14ac:dyDescent="0.25">
      <c r="A420" s="2">
        <v>588189</v>
      </c>
      <c r="B420" s="1">
        <v>42761</v>
      </c>
      <c r="C420" s="3">
        <v>0.27252314814814815</v>
      </c>
      <c r="D420" s="1" t="str">
        <f t="shared" si="12"/>
        <v>Thu</v>
      </c>
      <c r="E420" s="1">
        <v>42761.776990740742</v>
      </c>
      <c r="F420">
        <v>385</v>
      </c>
      <c r="G420" t="s">
        <v>88</v>
      </c>
      <c r="H420" t="s">
        <v>376</v>
      </c>
      <c r="I420" t="s">
        <v>10</v>
      </c>
      <c r="J420" t="s">
        <v>11</v>
      </c>
      <c r="K420">
        <v>1981</v>
      </c>
      <c r="L420">
        <f t="shared" si="13"/>
        <v>36</v>
      </c>
    </row>
    <row r="421" spans="1:12" x14ac:dyDescent="0.25">
      <c r="A421" s="2">
        <v>4412004</v>
      </c>
      <c r="B421" s="1">
        <v>42873</v>
      </c>
      <c r="C421" s="3">
        <v>0.26050925925925927</v>
      </c>
      <c r="D421" s="1" t="str">
        <f t="shared" si="12"/>
        <v>Thu</v>
      </c>
      <c r="E421" s="1">
        <v>42873.280509259261</v>
      </c>
      <c r="F421">
        <v>1727</v>
      </c>
      <c r="G421" t="s">
        <v>377</v>
      </c>
      <c r="H421" t="s">
        <v>113</v>
      </c>
      <c r="I421" t="s">
        <v>10</v>
      </c>
      <c r="J421" t="s">
        <v>11</v>
      </c>
      <c r="K421">
        <v>1992</v>
      </c>
      <c r="L421">
        <f t="shared" si="13"/>
        <v>25</v>
      </c>
    </row>
    <row r="422" spans="1:12" x14ac:dyDescent="0.25">
      <c r="A422" s="2">
        <v>1277230</v>
      </c>
      <c r="B422" s="1">
        <v>42788</v>
      </c>
      <c r="C422" s="3">
        <v>0.19938657407407409</v>
      </c>
      <c r="D422" s="1" t="str">
        <f t="shared" si="12"/>
        <v>Wed</v>
      </c>
      <c r="E422" s="1">
        <v>42788.705231481479</v>
      </c>
      <c r="F422">
        <v>505</v>
      </c>
      <c r="G422" t="s">
        <v>318</v>
      </c>
      <c r="H422" t="s">
        <v>237</v>
      </c>
      <c r="I422" t="s">
        <v>10</v>
      </c>
      <c r="J422" t="s">
        <v>11</v>
      </c>
      <c r="K422">
        <v>1983</v>
      </c>
      <c r="L422">
        <f t="shared" si="13"/>
        <v>34</v>
      </c>
    </row>
    <row r="423" spans="1:12" x14ac:dyDescent="0.25">
      <c r="A423" s="2">
        <v>3989900</v>
      </c>
      <c r="B423" s="1">
        <v>42864</v>
      </c>
      <c r="C423" s="3">
        <v>0.23491898148148149</v>
      </c>
      <c r="D423" s="1" t="str">
        <f t="shared" si="12"/>
        <v>Tue</v>
      </c>
      <c r="E423" s="1">
        <v>42864.742071759261</v>
      </c>
      <c r="F423">
        <v>618</v>
      </c>
      <c r="G423" t="s">
        <v>378</v>
      </c>
      <c r="H423" t="s">
        <v>379</v>
      </c>
      <c r="I423" t="s">
        <v>10</v>
      </c>
      <c r="L423">
        <f t="shared" si="13"/>
        <v>2017</v>
      </c>
    </row>
    <row r="424" spans="1:12" x14ac:dyDescent="0.25">
      <c r="A424" s="2">
        <v>6373271</v>
      </c>
      <c r="B424" s="1">
        <v>42909</v>
      </c>
      <c r="C424" s="3">
        <v>0.20479166666666668</v>
      </c>
      <c r="D424" s="1" t="str">
        <f t="shared" si="12"/>
        <v>Fri</v>
      </c>
      <c r="E424" s="1">
        <v>42909.720219907409</v>
      </c>
      <c r="F424">
        <v>1333</v>
      </c>
      <c r="G424" t="s">
        <v>287</v>
      </c>
      <c r="H424" t="s">
        <v>380</v>
      </c>
      <c r="I424" t="s">
        <v>10</v>
      </c>
      <c r="J424" t="s">
        <v>11</v>
      </c>
      <c r="K424">
        <v>1981</v>
      </c>
      <c r="L424">
        <f t="shared" si="13"/>
        <v>36</v>
      </c>
    </row>
    <row r="425" spans="1:12" x14ac:dyDescent="0.25">
      <c r="A425" s="2">
        <v>5570249</v>
      </c>
      <c r="B425" s="1">
        <v>42895</v>
      </c>
      <c r="C425" s="3">
        <v>0.10273148148148148</v>
      </c>
      <c r="D425" s="1" t="str">
        <f t="shared" si="12"/>
        <v>Fri</v>
      </c>
      <c r="E425" s="1">
        <v>42895.606122685182</v>
      </c>
      <c r="F425">
        <v>293</v>
      </c>
      <c r="G425" t="s">
        <v>381</v>
      </c>
      <c r="H425" t="s">
        <v>382</v>
      </c>
      <c r="I425" t="s">
        <v>10</v>
      </c>
      <c r="J425" t="s">
        <v>11</v>
      </c>
      <c r="K425">
        <v>1982</v>
      </c>
      <c r="L425">
        <f t="shared" si="13"/>
        <v>35</v>
      </c>
    </row>
    <row r="426" spans="1:12" x14ac:dyDescent="0.25">
      <c r="A426" s="2">
        <v>6395164</v>
      </c>
      <c r="B426" s="1">
        <v>42910</v>
      </c>
      <c r="C426" s="3">
        <v>0.41983796296296294</v>
      </c>
      <c r="D426" s="1" t="str">
        <f t="shared" si="12"/>
        <v>Sat</v>
      </c>
      <c r="E426" s="1">
        <v>42910.427743055552</v>
      </c>
      <c r="F426">
        <v>683</v>
      </c>
      <c r="G426" t="s">
        <v>40</v>
      </c>
      <c r="H426" t="s">
        <v>383</v>
      </c>
      <c r="I426" t="s">
        <v>10</v>
      </c>
      <c r="J426" t="s">
        <v>18</v>
      </c>
      <c r="K426">
        <v>1981</v>
      </c>
      <c r="L426">
        <f t="shared" si="13"/>
        <v>36</v>
      </c>
    </row>
    <row r="427" spans="1:12" x14ac:dyDescent="0.25">
      <c r="A427" s="2">
        <v>1835694</v>
      </c>
      <c r="B427" s="1">
        <v>42805</v>
      </c>
      <c r="C427" s="3">
        <v>0.14685185185185184</v>
      </c>
      <c r="D427" s="1" t="str">
        <f t="shared" si="12"/>
        <v>Sat</v>
      </c>
      <c r="E427" s="1">
        <v>42805.650891203702</v>
      </c>
      <c r="F427">
        <v>349</v>
      </c>
      <c r="G427" t="s">
        <v>135</v>
      </c>
      <c r="H427" t="s">
        <v>48</v>
      </c>
      <c r="I427" t="s">
        <v>10</v>
      </c>
      <c r="J427" t="s">
        <v>18</v>
      </c>
      <c r="K427">
        <v>1962</v>
      </c>
      <c r="L427">
        <f t="shared" si="13"/>
        <v>55</v>
      </c>
    </row>
    <row r="428" spans="1:12" x14ac:dyDescent="0.25">
      <c r="A428" s="2">
        <v>4027948</v>
      </c>
      <c r="B428" s="1">
        <v>42865</v>
      </c>
      <c r="C428" s="3">
        <v>0.47938657407407409</v>
      </c>
      <c r="D428" s="1" t="str">
        <f t="shared" si="12"/>
        <v>Wed</v>
      </c>
      <c r="E428" s="1">
        <v>42865.487650462965</v>
      </c>
      <c r="F428">
        <v>714</v>
      </c>
      <c r="G428" t="s">
        <v>384</v>
      </c>
      <c r="H428" t="s">
        <v>9</v>
      </c>
      <c r="I428" t="s">
        <v>10</v>
      </c>
      <c r="J428" t="s">
        <v>18</v>
      </c>
      <c r="K428">
        <v>1998</v>
      </c>
      <c r="L428">
        <f t="shared" si="13"/>
        <v>19</v>
      </c>
    </row>
    <row r="429" spans="1:12" x14ac:dyDescent="0.25">
      <c r="A429" s="2">
        <v>154707</v>
      </c>
      <c r="B429" s="1">
        <v>42745</v>
      </c>
      <c r="C429" s="3">
        <v>0.32678240740740744</v>
      </c>
      <c r="D429" s="1" t="str">
        <f t="shared" si="12"/>
        <v>Tue</v>
      </c>
      <c r="E429" s="1">
        <v>42745.328969907408</v>
      </c>
      <c r="F429">
        <v>189</v>
      </c>
      <c r="G429" t="s">
        <v>150</v>
      </c>
      <c r="H429" t="s">
        <v>278</v>
      </c>
      <c r="I429" t="s">
        <v>10</v>
      </c>
      <c r="J429" t="s">
        <v>11</v>
      </c>
      <c r="K429">
        <v>1985</v>
      </c>
      <c r="L429">
        <f t="shared" si="13"/>
        <v>32</v>
      </c>
    </row>
    <row r="430" spans="1:12" x14ac:dyDescent="0.25">
      <c r="A430" s="2">
        <v>2547596</v>
      </c>
      <c r="B430" s="1">
        <v>42834</v>
      </c>
      <c r="C430" s="3">
        <v>0.17298611111111109</v>
      </c>
      <c r="D430" s="1" t="str">
        <f t="shared" si="12"/>
        <v>Sun</v>
      </c>
      <c r="E430" s="1">
        <v>42834.681840277779</v>
      </c>
      <c r="F430">
        <v>765</v>
      </c>
      <c r="G430" t="s">
        <v>142</v>
      </c>
      <c r="H430" t="s">
        <v>211</v>
      </c>
      <c r="I430" t="s">
        <v>10</v>
      </c>
      <c r="J430" t="s">
        <v>11</v>
      </c>
      <c r="K430">
        <v>1995</v>
      </c>
      <c r="L430">
        <f t="shared" si="13"/>
        <v>22</v>
      </c>
    </row>
    <row r="431" spans="1:12" x14ac:dyDescent="0.25">
      <c r="A431" s="2">
        <v>5545571</v>
      </c>
      <c r="B431" s="1">
        <v>42895</v>
      </c>
      <c r="C431" s="3">
        <v>0.32929398148148148</v>
      </c>
      <c r="D431" s="1" t="str">
        <f t="shared" si="12"/>
        <v>Fri</v>
      </c>
      <c r="E431" s="1">
        <v>42895.332511574074</v>
      </c>
      <c r="F431">
        <v>278</v>
      </c>
      <c r="G431" t="s">
        <v>149</v>
      </c>
      <c r="H431" t="s">
        <v>278</v>
      </c>
      <c r="I431" t="s">
        <v>10</v>
      </c>
      <c r="J431" t="s">
        <v>11</v>
      </c>
      <c r="K431">
        <v>1981</v>
      </c>
      <c r="L431">
        <f t="shared" si="13"/>
        <v>36</v>
      </c>
    </row>
    <row r="432" spans="1:12" x14ac:dyDescent="0.25">
      <c r="A432" s="2">
        <v>2554297</v>
      </c>
      <c r="B432" s="1">
        <v>42834</v>
      </c>
      <c r="C432" s="3">
        <v>0.24052083333333332</v>
      </c>
      <c r="D432" s="1" t="str">
        <f t="shared" si="12"/>
        <v>Sun</v>
      </c>
      <c r="E432" s="1">
        <v>42834.744583333333</v>
      </c>
      <c r="F432">
        <v>350</v>
      </c>
      <c r="G432" t="s">
        <v>385</v>
      </c>
      <c r="H432" t="s">
        <v>142</v>
      </c>
      <c r="I432" t="s">
        <v>10</v>
      </c>
      <c r="J432" t="s">
        <v>18</v>
      </c>
      <c r="K432">
        <v>1982</v>
      </c>
      <c r="L432">
        <f t="shared" si="13"/>
        <v>35</v>
      </c>
    </row>
    <row r="433" spans="1:12" x14ac:dyDescent="0.25">
      <c r="A433" s="2">
        <v>1224012</v>
      </c>
      <c r="B433" s="1">
        <v>42787</v>
      </c>
      <c r="C433" s="3">
        <v>0.29901620370370369</v>
      </c>
      <c r="D433" s="1" t="str">
        <f t="shared" si="12"/>
        <v>Tue</v>
      </c>
      <c r="E433" s="1">
        <v>42787.306666666664</v>
      </c>
      <c r="F433">
        <v>661</v>
      </c>
      <c r="G433" t="s">
        <v>386</v>
      </c>
      <c r="H433" t="s">
        <v>250</v>
      </c>
      <c r="I433" t="s">
        <v>10</v>
      </c>
      <c r="J433" t="s">
        <v>11</v>
      </c>
      <c r="K433">
        <v>1953</v>
      </c>
      <c r="L433">
        <f t="shared" si="13"/>
        <v>64</v>
      </c>
    </row>
    <row r="434" spans="1:12" x14ac:dyDescent="0.25">
      <c r="A434" s="2">
        <v>1767693</v>
      </c>
      <c r="B434" s="1">
        <v>42803</v>
      </c>
      <c r="C434" s="3">
        <v>0.32932870370370371</v>
      </c>
      <c r="D434" s="1" t="str">
        <f t="shared" si="12"/>
        <v>Thu</v>
      </c>
      <c r="E434" s="1">
        <v>42803.333067129628</v>
      </c>
      <c r="F434">
        <v>323</v>
      </c>
      <c r="G434" t="s">
        <v>172</v>
      </c>
      <c r="H434" t="s">
        <v>154</v>
      </c>
      <c r="I434" t="s">
        <v>10</v>
      </c>
      <c r="J434" t="s">
        <v>11</v>
      </c>
      <c r="K434">
        <v>1991</v>
      </c>
      <c r="L434">
        <f t="shared" si="13"/>
        <v>26</v>
      </c>
    </row>
    <row r="435" spans="1:12" x14ac:dyDescent="0.25">
      <c r="A435" s="2">
        <v>3899420</v>
      </c>
      <c r="B435" s="1">
        <v>42862</v>
      </c>
      <c r="C435" s="3">
        <v>0.42214120370370373</v>
      </c>
      <c r="D435" s="1" t="str">
        <f t="shared" si="12"/>
        <v>Sun</v>
      </c>
      <c r="E435" s="1">
        <v>42862.928090277775</v>
      </c>
      <c r="F435">
        <v>514</v>
      </c>
      <c r="G435" t="s">
        <v>387</v>
      </c>
      <c r="H435" t="s">
        <v>15</v>
      </c>
      <c r="I435" t="s">
        <v>10</v>
      </c>
      <c r="J435" t="s">
        <v>11</v>
      </c>
      <c r="K435">
        <v>1980</v>
      </c>
      <c r="L435">
        <f t="shared" si="13"/>
        <v>37</v>
      </c>
    </row>
    <row r="436" spans="1:12" x14ac:dyDescent="0.25">
      <c r="A436" s="2">
        <v>2267204</v>
      </c>
      <c r="B436" s="1">
        <v>42826</v>
      </c>
      <c r="C436" s="3">
        <v>0.34314814814814815</v>
      </c>
      <c r="D436" s="1" t="str">
        <f t="shared" si="12"/>
        <v>Sat</v>
      </c>
      <c r="E436" s="1">
        <v>42826.850671296299</v>
      </c>
      <c r="F436">
        <v>649</v>
      </c>
      <c r="G436" t="s">
        <v>360</v>
      </c>
      <c r="H436" t="s">
        <v>343</v>
      </c>
      <c r="I436" t="s">
        <v>10</v>
      </c>
      <c r="J436" t="s">
        <v>11</v>
      </c>
      <c r="K436">
        <v>1950</v>
      </c>
      <c r="L436">
        <f t="shared" si="13"/>
        <v>67</v>
      </c>
    </row>
    <row r="437" spans="1:12" x14ac:dyDescent="0.25">
      <c r="A437" s="2">
        <v>1203329</v>
      </c>
      <c r="B437" s="1">
        <v>42786</v>
      </c>
      <c r="C437" s="3">
        <v>7.2592592592592597E-2</v>
      </c>
      <c r="D437" s="1" t="str">
        <f t="shared" si="12"/>
        <v>Mon</v>
      </c>
      <c r="E437" s="1">
        <v>42786.584224537037</v>
      </c>
      <c r="F437">
        <v>1004</v>
      </c>
      <c r="G437" t="s">
        <v>273</v>
      </c>
      <c r="H437" t="s">
        <v>103</v>
      </c>
      <c r="I437" t="s">
        <v>28</v>
      </c>
      <c r="L437">
        <f t="shared" si="13"/>
        <v>2017</v>
      </c>
    </row>
    <row r="438" spans="1:12" x14ac:dyDescent="0.25">
      <c r="A438" s="2">
        <v>1940925</v>
      </c>
      <c r="B438" s="1">
        <v>42815</v>
      </c>
      <c r="C438" s="3">
        <v>0.39754629629629629</v>
      </c>
      <c r="D438" s="1" t="str">
        <f t="shared" si="12"/>
        <v>Tue</v>
      </c>
      <c r="E438" s="1">
        <v>42815.40384259259</v>
      </c>
      <c r="F438">
        <v>544</v>
      </c>
      <c r="G438" t="s">
        <v>186</v>
      </c>
      <c r="H438" t="s">
        <v>333</v>
      </c>
      <c r="I438" t="s">
        <v>10</v>
      </c>
      <c r="J438" t="s">
        <v>11</v>
      </c>
      <c r="K438">
        <v>1989</v>
      </c>
      <c r="L438">
        <f t="shared" si="13"/>
        <v>28</v>
      </c>
    </row>
    <row r="439" spans="1:12" x14ac:dyDescent="0.25">
      <c r="A439" s="2">
        <v>3994748</v>
      </c>
      <c r="B439" s="1">
        <v>42864</v>
      </c>
      <c r="C439" s="3">
        <v>0.26489583333333333</v>
      </c>
      <c r="D439" s="1" t="str">
        <f t="shared" si="12"/>
        <v>Tue</v>
      </c>
      <c r="E439" s="1">
        <v>42864.771574074075</v>
      </c>
      <c r="F439">
        <v>577</v>
      </c>
      <c r="G439" t="s">
        <v>388</v>
      </c>
      <c r="H439" t="s">
        <v>383</v>
      </c>
      <c r="I439" t="s">
        <v>10</v>
      </c>
      <c r="J439" t="s">
        <v>11</v>
      </c>
      <c r="K439">
        <v>1969</v>
      </c>
      <c r="L439">
        <f t="shared" si="13"/>
        <v>48</v>
      </c>
    </row>
    <row r="440" spans="1:12" x14ac:dyDescent="0.25">
      <c r="A440" s="2">
        <v>6045473</v>
      </c>
      <c r="B440" s="1">
        <v>42903</v>
      </c>
      <c r="C440" s="3">
        <v>0.34874999999999995</v>
      </c>
      <c r="D440" s="1" t="str">
        <f t="shared" si="12"/>
        <v>Sat</v>
      </c>
      <c r="E440" s="1">
        <v>42903.850810185184</v>
      </c>
      <c r="F440">
        <v>177</v>
      </c>
      <c r="G440" t="s">
        <v>155</v>
      </c>
      <c r="H440" t="s">
        <v>221</v>
      </c>
      <c r="I440" t="s">
        <v>10</v>
      </c>
      <c r="J440" t="s">
        <v>11</v>
      </c>
      <c r="K440">
        <v>1995</v>
      </c>
      <c r="L440">
        <f t="shared" si="13"/>
        <v>22</v>
      </c>
    </row>
    <row r="441" spans="1:12" x14ac:dyDescent="0.25">
      <c r="A441" s="2">
        <v>1030616</v>
      </c>
      <c r="B441" s="1">
        <v>42780</v>
      </c>
      <c r="C441" s="3">
        <v>0.36106481481481478</v>
      </c>
      <c r="D441" s="1" t="str">
        <f t="shared" si="12"/>
        <v>Tue</v>
      </c>
      <c r="E441" s="1">
        <v>42780.877905092595</v>
      </c>
      <c r="F441">
        <v>1455</v>
      </c>
      <c r="G441" t="s">
        <v>63</v>
      </c>
      <c r="H441" t="s">
        <v>389</v>
      </c>
      <c r="I441" t="s">
        <v>10</v>
      </c>
      <c r="J441" t="s">
        <v>11</v>
      </c>
      <c r="K441">
        <v>1992</v>
      </c>
      <c r="L441">
        <f t="shared" si="13"/>
        <v>25</v>
      </c>
    </row>
    <row r="442" spans="1:12" x14ac:dyDescent="0.25">
      <c r="A442" s="2">
        <v>5882643</v>
      </c>
      <c r="B442" s="1">
        <v>42900</v>
      </c>
      <c r="C442" s="3">
        <v>0.30918981481481483</v>
      </c>
      <c r="D442" s="1" t="str">
        <f t="shared" si="12"/>
        <v>Wed</v>
      </c>
      <c r="E442" s="1">
        <v>42900.820625</v>
      </c>
      <c r="F442">
        <v>988</v>
      </c>
      <c r="G442" t="s">
        <v>309</v>
      </c>
      <c r="H442" t="s">
        <v>390</v>
      </c>
      <c r="I442" t="s">
        <v>10</v>
      </c>
      <c r="J442" t="s">
        <v>11</v>
      </c>
      <c r="K442">
        <v>1981</v>
      </c>
      <c r="L442">
        <f t="shared" si="13"/>
        <v>36</v>
      </c>
    </row>
    <row r="443" spans="1:12" x14ac:dyDescent="0.25">
      <c r="A443" s="2">
        <v>3095107</v>
      </c>
      <c r="B443" s="1">
        <v>42845</v>
      </c>
      <c r="C443" s="3">
        <v>0.19207175925925926</v>
      </c>
      <c r="D443" s="1" t="str">
        <f t="shared" si="12"/>
        <v>Thu</v>
      </c>
      <c r="E443" s="1">
        <v>42845.699826388889</v>
      </c>
      <c r="F443">
        <v>669</v>
      </c>
      <c r="G443" t="s">
        <v>229</v>
      </c>
      <c r="H443" t="s">
        <v>46</v>
      </c>
      <c r="I443" t="s">
        <v>10</v>
      </c>
      <c r="J443" t="s">
        <v>11</v>
      </c>
      <c r="K443">
        <v>1988</v>
      </c>
      <c r="L443">
        <f t="shared" si="13"/>
        <v>29</v>
      </c>
    </row>
    <row r="444" spans="1:12" x14ac:dyDescent="0.25">
      <c r="A444" s="2">
        <v>5836197</v>
      </c>
      <c r="B444" s="1">
        <v>42900</v>
      </c>
      <c r="C444" s="3">
        <v>0.29545138888888889</v>
      </c>
      <c r="D444" s="1" t="str">
        <f t="shared" si="12"/>
        <v>Wed</v>
      </c>
      <c r="E444" s="1">
        <v>42900.299386574072</v>
      </c>
      <c r="F444">
        <v>340</v>
      </c>
      <c r="G444" t="s">
        <v>133</v>
      </c>
      <c r="H444" t="s">
        <v>391</v>
      </c>
      <c r="I444" t="s">
        <v>10</v>
      </c>
      <c r="J444" t="s">
        <v>11</v>
      </c>
      <c r="K444">
        <v>1968</v>
      </c>
      <c r="L444">
        <f t="shared" si="13"/>
        <v>49</v>
      </c>
    </row>
    <row r="445" spans="1:12" x14ac:dyDescent="0.25">
      <c r="A445" s="2">
        <v>5847078</v>
      </c>
      <c r="B445" s="1">
        <v>42900</v>
      </c>
      <c r="C445" s="3">
        <v>0.43554398148148149</v>
      </c>
      <c r="D445" s="1" t="str">
        <f t="shared" si="12"/>
        <v>Wed</v>
      </c>
      <c r="E445" s="1">
        <v>42900.444884259261</v>
      </c>
      <c r="F445">
        <v>807</v>
      </c>
      <c r="G445" t="s">
        <v>392</v>
      </c>
      <c r="H445" t="s">
        <v>146</v>
      </c>
      <c r="I445" t="s">
        <v>10</v>
      </c>
      <c r="J445" t="s">
        <v>11</v>
      </c>
      <c r="K445">
        <v>1987</v>
      </c>
      <c r="L445">
        <f t="shared" si="13"/>
        <v>30</v>
      </c>
    </row>
    <row r="446" spans="1:12" x14ac:dyDescent="0.25">
      <c r="A446" s="2">
        <v>510876</v>
      </c>
      <c r="B446" s="1">
        <v>42758</v>
      </c>
      <c r="C446" s="3">
        <v>0.19577546296296297</v>
      </c>
      <c r="D446" s="1" t="str">
        <f t="shared" si="12"/>
        <v>Mon</v>
      </c>
      <c r="E446" s="1">
        <v>42758.700092592589</v>
      </c>
      <c r="F446">
        <v>372</v>
      </c>
      <c r="G446" t="s">
        <v>51</v>
      </c>
      <c r="H446" t="s">
        <v>52</v>
      </c>
      <c r="I446" t="s">
        <v>10</v>
      </c>
      <c r="J446" t="s">
        <v>18</v>
      </c>
      <c r="K446">
        <v>1988</v>
      </c>
      <c r="L446">
        <f t="shared" si="13"/>
        <v>29</v>
      </c>
    </row>
    <row r="447" spans="1:12" x14ac:dyDescent="0.25">
      <c r="A447" s="2">
        <v>1432757</v>
      </c>
      <c r="B447" s="1">
        <v>42792</v>
      </c>
      <c r="C447" s="3">
        <v>0.18572916666666664</v>
      </c>
      <c r="D447" s="1" t="str">
        <f t="shared" si="12"/>
        <v>Sun</v>
      </c>
      <c r="E447" s="1">
        <v>42792.689652777779</v>
      </c>
      <c r="F447">
        <v>338</v>
      </c>
      <c r="G447" t="s">
        <v>223</v>
      </c>
      <c r="H447" t="s">
        <v>274</v>
      </c>
      <c r="I447" t="s">
        <v>10</v>
      </c>
      <c r="J447" t="s">
        <v>11</v>
      </c>
      <c r="K447">
        <v>1965</v>
      </c>
      <c r="L447">
        <f t="shared" si="13"/>
        <v>52</v>
      </c>
    </row>
    <row r="448" spans="1:12" x14ac:dyDescent="0.25">
      <c r="A448" s="2">
        <v>6788542</v>
      </c>
      <c r="B448" s="1">
        <v>42916</v>
      </c>
      <c r="C448" s="3">
        <v>0.1293287037037037</v>
      </c>
      <c r="D448" s="1" t="str">
        <f t="shared" si="12"/>
        <v>Fri</v>
      </c>
      <c r="E448" s="1">
        <v>42916.647083333337</v>
      </c>
      <c r="F448">
        <v>1534</v>
      </c>
      <c r="G448" t="s">
        <v>209</v>
      </c>
      <c r="H448" t="s">
        <v>142</v>
      </c>
      <c r="I448" t="s">
        <v>10</v>
      </c>
      <c r="J448" t="s">
        <v>11</v>
      </c>
      <c r="K448">
        <v>1993</v>
      </c>
      <c r="L448">
        <f t="shared" si="13"/>
        <v>24</v>
      </c>
    </row>
    <row r="449" spans="1:12" x14ac:dyDescent="0.25">
      <c r="A449" s="2">
        <v>6027395</v>
      </c>
      <c r="B449" s="1">
        <v>42903</v>
      </c>
      <c r="C449" s="3">
        <v>0.50056712962962957</v>
      </c>
      <c r="D449" s="1" t="str">
        <f t="shared" si="12"/>
        <v>Sat</v>
      </c>
      <c r="E449" s="1">
        <v>42903.50440972222</v>
      </c>
      <c r="F449">
        <v>332</v>
      </c>
      <c r="G449" t="s">
        <v>66</v>
      </c>
      <c r="H449" t="s">
        <v>118</v>
      </c>
      <c r="I449" t="s">
        <v>10</v>
      </c>
      <c r="J449" t="s">
        <v>11</v>
      </c>
      <c r="K449">
        <v>1990</v>
      </c>
      <c r="L449">
        <f t="shared" si="13"/>
        <v>27</v>
      </c>
    </row>
    <row r="450" spans="1:12" x14ac:dyDescent="0.25">
      <c r="A450" s="2">
        <v>3327599</v>
      </c>
      <c r="B450" s="1">
        <v>42851</v>
      </c>
      <c r="C450" s="3">
        <v>0.20303240740740738</v>
      </c>
      <c r="D450" s="1" t="str">
        <f t="shared" si="12"/>
        <v>Wed</v>
      </c>
      <c r="E450" s="1">
        <v>42851.714629629627</v>
      </c>
      <c r="F450">
        <v>1001</v>
      </c>
      <c r="G450" t="s">
        <v>42</v>
      </c>
      <c r="H450" t="s">
        <v>254</v>
      </c>
      <c r="I450" t="s">
        <v>10</v>
      </c>
      <c r="J450" t="s">
        <v>11</v>
      </c>
      <c r="K450">
        <v>1960</v>
      </c>
      <c r="L450">
        <f t="shared" si="13"/>
        <v>57</v>
      </c>
    </row>
    <row r="451" spans="1:12" x14ac:dyDescent="0.25">
      <c r="A451" s="2">
        <v>4648323</v>
      </c>
      <c r="B451" s="1">
        <v>42877</v>
      </c>
      <c r="C451" s="3">
        <v>0.40429398148148149</v>
      </c>
      <c r="D451" s="1" t="str">
        <f t="shared" ref="D451:D514" si="14">TEXT(B451,"DDD")</f>
        <v>Mon</v>
      </c>
      <c r="E451" s="1">
        <v>42877.410428240742</v>
      </c>
      <c r="F451">
        <v>529</v>
      </c>
      <c r="G451" t="s">
        <v>134</v>
      </c>
      <c r="H451" t="s">
        <v>393</v>
      </c>
      <c r="I451" t="s">
        <v>10</v>
      </c>
      <c r="J451" t="s">
        <v>18</v>
      </c>
      <c r="K451">
        <v>1990</v>
      </c>
      <c r="L451">
        <f t="shared" ref="L451:L514" si="15">(2017-K451)</f>
        <v>27</v>
      </c>
    </row>
    <row r="452" spans="1:12" x14ac:dyDescent="0.25">
      <c r="A452" s="2">
        <v>4793031</v>
      </c>
      <c r="B452" s="1">
        <v>42880</v>
      </c>
      <c r="C452" s="3">
        <v>0.21751157407407407</v>
      </c>
      <c r="D452" s="1" t="str">
        <f t="shared" si="14"/>
        <v>Thu</v>
      </c>
      <c r="E452" s="1">
        <v>42880.728043981479</v>
      </c>
      <c r="F452">
        <v>909</v>
      </c>
      <c r="G452" t="s">
        <v>89</v>
      </c>
      <c r="H452" t="s">
        <v>60</v>
      </c>
      <c r="I452" t="s">
        <v>10</v>
      </c>
      <c r="J452" t="s">
        <v>11</v>
      </c>
      <c r="K452">
        <v>1973</v>
      </c>
      <c r="L452">
        <f t="shared" si="15"/>
        <v>44</v>
      </c>
    </row>
    <row r="453" spans="1:12" x14ac:dyDescent="0.25">
      <c r="A453" s="2">
        <v>1603846</v>
      </c>
      <c r="B453" s="1">
        <v>42797</v>
      </c>
      <c r="C453" s="3">
        <v>0.40156249999999999</v>
      </c>
      <c r="D453" s="1" t="str">
        <f t="shared" si="14"/>
        <v>Fri</v>
      </c>
      <c r="E453" s="1">
        <v>42797.402754629627</v>
      </c>
      <c r="F453">
        <v>103</v>
      </c>
      <c r="G453" t="s">
        <v>131</v>
      </c>
      <c r="H453" t="s">
        <v>219</v>
      </c>
      <c r="I453" t="s">
        <v>10</v>
      </c>
      <c r="J453" t="s">
        <v>11</v>
      </c>
      <c r="K453">
        <v>1976</v>
      </c>
      <c r="L453">
        <f t="shared" si="15"/>
        <v>41</v>
      </c>
    </row>
    <row r="454" spans="1:12" x14ac:dyDescent="0.25">
      <c r="A454" s="2">
        <v>6355219</v>
      </c>
      <c r="B454" s="1">
        <v>42909</v>
      </c>
      <c r="C454" s="3">
        <v>0.47248842592592594</v>
      </c>
      <c r="D454" s="1" t="str">
        <f t="shared" si="14"/>
        <v>Fri</v>
      </c>
      <c r="E454" s="1">
        <v>42909.482071759259</v>
      </c>
      <c r="F454">
        <v>827</v>
      </c>
      <c r="G454" t="s">
        <v>394</v>
      </c>
      <c r="H454" t="s">
        <v>395</v>
      </c>
      <c r="I454" t="s">
        <v>28</v>
      </c>
      <c r="J454" t="s">
        <v>11</v>
      </c>
      <c r="K454">
        <v>1995</v>
      </c>
      <c r="L454">
        <f t="shared" si="15"/>
        <v>22</v>
      </c>
    </row>
    <row r="455" spans="1:12" x14ac:dyDescent="0.25">
      <c r="A455" s="2">
        <v>4089351</v>
      </c>
      <c r="B455" s="1">
        <v>42866</v>
      </c>
      <c r="C455" s="3">
        <v>0.53194444444444444</v>
      </c>
      <c r="D455" s="1" t="str">
        <f t="shared" si="14"/>
        <v>Thu</v>
      </c>
      <c r="E455" s="1">
        <v>42866.542291666665</v>
      </c>
      <c r="F455">
        <v>894</v>
      </c>
      <c r="G455" t="s">
        <v>396</v>
      </c>
      <c r="H455" t="s">
        <v>158</v>
      </c>
      <c r="I455" t="s">
        <v>10</v>
      </c>
      <c r="J455" t="s">
        <v>11</v>
      </c>
      <c r="K455">
        <v>1967</v>
      </c>
      <c r="L455">
        <f t="shared" si="15"/>
        <v>50</v>
      </c>
    </row>
    <row r="456" spans="1:12" x14ac:dyDescent="0.25">
      <c r="A456" s="2">
        <v>4155251</v>
      </c>
      <c r="B456" s="1">
        <v>42867</v>
      </c>
      <c r="C456" s="3">
        <v>0.14981481481481482</v>
      </c>
      <c r="D456" s="1" t="str">
        <f t="shared" si="14"/>
        <v>Fri</v>
      </c>
      <c r="E456" s="1">
        <v>42867.680324074077</v>
      </c>
      <c r="F456">
        <v>2635</v>
      </c>
      <c r="G456" t="s">
        <v>302</v>
      </c>
      <c r="H456" t="s">
        <v>41</v>
      </c>
      <c r="I456" t="s">
        <v>28</v>
      </c>
      <c r="L456">
        <f t="shared" si="15"/>
        <v>2017</v>
      </c>
    </row>
    <row r="457" spans="1:12" x14ac:dyDescent="0.25">
      <c r="A457" s="2">
        <v>1799886</v>
      </c>
      <c r="B457" s="1">
        <v>42803</v>
      </c>
      <c r="C457" s="3">
        <v>0.2784375</v>
      </c>
      <c r="D457" s="1" t="str">
        <f t="shared" si="14"/>
        <v>Thu</v>
      </c>
      <c r="E457" s="1">
        <v>42803.80059027778</v>
      </c>
      <c r="F457">
        <v>1913</v>
      </c>
      <c r="G457" t="s">
        <v>397</v>
      </c>
      <c r="H457" t="s">
        <v>88</v>
      </c>
      <c r="I457" t="s">
        <v>10</v>
      </c>
      <c r="J457" t="s">
        <v>11</v>
      </c>
      <c r="K457">
        <v>1987</v>
      </c>
      <c r="L457">
        <f t="shared" si="15"/>
        <v>30</v>
      </c>
    </row>
    <row r="458" spans="1:12" x14ac:dyDescent="0.25">
      <c r="A458" s="2">
        <v>1898321</v>
      </c>
      <c r="B458" s="1">
        <v>42813</v>
      </c>
      <c r="C458" s="3">
        <v>0.11604166666666667</v>
      </c>
      <c r="D458" s="1" t="str">
        <f t="shared" si="14"/>
        <v>Sun</v>
      </c>
      <c r="E458" s="1">
        <v>42813.622986111113</v>
      </c>
      <c r="F458">
        <v>599</v>
      </c>
      <c r="G458" t="s">
        <v>27</v>
      </c>
      <c r="H458" t="s">
        <v>261</v>
      </c>
      <c r="I458" t="s">
        <v>10</v>
      </c>
      <c r="J458" t="s">
        <v>11</v>
      </c>
      <c r="K458">
        <v>1985</v>
      </c>
      <c r="L458">
        <f t="shared" si="15"/>
        <v>32</v>
      </c>
    </row>
    <row r="459" spans="1:12" x14ac:dyDescent="0.25">
      <c r="A459" s="2">
        <v>2579023</v>
      </c>
      <c r="B459" s="1">
        <v>42835</v>
      </c>
      <c r="C459" s="3">
        <v>0.4714930555555556</v>
      </c>
      <c r="D459" s="1" t="str">
        <f t="shared" si="14"/>
        <v>Mon</v>
      </c>
      <c r="E459" s="1">
        <v>42835.474791666667</v>
      </c>
      <c r="F459">
        <v>285</v>
      </c>
      <c r="G459" t="s">
        <v>97</v>
      </c>
      <c r="H459" t="s">
        <v>63</v>
      </c>
      <c r="I459" t="s">
        <v>10</v>
      </c>
      <c r="J459" t="s">
        <v>11</v>
      </c>
      <c r="K459">
        <v>1992</v>
      </c>
      <c r="L459">
        <f t="shared" si="15"/>
        <v>25</v>
      </c>
    </row>
    <row r="460" spans="1:12" x14ac:dyDescent="0.25">
      <c r="A460" s="2">
        <v>797851</v>
      </c>
      <c r="B460" s="1">
        <v>42769</v>
      </c>
      <c r="C460" s="3">
        <v>0.28825231481481484</v>
      </c>
      <c r="D460" s="1" t="str">
        <f t="shared" si="14"/>
        <v>Fri</v>
      </c>
      <c r="E460" s="1">
        <v>42769.292905092596</v>
      </c>
      <c r="F460">
        <v>402</v>
      </c>
      <c r="G460" t="s">
        <v>398</v>
      </c>
      <c r="H460" t="s">
        <v>163</v>
      </c>
      <c r="I460" t="s">
        <v>10</v>
      </c>
      <c r="J460" t="s">
        <v>11</v>
      </c>
      <c r="K460">
        <v>1972</v>
      </c>
      <c r="L460">
        <f t="shared" si="15"/>
        <v>45</v>
      </c>
    </row>
    <row r="461" spans="1:12" x14ac:dyDescent="0.25">
      <c r="A461" s="2">
        <v>1745464</v>
      </c>
      <c r="B461" s="1">
        <v>42802</v>
      </c>
      <c r="C461" s="3">
        <v>0.20094907407407406</v>
      </c>
      <c r="D461" s="1" t="str">
        <f t="shared" si="14"/>
        <v>Wed</v>
      </c>
      <c r="E461" s="1">
        <v>42802.711354166669</v>
      </c>
      <c r="F461">
        <v>898</v>
      </c>
      <c r="G461" t="s">
        <v>347</v>
      </c>
      <c r="H461" t="s">
        <v>110</v>
      </c>
      <c r="I461" t="s">
        <v>10</v>
      </c>
      <c r="J461" t="s">
        <v>11</v>
      </c>
      <c r="K461">
        <v>1981</v>
      </c>
      <c r="L461">
        <f t="shared" si="15"/>
        <v>36</v>
      </c>
    </row>
    <row r="462" spans="1:12" x14ac:dyDescent="0.25">
      <c r="A462" s="2">
        <v>799092</v>
      </c>
      <c r="B462" s="1">
        <v>42769</v>
      </c>
      <c r="C462" s="3">
        <v>0.32025462962962964</v>
      </c>
      <c r="D462" s="1" t="str">
        <f t="shared" si="14"/>
        <v>Fri</v>
      </c>
      <c r="E462" s="1">
        <v>42769.338449074072</v>
      </c>
      <c r="F462">
        <v>1572</v>
      </c>
      <c r="G462" t="s">
        <v>399</v>
      </c>
      <c r="H462" t="s">
        <v>37</v>
      </c>
      <c r="I462" t="s">
        <v>10</v>
      </c>
      <c r="J462" t="s">
        <v>18</v>
      </c>
      <c r="K462">
        <v>1978</v>
      </c>
      <c r="L462">
        <f t="shared" si="15"/>
        <v>39</v>
      </c>
    </row>
    <row r="463" spans="1:12" x14ac:dyDescent="0.25">
      <c r="A463" s="2">
        <v>3932991</v>
      </c>
      <c r="B463" s="1">
        <v>42863</v>
      </c>
      <c r="C463" s="3">
        <v>0.22638888888888889</v>
      </c>
      <c r="D463" s="1" t="str">
        <f t="shared" si="14"/>
        <v>Mon</v>
      </c>
      <c r="E463" s="1">
        <v>42863.731192129628</v>
      </c>
      <c r="F463">
        <v>415</v>
      </c>
      <c r="G463" t="s">
        <v>42</v>
      </c>
      <c r="H463" t="s">
        <v>363</v>
      </c>
      <c r="I463" t="s">
        <v>10</v>
      </c>
      <c r="J463" t="s">
        <v>18</v>
      </c>
      <c r="K463">
        <v>1986</v>
      </c>
      <c r="L463">
        <f t="shared" si="15"/>
        <v>31</v>
      </c>
    </row>
    <row r="464" spans="1:12" x14ac:dyDescent="0.25">
      <c r="A464" s="2">
        <v>4611157</v>
      </c>
      <c r="B464" s="1">
        <v>42876</v>
      </c>
      <c r="C464" s="3">
        <v>0.12253472222222223</v>
      </c>
      <c r="D464" s="1" t="str">
        <f t="shared" si="14"/>
        <v>Sun</v>
      </c>
      <c r="E464" s="1">
        <v>42876.62940972222</v>
      </c>
      <c r="F464">
        <v>594</v>
      </c>
      <c r="G464" t="s">
        <v>159</v>
      </c>
      <c r="H464" t="s">
        <v>41</v>
      </c>
      <c r="I464" t="s">
        <v>28</v>
      </c>
      <c r="L464">
        <f t="shared" si="15"/>
        <v>2017</v>
      </c>
    </row>
    <row r="465" spans="1:12" x14ac:dyDescent="0.25">
      <c r="A465" s="2">
        <v>2929750</v>
      </c>
      <c r="B465" s="1">
        <v>42842</v>
      </c>
      <c r="C465" s="3">
        <v>0.38207175925925929</v>
      </c>
      <c r="D465" s="1" t="str">
        <f t="shared" si="14"/>
        <v>Mon</v>
      </c>
      <c r="E465" s="1">
        <v>42842.385196759256</v>
      </c>
      <c r="F465">
        <v>270</v>
      </c>
      <c r="G465" t="s">
        <v>400</v>
      </c>
      <c r="H465" t="s">
        <v>140</v>
      </c>
      <c r="I465" t="s">
        <v>10</v>
      </c>
      <c r="J465" t="s">
        <v>11</v>
      </c>
      <c r="K465">
        <v>1988</v>
      </c>
      <c r="L465">
        <f t="shared" si="15"/>
        <v>29</v>
      </c>
    </row>
    <row r="466" spans="1:12" x14ac:dyDescent="0.25">
      <c r="A466" s="2">
        <v>5126608</v>
      </c>
      <c r="B466" s="1">
        <v>42887</v>
      </c>
      <c r="C466" s="3">
        <v>0.22109953703703702</v>
      </c>
      <c r="D466" s="1" t="str">
        <f t="shared" si="14"/>
        <v>Thu</v>
      </c>
      <c r="E466" s="1">
        <v>42887.726226851853</v>
      </c>
      <c r="F466">
        <v>442</v>
      </c>
      <c r="G466" t="s">
        <v>161</v>
      </c>
      <c r="H466" t="s">
        <v>60</v>
      </c>
      <c r="I466" t="s">
        <v>10</v>
      </c>
      <c r="J466" t="s">
        <v>11</v>
      </c>
      <c r="K466">
        <v>1975</v>
      </c>
      <c r="L466">
        <f t="shared" si="15"/>
        <v>42</v>
      </c>
    </row>
    <row r="467" spans="1:12" x14ac:dyDescent="0.25">
      <c r="A467" s="2">
        <v>5553365</v>
      </c>
      <c r="B467" s="1">
        <v>42895</v>
      </c>
      <c r="C467" s="3">
        <v>0.38578703703703704</v>
      </c>
      <c r="D467" s="1" t="str">
        <f t="shared" si="14"/>
        <v>Fri</v>
      </c>
      <c r="E467" s="1">
        <v>42895.391493055555</v>
      </c>
      <c r="F467">
        <v>493</v>
      </c>
      <c r="G467" t="s">
        <v>238</v>
      </c>
      <c r="H467" t="s">
        <v>309</v>
      </c>
      <c r="I467" t="s">
        <v>10</v>
      </c>
      <c r="J467" t="s">
        <v>11</v>
      </c>
      <c r="K467">
        <v>1992</v>
      </c>
      <c r="L467">
        <f t="shared" si="15"/>
        <v>25</v>
      </c>
    </row>
    <row r="468" spans="1:12" x14ac:dyDescent="0.25">
      <c r="A468" s="2">
        <v>3962988</v>
      </c>
      <c r="B468" s="1">
        <v>42864</v>
      </c>
      <c r="C468" s="3">
        <v>0.36890046296296292</v>
      </c>
      <c r="D468" s="1" t="str">
        <f t="shared" si="14"/>
        <v>Tue</v>
      </c>
      <c r="E468" s="1">
        <v>42864.374803240738</v>
      </c>
      <c r="F468">
        <v>509</v>
      </c>
      <c r="G468" t="s">
        <v>204</v>
      </c>
      <c r="H468" t="s">
        <v>363</v>
      </c>
      <c r="I468" t="s">
        <v>10</v>
      </c>
      <c r="J468" t="s">
        <v>18</v>
      </c>
      <c r="K468">
        <v>1993</v>
      </c>
      <c r="L468">
        <f t="shared" si="15"/>
        <v>24</v>
      </c>
    </row>
    <row r="469" spans="1:12" x14ac:dyDescent="0.25">
      <c r="A469" s="2">
        <v>6376222</v>
      </c>
      <c r="B469" s="1">
        <v>42909</v>
      </c>
      <c r="C469" s="3">
        <v>0.22624999999999998</v>
      </c>
      <c r="D469" s="1" t="str">
        <f t="shared" si="14"/>
        <v>Fri</v>
      </c>
      <c r="E469" s="1">
        <v>42909.730243055557</v>
      </c>
      <c r="F469">
        <v>345</v>
      </c>
      <c r="G469" t="s">
        <v>401</v>
      </c>
      <c r="H469" t="s">
        <v>402</v>
      </c>
      <c r="I469" t="s">
        <v>10</v>
      </c>
      <c r="J469" t="s">
        <v>11</v>
      </c>
      <c r="K469">
        <v>1982</v>
      </c>
      <c r="L469">
        <f t="shared" si="15"/>
        <v>35</v>
      </c>
    </row>
    <row r="470" spans="1:12" x14ac:dyDescent="0.25">
      <c r="A470" s="2">
        <v>3694433</v>
      </c>
      <c r="B470" s="1">
        <v>42858</v>
      </c>
      <c r="C470" s="3">
        <v>0.40267361111111111</v>
      </c>
      <c r="D470" s="1" t="str">
        <f t="shared" si="14"/>
        <v>Wed</v>
      </c>
      <c r="E470" s="1">
        <v>42858.420486111114</v>
      </c>
      <c r="F470">
        <v>1539</v>
      </c>
      <c r="G470" t="s">
        <v>403</v>
      </c>
      <c r="H470" t="s">
        <v>64</v>
      </c>
      <c r="I470" t="s">
        <v>10</v>
      </c>
      <c r="J470" t="s">
        <v>11</v>
      </c>
      <c r="K470">
        <v>1987</v>
      </c>
      <c r="L470">
        <f t="shared" si="15"/>
        <v>30</v>
      </c>
    </row>
    <row r="471" spans="1:12" x14ac:dyDescent="0.25">
      <c r="A471" s="2">
        <v>3163527</v>
      </c>
      <c r="B471" s="1">
        <v>42847</v>
      </c>
      <c r="C471" s="3">
        <v>0.45375000000000004</v>
      </c>
      <c r="D471" s="1" t="str">
        <f t="shared" si="14"/>
        <v>Sat</v>
      </c>
      <c r="E471" s="1">
        <v>42847.457696759258</v>
      </c>
      <c r="F471">
        <v>341</v>
      </c>
      <c r="G471" t="s">
        <v>404</v>
      </c>
      <c r="H471" t="s">
        <v>80</v>
      </c>
      <c r="I471" t="s">
        <v>10</v>
      </c>
      <c r="J471" t="s">
        <v>11</v>
      </c>
      <c r="K471">
        <v>1959</v>
      </c>
      <c r="L471">
        <f t="shared" si="15"/>
        <v>58</v>
      </c>
    </row>
    <row r="472" spans="1:12" x14ac:dyDescent="0.25">
      <c r="A472" s="2">
        <v>5368899</v>
      </c>
      <c r="B472" s="1">
        <v>42891</v>
      </c>
      <c r="C472" s="3">
        <v>0.40125000000000005</v>
      </c>
      <c r="D472" s="1" t="str">
        <f t="shared" si="14"/>
        <v>Mon</v>
      </c>
      <c r="E472" s="1">
        <v>42891.906134259261</v>
      </c>
      <c r="F472">
        <v>422</v>
      </c>
      <c r="G472" t="s">
        <v>155</v>
      </c>
      <c r="H472" t="s">
        <v>366</v>
      </c>
      <c r="I472" t="s">
        <v>10</v>
      </c>
      <c r="J472" t="s">
        <v>18</v>
      </c>
      <c r="K472">
        <v>1988</v>
      </c>
      <c r="L472">
        <f t="shared" si="15"/>
        <v>29</v>
      </c>
    </row>
    <row r="473" spans="1:12" x14ac:dyDescent="0.25">
      <c r="A473" s="2">
        <v>272434</v>
      </c>
      <c r="B473" s="1">
        <v>42748</v>
      </c>
      <c r="C473" s="3">
        <v>0.21747685185185184</v>
      </c>
      <c r="D473" s="1" t="str">
        <f t="shared" si="14"/>
        <v>Fri</v>
      </c>
      <c r="E473" s="1">
        <v>42748.722986111112</v>
      </c>
      <c r="F473">
        <v>476</v>
      </c>
      <c r="G473" t="s">
        <v>254</v>
      </c>
      <c r="H473" t="s">
        <v>405</v>
      </c>
      <c r="I473" t="s">
        <v>10</v>
      </c>
      <c r="J473" t="s">
        <v>11</v>
      </c>
      <c r="K473">
        <v>1988</v>
      </c>
      <c r="L473">
        <f t="shared" si="15"/>
        <v>29</v>
      </c>
    </row>
    <row r="474" spans="1:12" x14ac:dyDescent="0.25">
      <c r="A474" s="2">
        <v>3575288</v>
      </c>
      <c r="B474" s="1">
        <v>42856</v>
      </c>
      <c r="C474" s="3">
        <v>0.43070601851851853</v>
      </c>
      <c r="D474" s="1" t="str">
        <f t="shared" si="14"/>
        <v>Mon</v>
      </c>
      <c r="E474" s="1">
        <v>42856.454062500001</v>
      </c>
      <c r="F474">
        <v>2017</v>
      </c>
      <c r="G474" t="s">
        <v>133</v>
      </c>
      <c r="H474" t="s">
        <v>220</v>
      </c>
      <c r="I474" t="s">
        <v>28</v>
      </c>
      <c r="L474">
        <f t="shared" si="15"/>
        <v>2017</v>
      </c>
    </row>
    <row r="475" spans="1:12" x14ac:dyDescent="0.25">
      <c r="A475" s="2">
        <v>2320669</v>
      </c>
      <c r="B475" s="1">
        <v>42828</v>
      </c>
      <c r="C475" s="3">
        <v>0.39733796296296298</v>
      </c>
      <c r="D475" s="1" t="str">
        <f t="shared" si="14"/>
        <v>Mon</v>
      </c>
      <c r="E475" s="1">
        <v>42828.400358796294</v>
      </c>
      <c r="F475">
        <v>260</v>
      </c>
      <c r="G475" t="s">
        <v>92</v>
      </c>
      <c r="H475" t="s">
        <v>334</v>
      </c>
      <c r="I475" t="s">
        <v>10</v>
      </c>
      <c r="J475" t="s">
        <v>11</v>
      </c>
      <c r="K475">
        <v>1975</v>
      </c>
      <c r="L475">
        <f t="shared" si="15"/>
        <v>42</v>
      </c>
    </row>
    <row r="476" spans="1:12" x14ac:dyDescent="0.25">
      <c r="A476" s="2">
        <v>4370534</v>
      </c>
      <c r="B476" s="1">
        <v>42872</v>
      </c>
      <c r="C476" s="3">
        <v>5.151620370370371E-2</v>
      </c>
      <c r="D476" s="1" t="str">
        <f t="shared" si="14"/>
        <v>Wed</v>
      </c>
      <c r="E476" s="1">
        <v>42872.55667824074</v>
      </c>
      <c r="F476">
        <v>445</v>
      </c>
      <c r="G476" t="s">
        <v>303</v>
      </c>
      <c r="H476" t="s">
        <v>323</v>
      </c>
      <c r="I476" t="s">
        <v>10</v>
      </c>
      <c r="J476" t="s">
        <v>11</v>
      </c>
      <c r="K476">
        <v>1973</v>
      </c>
      <c r="L476">
        <f t="shared" si="15"/>
        <v>44</v>
      </c>
    </row>
    <row r="477" spans="1:12" x14ac:dyDescent="0.25">
      <c r="A477" s="2">
        <v>2647378</v>
      </c>
      <c r="B477" s="1">
        <v>42836</v>
      </c>
      <c r="C477" s="3">
        <v>0.19068287037037038</v>
      </c>
      <c r="D477" s="1" t="str">
        <f t="shared" si="14"/>
        <v>Tue</v>
      </c>
      <c r="E477" s="1">
        <v>42836.702523148146</v>
      </c>
      <c r="F477">
        <v>1022</v>
      </c>
      <c r="G477" t="s">
        <v>63</v>
      </c>
      <c r="H477" t="s">
        <v>206</v>
      </c>
      <c r="I477" t="s">
        <v>10</v>
      </c>
      <c r="J477" t="s">
        <v>11</v>
      </c>
      <c r="K477">
        <v>1975</v>
      </c>
      <c r="L477">
        <f t="shared" si="15"/>
        <v>42</v>
      </c>
    </row>
    <row r="478" spans="1:12" x14ac:dyDescent="0.25">
      <c r="A478" s="2">
        <v>1964284</v>
      </c>
      <c r="B478" s="1">
        <v>42815</v>
      </c>
      <c r="C478" s="3">
        <v>0.32856481481481481</v>
      </c>
      <c r="D478" s="1" t="str">
        <f t="shared" si="14"/>
        <v>Tue</v>
      </c>
      <c r="E478" s="1">
        <v>42815.833819444444</v>
      </c>
      <c r="F478">
        <v>454</v>
      </c>
      <c r="G478" t="s">
        <v>129</v>
      </c>
      <c r="H478" t="s">
        <v>373</v>
      </c>
      <c r="I478" t="s">
        <v>10</v>
      </c>
      <c r="J478" t="s">
        <v>11</v>
      </c>
      <c r="K478">
        <v>1963</v>
      </c>
      <c r="L478">
        <f t="shared" si="15"/>
        <v>54</v>
      </c>
    </row>
    <row r="479" spans="1:12" x14ac:dyDescent="0.25">
      <c r="A479" s="2">
        <v>120263</v>
      </c>
      <c r="B479" s="1">
        <v>42741</v>
      </c>
      <c r="C479" s="3">
        <v>0.25917824074074075</v>
      </c>
      <c r="D479" s="1" t="str">
        <f t="shared" si="14"/>
        <v>Fri</v>
      </c>
      <c r="E479" s="1">
        <v>42741.766250000001</v>
      </c>
      <c r="F479">
        <v>610</v>
      </c>
      <c r="G479" t="s">
        <v>60</v>
      </c>
      <c r="H479" t="s">
        <v>66</v>
      </c>
      <c r="I479" t="s">
        <v>10</v>
      </c>
      <c r="J479" t="s">
        <v>11</v>
      </c>
      <c r="K479">
        <v>1979</v>
      </c>
      <c r="L479">
        <f t="shared" si="15"/>
        <v>38</v>
      </c>
    </row>
    <row r="480" spans="1:12" x14ac:dyDescent="0.25">
      <c r="A480" s="2">
        <v>485112</v>
      </c>
      <c r="B480" s="1">
        <v>42757</v>
      </c>
      <c r="C480" s="3">
        <v>5.1203703703703703E-2</v>
      </c>
      <c r="D480" s="1" t="str">
        <f t="shared" si="14"/>
        <v>Sun</v>
      </c>
      <c r="E480" s="1">
        <v>42757.554328703707</v>
      </c>
      <c r="F480">
        <v>269</v>
      </c>
      <c r="G480" t="s">
        <v>406</v>
      </c>
      <c r="H480" t="s">
        <v>407</v>
      </c>
      <c r="I480" t="s">
        <v>10</v>
      </c>
      <c r="J480" t="s">
        <v>18</v>
      </c>
      <c r="K480">
        <v>1981</v>
      </c>
      <c r="L480">
        <f t="shared" si="15"/>
        <v>36</v>
      </c>
    </row>
    <row r="481" spans="1:12" x14ac:dyDescent="0.25">
      <c r="A481" s="2">
        <v>5575264</v>
      </c>
      <c r="B481" s="1">
        <v>42895</v>
      </c>
      <c r="C481" s="3">
        <v>0.15364583333333334</v>
      </c>
      <c r="D481" s="1" t="str">
        <f t="shared" si="14"/>
        <v>Fri</v>
      </c>
      <c r="E481" s="1">
        <v>42895.657951388886</v>
      </c>
      <c r="F481">
        <v>371</v>
      </c>
      <c r="G481" t="s">
        <v>140</v>
      </c>
      <c r="H481" t="s">
        <v>249</v>
      </c>
      <c r="I481" t="s">
        <v>10</v>
      </c>
      <c r="J481" t="s">
        <v>11</v>
      </c>
      <c r="K481">
        <v>1966</v>
      </c>
      <c r="L481">
        <f t="shared" si="15"/>
        <v>51</v>
      </c>
    </row>
    <row r="482" spans="1:12" x14ac:dyDescent="0.25">
      <c r="A482" s="2">
        <v>4774471</v>
      </c>
      <c r="B482" s="1">
        <v>42879</v>
      </c>
      <c r="C482" s="3">
        <v>0.30711805555555555</v>
      </c>
      <c r="D482" s="1" t="str">
        <f t="shared" si="14"/>
        <v>Wed</v>
      </c>
      <c r="E482" s="1">
        <v>42879.826168981483</v>
      </c>
      <c r="F482">
        <v>1646</v>
      </c>
      <c r="G482" t="s">
        <v>363</v>
      </c>
      <c r="H482" t="s">
        <v>408</v>
      </c>
      <c r="I482" t="s">
        <v>10</v>
      </c>
      <c r="J482" t="s">
        <v>11</v>
      </c>
      <c r="K482">
        <v>1965</v>
      </c>
      <c r="L482">
        <f t="shared" si="15"/>
        <v>52</v>
      </c>
    </row>
    <row r="483" spans="1:12" x14ac:dyDescent="0.25">
      <c r="A483" s="2">
        <v>4589251</v>
      </c>
      <c r="B483" s="1">
        <v>42876</v>
      </c>
      <c r="C483" s="3">
        <v>0.4097337962962963</v>
      </c>
      <c r="D483" s="1" t="str">
        <f t="shared" si="14"/>
        <v>Sun</v>
      </c>
      <c r="E483" s="1">
        <v>42876.428738425922</v>
      </c>
      <c r="F483">
        <v>1641</v>
      </c>
      <c r="G483" t="s">
        <v>144</v>
      </c>
      <c r="H483" t="s">
        <v>144</v>
      </c>
      <c r="I483" t="s">
        <v>10</v>
      </c>
      <c r="J483" t="s">
        <v>18</v>
      </c>
      <c r="K483">
        <v>1978</v>
      </c>
      <c r="L483">
        <f t="shared" si="15"/>
        <v>39</v>
      </c>
    </row>
    <row r="484" spans="1:12" x14ac:dyDescent="0.25">
      <c r="A484" s="2">
        <v>6536890</v>
      </c>
      <c r="B484" s="1">
        <v>42912</v>
      </c>
      <c r="C484" s="3">
        <v>0.22999999999999998</v>
      </c>
      <c r="D484" s="1" t="str">
        <f t="shared" si="14"/>
        <v>Mon</v>
      </c>
      <c r="E484" s="1">
        <v>42912.74795138889</v>
      </c>
      <c r="F484">
        <v>1551</v>
      </c>
      <c r="G484" t="s">
        <v>248</v>
      </c>
      <c r="H484" t="s">
        <v>409</v>
      </c>
      <c r="I484" t="s">
        <v>10</v>
      </c>
      <c r="J484" t="s">
        <v>11</v>
      </c>
      <c r="K484">
        <v>1994</v>
      </c>
      <c r="L484">
        <f t="shared" si="15"/>
        <v>23</v>
      </c>
    </row>
    <row r="485" spans="1:12" x14ac:dyDescent="0.25">
      <c r="A485" s="2">
        <v>3694987</v>
      </c>
      <c r="B485" s="1">
        <v>42858</v>
      </c>
      <c r="C485" s="3">
        <v>0.40967592592592594</v>
      </c>
      <c r="D485" s="1" t="str">
        <f t="shared" si="14"/>
        <v>Wed</v>
      </c>
      <c r="E485" s="1">
        <v>42858.413634259261</v>
      </c>
      <c r="F485">
        <v>342</v>
      </c>
      <c r="G485" t="s">
        <v>353</v>
      </c>
      <c r="H485" t="s">
        <v>312</v>
      </c>
      <c r="I485" t="s">
        <v>10</v>
      </c>
      <c r="J485" t="s">
        <v>11</v>
      </c>
      <c r="K485">
        <v>1990</v>
      </c>
      <c r="L485">
        <f t="shared" si="15"/>
        <v>27</v>
      </c>
    </row>
    <row r="486" spans="1:12" x14ac:dyDescent="0.25">
      <c r="A486" s="2">
        <v>6297900</v>
      </c>
      <c r="B486" s="1">
        <v>42908</v>
      </c>
      <c r="C486" s="3">
        <v>7.9421296296296295E-2</v>
      </c>
      <c r="D486" s="1" t="str">
        <f t="shared" si="14"/>
        <v>Thu</v>
      </c>
      <c r="E486" s="1">
        <v>42908.593032407407</v>
      </c>
      <c r="F486">
        <v>1176</v>
      </c>
      <c r="G486" t="s">
        <v>191</v>
      </c>
      <c r="H486" t="s">
        <v>144</v>
      </c>
      <c r="I486" t="s">
        <v>10</v>
      </c>
      <c r="J486" t="s">
        <v>11</v>
      </c>
      <c r="K486">
        <v>1971</v>
      </c>
      <c r="L486">
        <f t="shared" si="15"/>
        <v>46</v>
      </c>
    </row>
    <row r="487" spans="1:12" x14ac:dyDescent="0.25">
      <c r="A487" s="2">
        <v>6276441</v>
      </c>
      <c r="B487" s="1">
        <v>42908</v>
      </c>
      <c r="C487" s="3">
        <v>0.33006944444444447</v>
      </c>
      <c r="D487" s="1" t="str">
        <f t="shared" si="14"/>
        <v>Thu</v>
      </c>
      <c r="E487" s="1">
        <v>42908.356064814812</v>
      </c>
      <c r="F487">
        <v>2245</v>
      </c>
      <c r="G487" t="s">
        <v>410</v>
      </c>
      <c r="H487" t="s">
        <v>51</v>
      </c>
      <c r="I487" t="s">
        <v>10</v>
      </c>
      <c r="J487" t="s">
        <v>11</v>
      </c>
      <c r="K487">
        <v>1990</v>
      </c>
      <c r="L487">
        <f t="shared" si="15"/>
        <v>27</v>
      </c>
    </row>
    <row r="488" spans="1:12" x14ac:dyDescent="0.25">
      <c r="A488" s="2">
        <v>4228605</v>
      </c>
      <c r="B488" s="1">
        <v>42870</v>
      </c>
      <c r="C488" s="3">
        <v>0.30885416666666665</v>
      </c>
      <c r="D488" s="1" t="str">
        <f t="shared" si="14"/>
        <v>Mon</v>
      </c>
      <c r="E488" s="1">
        <v>42870.321122685185</v>
      </c>
      <c r="F488">
        <v>1060</v>
      </c>
      <c r="G488" t="s">
        <v>226</v>
      </c>
      <c r="H488" t="s">
        <v>47</v>
      </c>
      <c r="I488" t="s">
        <v>10</v>
      </c>
      <c r="J488" t="s">
        <v>11</v>
      </c>
      <c r="K488">
        <v>1960</v>
      </c>
      <c r="L488">
        <f t="shared" si="15"/>
        <v>57</v>
      </c>
    </row>
    <row r="489" spans="1:12" x14ac:dyDescent="0.25">
      <c r="A489" s="2">
        <v>6054536</v>
      </c>
      <c r="B489" s="1">
        <v>42904</v>
      </c>
      <c r="C489" s="3">
        <v>0.39253472222222219</v>
      </c>
      <c r="D489" s="1" t="str">
        <f t="shared" si="14"/>
        <v>Sun</v>
      </c>
      <c r="E489" s="1">
        <v>42904.394282407404</v>
      </c>
      <c r="F489">
        <v>151</v>
      </c>
      <c r="G489" t="s">
        <v>71</v>
      </c>
      <c r="H489" t="s">
        <v>56</v>
      </c>
      <c r="I489" t="s">
        <v>10</v>
      </c>
      <c r="J489" t="s">
        <v>11</v>
      </c>
      <c r="K489">
        <v>1981</v>
      </c>
      <c r="L489">
        <f t="shared" si="15"/>
        <v>36</v>
      </c>
    </row>
    <row r="490" spans="1:12" x14ac:dyDescent="0.25">
      <c r="A490" s="2">
        <v>4064209</v>
      </c>
      <c r="B490" s="1">
        <v>42865</v>
      </c>
      <c r="C490" s="3">
        <v>0.39858796296296295</v>
      </c>
      <c r="D490" s="1" t="str">
        <f t="shared" si="14"/>
        <v>Wed</v>
      </c>
      <c r="E490" s="1">
        <v>42865.902499999997</v>
      </c>
      <c r="F490">
        <v>337</v>
      </c>
      <c r="G490" t="s">
        <v>248</v>
      </c>
      <c r="H490" t="s">
        <v>411</v>
      </c>
      <c r="I490" t="s">
        <v>10</v>
      </c>
      <c r="J490" t="s">
        <v>18</v>
      </c>
      <c r="K490">
        <v>1970</v>
      </c>
      <c r="L490">
        <f t="shared" si="15"/>
        <v>47</v>
      </c>
    </row>
    <row r="491" spans="1:12" x14ac:dyDescent="0.25">
      <c r="A491" s="2">
        <v>2880543</v>
      </c>
      <c r="B491" s="1">
        <v>42841</v>
      </c>
      <c r="C491" s="3">
        <v>0.48304398148148148</v>
      </c>
      <c r="D491" s="1" t="str">
        <f t="shared" si="14"/>
        <v>Sun</v>
      </c>
      <c r="E491" s="1">
        <v>42841.502766203703</v>
      </c>
      <c r="F491">
        <v>1703</v>
      </c>
      <c r="G491" t="s">
        <v>412</v>
      </c>
      <c r="H491" t="s">
        <v>301</v>
      </c>
      <c r="I491" t="s">
        <v>10</v>
      </c>
      <c r="J491" t="s">
        <v>11</v>
      </c>
      <c r="K491">
        <v>1993</v>
      </c>
      <c r="L491">
        <f t="shared" si="15"/>
        <v>24</v>
      </c>
    </row>
    <row r="492" spans="1:12" x14ac:dyDescent="0.25">
      <c r="A492" s="2">
        <v>1500135</v>
      </c>
      <c r="B492" s="1">
        <v>42794</v>
      </c>
      <c r="C492" s="3">
        <v>0.1623263888888889</v>
      </c>
      <c r="D492" s="1" t="str">
        <f t="shared" si="14"/>
        <v>Tue</v>
      </c>
      <c r="E492" s="1">
        <v>42794.668611111112</v>
      </c>
      <c r="F492">
        <v>543</v>
      </c>
      <c r="G492" t="s">
        <v>82</v>
      </c>
      <c r="H492" t="s">
        <v>266</v>
      </c>
      <c r="I492" t="s">
        <v>10</v>
      </c>
      <c r="J492" t="s">
        <v>11</v>
      </c>
      <c r="K492">
        <v>1992</v>
      </c>
      <c r="L492">
        <f t="shared" si="15"/>
        <v>25</v>
      </c>
    </row>
    <row r="493" spans="1:12" x14ac:dyDescent="0.25">
      <c r="A493" s="2">
        <v>2006709</v>
      </c>
      <c r="B493" s="1">
        <v>42817</v>
      </c>
      <c r="C493" s="3">
        <v>0.53179398148148149</v>
      </c>
      <c r="D493" s="1" t="str">
        <f t="shared" si="14"/>
        <v>Thu</v>
      </c>
      <c r="E493" s="1">
        <v>42817.547349537039</v>
      </c>
      <c r="F493">
        <v>1344</v>
      </c>
      <c r="G493" t="s">
        <v>225</v>
      </c>
      <c r="H493" t="s">
        <v>13</v>
      </c>
      <c r="I493" t="s">
        <v>10</v>
      </c>
      <c r="J493" t="s">
        <v>11</v>
      </c>
      <c r="K493">
        <v>1984</v>
      </c>
      <c r="L493">
        <f t="shared" si="15"/>
        <v>33</v>
      </c>
    </row>
    <row r="494" spans="1:12" x14ac:dyDescent="0.25">
      <c r="A494" s="2">
        <v>629185</v>
      </c>
      <c r="B494" s="1">
        <v>42763</v>
      </c>
      <c r="C494" s="3">
        <v>0.31763888888888886</v>
      </c>
      <c r="D494" s="1" t="str">
        <f t="shared" si="14"/>
        <v>Sat</v>
      </c>
      <c r="E494" s="1">
        <v>42763.318773148145</v>
      </c>
      <c r="F494">
        <v>97</v>
      </c>
      <c r="G494" t="s">
        <v>197</v>
      </c>
      <c r="H494" t="s">
        <v>180</v>
      </c>
      <c r="I494" t="s">
        <v>10</v>
      </c>
      <c r="J494" t="s">
        <v>18</v>
      </c>
      <c r="K494">
        <v>1982</v>
      </c>
      <c r="L494">
        <f t="shared" si="15"/>
        <v>35</v>
      </c>
    </row>
    <row r="495" spans="1:12" x14ac:dyDescent="0.25">
      <c r="A495" s="2">
        <v>192292</v>
      </c>
      <c r="B495" s="1">
        <v>42746</v>
      </c>
      <c r="C495" s="3">
        <v>0.12379629629629629</v>
      </c>
      <c r="D495" s="1" t="str">
        <f t="shared" si="14"/>
        <v>Wed</v>
      </c>
      <c r="E495" s="1">
        <v>42746.628101851849</v>
      </c>
      <c r="F495">
        <v>371</v>
      </c>
      <c r="G495" t="s">
        <v>103</v>
      </c>
      <c r="H495" t="s">
        <v>288</v>
      </c>
      <c r="I495" t="s">
        <v>10</v>
      </c>
      <c r="J495" t="s">
        <v>11</v>
      </c>
      <c r="K495">
        <v>1967</v>
      </c>
      <c r="L495">
        <f t="shared" si="15"/>
        <v>50</v>
      </c>
    </row>
    <row r="496" spans="1:12" x14ac:dyDescent="0.25">
      <c r="A496" s="2">
        <v>898044</v>
      </c>
      <c r="B496" s="1">
        <v>42772</v>
      </c>
      <c r="C496" s="3">
        <v>0.43091435185185184</v>
      </c>
      <c r="D496" s="1" t="str">
        <f t="shared" si="14"/>
        <v>Mon</v>
      </c>
      <c r="E496" s="1">
        <v>42772.934537037036</v>
      </c>
      <c r="F496">
        <v>312</v>
      </c>
      <c r="G496" t="s">
        <v>175</v>
      </c>
      <c r="H496" t="s">
        <v>328</v>
      </c>
      <c r="I496" t="s">
        <v>10</v>
      </c>
      <c r="J496" t="s">
        <v>18</v>
      </c>
      <c r="K496">
        <v>1989</v>
      </c>
      <c r="L496">
        <f t="shared" si="15"/>
        <v>28</v>
      </c>
    </row>
    <row r="497" spans="1:12" x14ac:dyDescent="0.25">
      <c r="A497" s="2">
        <v>4264483</v>
      </c>
      <c r="B497" s="1">
        <v>42870</v>
      </c>
      <c r="C497" s="3">
        <v>0.25982638888888893</v>
      </c>
      <c r="D497" s="1" t="str">
        <f t="shared" si="14"/>
        <v>Mon</v>
      </c>
      <c r="E497" s="1">
        <v>42870.768634259257</v>
      </c>
      <c r="F497">
        <v>761</v>
      </c>
      <c r="G497" t="s">
        <v>413</v>
      </c>
      <c r="H497" t="s">
        <v>414</v>
      </c>
      <c r="I497" t="s">
        <v>10</v>
      </c>
      <c r="J497" t="s">
        <v>11</v>
      </c>
      <c r="K497">
        <v>1981</v>
      </c>
      <c r="L497">
        <f t="shared" si="15"/>
        <v>36</v>
      </c>
    </row>
    <row r="498" spans="1:12" x14ac:dyDescent="0.25">
      <c r="A498" s="2">
        <v>5899528</v>
      </c>
      <c r="B498" s="1">
        <v>42901</v>
      </c>
      <c r="C498" s="3">
        <v>0.32192129629629629</v>
      </c>
      <c r="D498" s="1" t="str">
        <f t="shared" si="14"/>
        <v>Thu</v>
      </c>
      <c r="E498" s="1">
        <v>42901.328460648147</v>
      </c>
      <c r="F498">
        <v>564</v>
      </c>
      <c r="G498" t="s">
        <v>185</v>
      </c>
      <c r="H498" t="s">
        <v>91</v>
      </c>
      <c r="I498" t="s">
        <v>10</v>
      </c>
      <c r="J498" t="s">
        <v>11</v>
      </c>
      <c r="K498">
        <v>1950</v>
      </c>
      <c r="L498">
        <f t="shared" si="15"/>
        <v>67</v>
      </c>
    </row>
    <row r="499" spans="1:12" x14ac:dyDescent="0.25">
      <c r="A499" s="2">
        <v>6754379</v>
      </c>
      <c r="B499" s="1">
        <v>42915</v>
      </c>
      <c r="C499" s="3">
        <v>0.4097453703703704</v>
      </c>
      <c r="D499" s="1" t="str">
        <f t="shared" si="14"/>
        <v>Thu</v>
      </c>
      <c r="E499" s="1">
        <v>42915.914317129631</v>
      </c>
      <c r="F499">
        <v>395</v>
      </c>
      <c r="G499" t="s">
        <v>320</v>
      </c>
      <c r="H499" t="s">
        <v>415</v>
      </c>
      <c r="I499" t="s">
        <v>10</v>
      </c>
      <c r="J499" t="s">
        <v>11</v>
      </c>
      <c r="K499">
        <v>1973</v>
      </c>
      <c r="L499">
        <f t="shared" si="15"/>
        <v>44</v>
      </c>
    </row>
    <row r="500" spans="1:12" x14ac:dyDescent="0.25">
      <c r="A500" s="2">
        <v>3854712</v>
      </c>
      <c r="B500" s="1">
        <v>42861</v>
      </c>
      <c r="C500" s="3">
        <v>0.24171296296296296</v>
      </c>
      <c r="D500" s="1" t="str">
        <f t="shared" si="14"/>
        <v>Sat</v>
      </c>
      <c r="E500" s="1">
        <v>42861.768576388888</v>
      </c>
      <c r="F500">
        <v>2321</v>
      </c>
      <c r="G500" t="s">
        <v>143</v>
      </c>
      <c r="H500" t="s">
        <v>92</v>
      </c>
      <c r="I500" t="s">
        <v>10</v>
      </c>
      <c r="J500" t="s">
        <v>11</v>
      </c>
      <c r="K500">
        <v>1985</v>
      </c>
      <c r="L500">
        <f t="shared" si="15"/>
        <v>32</v>
      </c>
    </row>
    <row r="501" spans="1:12" x14ac:dyDescent="0.25">
      <c r="A501" s="2">
        <v>3111054</v>
      </c>
      <c r="B501" s="1">
        <v>42845</v>
      </c>
      <c r="C501" s="3">
        <v>0.34106481481481482</v>
      </c>
      <c r="D501" s="1" t="str">
        <f t="shared" si="14"/>
        <v>Thu</v>
      </c>
      <c r="E501" s="1">
        <v>42845.843668981484</v>
      </c>
      <c r="F501">
        <v>225</v>
      </c>
      <c r="G501" t="s">
        <v>187</v>
      </c>
      <c r="H501" t="s">
        <v>401</v>
      </c>
      <c r="I501" t="s">
        <v>10</v>
      </c>
      <c r="J501" t="s">
        <v>11</v>
      </c>
      <c r="K501">
        <v>1991</v>
      </c>
      <c r="L501">
        <f t="shared" si="15"/>
        <v>26</v>
      </c>
    </row>
    <row r="502" spans="1:12" x14ac:dyDescent="0.25">
      <c r="A502" s="2">
        <v>1582978</v>
      </c>
      <c r="B502" s="1">
        <v>42796</v>
      </c>
      <c r="C502" s="3">
        <v>0.22256944444444446</v>
      </c>
      <c r="D502" s="1" t="str">
        <f t="shared" si="14"/>
        <v>Thu</v>
      </c>
      <c r="E502" s="1">
        <v>42796.729259259257</v>
      </c>
      <c r="F502">
        <v>578</v>
      </c>
      <c r="G502" t="s">
        <v>8</v>
      </c>
      <c r="H502" t="s">
        <v>117</v>
      </c>
      <c r="I502" t="s">
        <v>10</v>
      </c>
      <c r="J502" t="s">
        <v>11</v>
      </c>
      <c r="K502">
        <v>1960</v>
      </c>
      <c r="L502">
        <f t="shared" si="15"/>
        <v>57</v>
      </c>
    </row>
    <row r="503" spans="1:12" x14ac:dyDescent="0.25">
      <c r="A503" s="2">
        <v>2867496</v>
      </c>
      <c r="B503" s="1">
        <v>42840</v>
      </c>
      <c r="C503" s="3">
        <v>0.35858796296296297</v>
      </c>
      <c r="D503" s="1" t="str">
        <f t="shared" si="14"/>
        <v>Sat</v>
      </c>
      <c r="E503" s="1">
        <v>42840.877187500002</v>
      </c>
      <c r="F503">
        <v>1607</v>
      </c>
      <c r="G503" t="s">
        <v>416</v>
      </c>
      <c r="H503" t="s">
        <v>344</v>
      </c>
      <c r="I503" t="s">
        <v>10</v>
      </c>
      <c r="J503" t="s">
        <v>11</v>
      </c>
      <c r="K503">
        <v>1987</v>
      </c>
      <c r="L503">
        <f t="shared" si="15"/>
        <v>30</v>
      </c>
    </row>
    <row r="504" spans="1:12" x14ac:dyDescent="0.25">
      <c r="A504" s="2">
        <v>6330204</v>
      </c>
      <c r="B504" s="1">
        <v>42908</v>
      </c>
      <c r="C504" s="3">
        <v>0.37216435185185182</v>
      </c>
      <c r="D504" s="1" t="str">
        <f t="shared" si="14"/>
        <v>Thu</v>
      </c>
      <c r="E504" s="1">
        <v>42908.882337962961</v>
      </c>
      <c r="F504">
        <v>878</v>
      </c>
      <c r="G504" t="s">
        <v>224</v>
      </c>
      <c r="H504" t="s">
        <v>45</v>
      </c>
      <c r="I504" t="s">
        <v>10</v>
      </c>
      <c r="J504" t="s">
        <v>11</v>
      </c>
      <c r="K504">
        <v>1980</v>
      </c>
      <c r="L504">
        <f t="shared" si="15"/>
        <v>37</v>
      </c>
    </row>
    <row r="505" spans="1:12" x14ac:dyDescent="0.25">
      <c r="A505" s="2">
        <v>5329838</v>
      </c>
      <c r="B505" s="1">
        <v>42891</v>
      </c>
      <c r="C505" s="3">
        <v>0.41873842592592592</v>
      </c>
      <c r="D505" s="1" t="str">
        <f t="shared" si="14"/>
        <v>Mon</v>
      </c>
      <c r="E505" s="1">
        <v>42891.420057870368</v>
      </c>
      <c r="F505">
        <v>114</v>
      </c>
      <c r="G505" t="s">
        <v>417</v>
      </c>
      <c r="H505" t="s">
        <v>417</v>
      </c>
      <c r="I505" t="s">
        <v>10</v>
      </c>
      <c r="J505" t="s">
        <v>11</v>
      </c>
      <c r="K505">
        <v>1973</v>
      </c>
      <c r="L505">
        <f t="shared" si="15"/>
        <v>44</v>
      </c>
    </row>
    <row r="506" spans="1:12" x14ac:dyDescent="0.25">
      <c r="A506" s="2">
        <v>1817912</v>
      </c>
      <c r="B506" s="1">
        <v>42804</v>
      </c>
      <c r="C506" s="3">
        <v>0.19023148148148147</v>
      </c>
      <c r="D506" s="1" t="str">
        <f t="shared" si="14"/>
        <v>Fri</v>
      </c>
      <c r="E506" s="1">
        <v>42804.698368055557</v>
      </c>
      <c r="F506">
        <v>703</v>
      </c>
      <c r="G506" t="s">
        <v>127</v>
      </c>
      <c r="H506" t="s">
        <v>288</v>
      </c>
      <c r="I506" t="s">
        <v>10</v>
      </c>
      <c r="J506" t="s">
        <v>11</v>
      </c>
      <c r="K506">
        <v>1962</v>
      </c>
      <c r="L506">
        <f t="shared" si="15"/>
        <v>55</v>
      </c>
    </row>
    <row r="507" spans="1:12" x14ac:dyDescent="0.25">
      <c r="A507" s="2">
        <v>4689916</v>
      </c>
      <c r="B507" s="1">
        <v>42878</v>
      </c>
      <c r="C507" s="3">
        <v>0.10212962962962963</v>
      </c>
      <c r="D507" s="1" t="str">
        <f t="shared" si="14"/>
        <v>Tue</v>
      </c>
      <c r="E507" s="1">
        <v>42878.604942129627</v>
      </c>
      <c r="F507">
        <v>243</v>
      </c>
      <c r="G507" t="s">
        <v>239</v>
      </c>
      <c r="H507" t="s">
        <v>8</v>
      </c>
      <c r="I507" t="s">
        <v>10</v>
      </c>
      <c r="J507" t="s">
        <v>11</v>
      </c>
      <c r="K507">
        <v>1988</v>
      </c>
      <c r="L507">
        <f t="shared" si="15"/>
        <v>29</v>
      </c>
    </row>
    <row r="508" spans="1:12" x14ac:dyDescent="0.25">
      <c r="A508" s="2">
        <v>2886325</v>
      </c>
      <c r="B508" s="1">
        <v>42841</v>
      </c>
      <c r="C508" s="3">
        <v>4.1990740740740745E-2</v>
      </c>
      <c r="D508" s="1" t="str">
        <f t="shared" si="14"/>
        <v>Sun</v>
      </c>
      <c r="E508" s="1">
        <v>42841.562094907407</v>
      </c>
      <c r="F508">
        <v>1737</v>
      </c>
      <c r="G508" t="s">
        <v>207</v>
      </c>
      <c r="H508" t="s">
        <v>235</v>
      </c>
      <c r="I508" t="s">
        <v>28</v>
      </c>
      <c r="L508">
        <f t="shared" si="15"/>
        <v>2017</v>
      </c>
    </row>
    <row r="509" spans="1:12" x14ac:dyDescent="0.25">
      <c r="A509" s="2">
        <v>5476047</v>
      </c>
      <c r="B509" s="1">
        <v>42893</v>
      </c>
      <c r="C509" s="3">
        <v>0.4534259259259259</v>
      </c>
      <c r="D509" s="1" t="str">
        <f t="shared" si="14"/>
        <v>Wed</v>
      </c>
      <c r="E509" s="1">
        <v>42893.972905092596</v>
      </c>
      <c r="F509">
        <v>1682</v>
      </c>
      <c r="G509" t="s">
        <v>201</v>
      </c>
      <c r="H509" t="s">
        <v>169</v>
      </c>
      <c r="I509" t="s">
        <v>10</v>
      </c>
      <c r="J509" t="s">
        <v>11</v>
      </c>
      <c r="K509">
        <v>1980</v>
      </c>
      <c r="L509">
        <f t="shared" si="15"/>
        <v>37</v>
      </c>
    </row>
    <row r="510" spans="1:12" x14ac:dyDescent="0.25">
      <c r="A510" s="2">
        <v>6020712</v>
      </c>
      <c r="B510" s="1">
        <v>42903</v>
      </c>
      <c r="C510" s="3">
        <v>0.40626157407407404</v>
      </c>
      <c r="D510" s="1" t="str">
        <f t="shared" si="14"/>
        <v>Sat</v>
      </c>
      <c r="E510" s="1">
        <v>42903.409780092596</v>
      </c>
      <c r="F510">
        <v>304</v>
      </c>
      <c r="G510" t="s">
        <v>258</v>
      </c>
      <c r="H510" t="s">
        <v>47</v>
      </c>
      <c r="I510" t="s">
        <v>10</v>
      </c>
      <c r="J510" t="s">
        <v>11</v>
      </c>
      <c r="K510">
        <v>1970</v>
      </c>
      <c r="L510">
        <f t="shared" si="15"/>
        <v>47</v>
      </c>
    </row>
    <row r="511" spans="1:12" x14ac:dyDescent="0.25">
      <c r="A511" s="2">
        <v>2628269</v>
      </c>
      <c r="B511" s="1">
        <v>42836</v>
      </c>
      <c r="C511" s="3">
        <v>0.40377314814814813</v>
      </c>
      <c r="D511" s="1" t="str">
        <f t="shared" si="14"/>
        <v>Tue</v>
      </c>
      <c r="E511" s="1">
        <v>42836.422719907408</v>
      </c>
      <c r="F511">
        <v>1637</v>
      </c>
      <c r="G511" t="s">
        <v>360</v>
      </c>
      <c r="H511" t="s">
        <v>400</v>
      </c>
      <c r="I511" t="s">
        <v>10</v>
      </c>
      <c r="J511" t="s">
        <v>11</v>
      </c>
      <c r="K511">
        <v>1975</v>
      </c>
      <c r="L511">
        <f t="shared" si="15"/>
        <v>42</v>
      </c>
    </row>
    <row r="512" spans="1:12" x14ac:dyDescent="0.25">
      <c r="A512" s="2">
        <v>1730516</v>
      </c>
      <c r="B512" s="1">
        <v>42802</v>
      </c>
      <c r="C512" s="3">
        <v>0.41114583333333332</v>
      </c>
      <c r="D512" s="1" t="str">
        <f t="shared" si="14"/>
        <v>Wed</v>
      </c>
      <c r="E512" s="1">
        <v>42802.415590277778</v>
      </c>
      <c r="F512">
        <v>383</v>
      </c>
      <c r="G512" t="s">
        <v>411</v>
      </c>
      <c r="H512" t="s">
        <v>248</v>
      </c>
      <c r="I512" t="s">
        <v>10</v>
      </c>
      <c r="J512" t="s">
        <v>11</v>
      </c>
      <c r="K512">
        <v>1972</v>
      </c>
      <c r="L512">
        <f t="shared" si="15"/>
        <v>45</v>
      </c>
    </row>
    <row r="513" spans="1:12" x14ac:dyDescent="0.25">
      <c r="A513" s="2">
        <v>2466078</v>
      </c>
      <c r="B513" s="1">
        <v>42832</v>
      </c>
      <c r="C513" s="3">
        <v>8.4363425925925925E-2</v>
      </c>
      <c r="D513" s="1" t="str">
        <f t="shared" si="14"/>
        <v>Fri</v>
      </c>
      <c r="E513" s="1">
        <v>42832.597974537035</v>
      </c>
      <c r="F513">
        <v>1175</v>
      </c>
      <c r="G513" t="s">
        <v>253</v>
      </c>
      <c r="H513" t="s">
        <v>211</v>
      </c>
      <c r="I513" t="s">
        <v>10</v>
      </c>
      <c r="J513" t="s">
        <v>18</v>
      </c>
      <c r="K513">
        <v>1985</v>
      </c>
      <c r="L513">
        <f t="shared" si="15"/>
        <v>32</v>
      </c>
    </row>
    <row r="514" spans="1:12" x14ac:dyDescent="0.25">
      <c r="A514" s="2">
        <v>1240459</v>
      </c>
      <c r="B514" s="1">
        <v>42787</v>
      </c>
      <c r="C514" s="3">
        <v>0.16872685185185185</v>
      </c>
      <c r="D514" s="1" t="str">
        <f t="shared" si="14"/>
        <v>Tue</v>
      </c>
      <c r="E514" s="1">
        <v>42787.671111111114</v>
      </c>
      <c r="F514">
        <v>205</v>
      </c>
      <c r="G514" t="s">
        <v>93</v>
      </c>
      <c r="H514" t="s">
        <v>377</v>
      </c>
      <c r="I514" t="s">
        <v>10</v>
      </c>
      <c r="J514" t="s">
        <v>11</v>
      </c>
      <c r="K514">
        <v>1977</v>
      </c>
      <c r="L514">
        <f t="shared" si="15"/>
        <v>40</v>
      </c>
    </row>
    <row r="515" spans="1:12" x14ac:dyDescent="0.25">
      <c r="A515" s="2">
        <v>906359</v>
      </c>
      <c r="B515" s="1">
        <v>42773</v>
      </c>
      <c r="C515" s="3">
        <v>0.5166898148148148</v>
      </c>
      <c r="D515" s="1" t="str">
        <f t="shared" ref="D515:D578" si="16">TEXT(B515,"DDD")</f>
        <v>Tue</v>
      </c>
      <c r="E515" s="1">
        <v>42773.522129629629</v>
      </c>
      <c r="F515">
        <v>470</v>
      </c>
      <c r="G515" t="s">
        <v>84</v>
      </c>
      <c r="H515" t="s">
        <v>255</v>
      </c>
      <c r="I515" t="s">
        <v>10</v>
      </c>
      <c r="J515" t="s">
        <v>11</v>
      </c>
      <c r="K515">
        <v>1988</v>
      </c>
      <c r="L515">
        <f t="shared" ref="L515:L578" si="17">(2017-K515)</f>
        <v>29</v>
      </c>
    </row>
    <row r="516" spans="1:12" x14ac:dyDescent="0.25">
      <c r="A516" s="2">
        <v>3624425</v>
      </c>
      <c r="B516" s="1">
        <v>42857</v>
      </c>
      <c r="C516" s="3">
        <v>0.3420138888888889</v>
      </c>
      <c r="D516" s="1" t="str">
        <f t="shared" si="16"/>
        <v>Tue</v>
      </c>
      <c r="E516" s="1">
        <v>42857.347025462965</v>
      </c>
      <c r="F516">
        <v>433</v>
      </c>
      <c r="G516" t="s">
        <v>97</v>
      </c>
      <c r="H516" t="s">
        <v>235</v>
      </c>
      <c r="I516" t="s">
        <v>10</v>
      </c>
      <c r="J516" t="s">
        <v>11</v>
      </c>
      <c r="K516">
        <v>1975</v>
      </c>
      <c r="L516">
        <f t="shared" si="17"/>
        <v>42</v>
      </c>
    </row>
    <row r="517" spans="1:12" x14ac:dyDescent="0.25">
      <c r="A517" s="2">
        <v>4756004</v>
      </c>
      <c r="B517" s="1">
        <v>42879</v>
      </c>
      <c r="C517" s="3">
        <v>0.1759375</v>
      </c>
      <c r="D517" s="1" t="str">
        <f t="shared" si="16"/>
        <v>Wed</v>
      </c>
      <c r="E517" s="1">
        <v>42879.690104166664</v>
      </c>
      <c r="F517">
        <v>1224</v>
      </c>
      <c r="G517" t="s">
        <v>156</v>
      </c>
      <c r="H517" t="s">
        <v>143</v>
      </c>
      <c r="I517" t="s">
        <v>10</v>
      </c>
      <c r="J517" t="s">
        <v>18</v>
      </c>
      <c r="K517">
        <v>1983</v>
      </c>
      <c r="L517">
        <f t="shared" si="17"/>
        <v>34</v>
      </c>
    </row>
    <row r="518" spans="1:12" x14ac:dyDescent="0.25">
      <c r="A518" s="2">
        <v>5082496</v>
      </c>
      <c r="B518" s="1">
        <v>42886</v>
      </c>
      <c r="C518" s="3">
        <v>0.41921296296296301</v>
      </c>
      <c r="D518" s="1" t="str">
        <f t="shared" si="16"/>
        <v>Wed</v>
      </c>
      <c r="E518" s="1">
        <v>42886.937534722223</v>
      </c>
      <c r="F518">
        <v>1583</v>
      </c>
      <c r="G518" t="s">
        <v>110</v>
      </c>
      <c r="H518" t="s">
        <v>371</v>
      </c>
      <c r="I518" t="s">
        <v>10</v>
      </c>
      <c r="J518" t="s">
        <v>11</v>
      </c>
      <c r="K518">
        <v>1994</v>
      </c>
      <c r="L518">
        <f t="shared" si="17"/>
        <v>23</v>
      </c>
    </row>
    <row r="519" spans="1:12" x14ac:dyDescent="0.25">
      <c r="A519" s="2">
        <v>2479281</v>
      </c>
      <c r="B519" s="1">
        <v>42832</v>
      </c>
      <c r="C519" s="3">
        <v>0.2873263888888889</v>
      </c>
      <c r="D519" s="1" t="str">
        <f t="shared" si="16"/>
        <v>Fri</v>
      </c>
      <c r="E519" s="1">
        <v>42832.794363425928</v>
      </c>
      <c r="F519">
        <v>608</v>
      </c>
      <c r="G519" t="s">
        <v>186</v>
      </c>
      <c r="H519" t="s">
        <v>249</v>
      </c>
      <c r="I519" t="s">
        <v>10</v>
      </c>
      <c r="J519" t="s">
        <v>11</v>
      </c>
      <c r="K519">
        <v>1970</v>
      </c>
      <c r="L519">
        <f t="shared" si="17"/>
        <v>47</v>
      </c>
    </row>
    <row r="520" spans="1:12" x14ac:dyDescent="0.25">
      <c r="A520" s="2">
        <v>6092448</v>
      </c>
      <c r="B520" s="1">
        <v>42904</v>
      </c>
      <c r="C520" s="3">
        <v>0.32923611111111112</v>
      </c>
      <c r="D520" s="1" t="str">
        <f t="shared" si="16"/>
        <v>Sun</v>
      </c>
      <c r="E520" s="1">
        <v>42904.83353009259</v>
      </c>
      <c r="F520">
        <v>370</v>
      </c>
      <c r="G520" t="s">
        <v>388</v>
      </c>
      <c r="H520" t="s">
        <v>395</v>
      </c>
      <c r="I520" t="s">
        <v>10</v>
      </c>
      <c r="J520" t="s">
        <v>11</v>
      </c>
      <c r="K520">
        <v>1981</v>
      </c>
      <c r="L520">
        <f t="shared" si="17"/>
        <v>36</v>
      </c>
    </row>
    <row r="521" spans="1:12" x14ac:dyDescent="0.25">
      <c r="A521" s="2">
        <v>4520344</v>
      </c>
      <c r="B521" s="1">
        <v>42874</v>
      </c>
      <c r="C521" s="3">
        <v>0.25693287037037038</v>
      </c>
      <c r="D521" s="1" t="str">
        <f t="shared" si="16"/>
        <v>Fri</v>
      </c>
      <c r="E521" s="1">
        <v>42874.759502314817</v>
      </c>
      <c r="F521">
        <v>222</v>
      </c>
      <c r="G521" t="s">
        <v>214</v>
      </c>
      <c r="H521" t="s">
        <v>151</v>
      </c>
      <c r="I521" t="s">
        <v>10</v>
      </c>
      <c r="J521" t="s">
        <v>11</v>
      </c>
      <c r="K521">
        <v>1972</v>
      </c>
      <c r="L521">
        <f t="shared" si="17"/>
        <v>45</v>
      </c>
    </row>
    <row r="522" spans="1:12" x14ac:dyDescent="0.25">
      <c r="A522" s="2">
        <v>3908912</v>
      </c>
      <c r="B522" s="1">
        <v>42863</v>
      </c>
      <c r="C522" s="3">
        <v>0.36071759259259256</v>
      </c>
      <c r="D522" s="1" t="str">
        <f t="shared" si="16"/>
        <v>Mon</v>
      </c>
      <c r="E522" s="1">
        <v>42863.377199074072</v>
      </c>
      <c r="F522">
        <v>1423</v>
      </c>
      <c r="G522" t="s">
        <v>84</v>
      </c>
      <c r="H522" t="s">
        <v>233</v>
      </c>
      <c r="I522" t="s">
        <v>10</v>
      </c>
      <c r="J522" t="s">
        <v>11</v>
      </c>
      <c r="K522">
        <v>1983</v>
      </c>
      <c r="L522">
        <f t="shared" si="17"/>
        <v>34</v>
      </c>
    </row>
    <row r="523" spans="1:12" x14ac:dyDescent="0.25">
      <c r="A523" s="2">
        <v>6336122</v>
      </c>
      <c r="B523" s="1">
        <v>42909</v>
      </c>
      <c r="C523" s="3">
        <v>0.50583333333333336</v>
      </c>
      <c r="D523" s="1" t="str">
        <f t="shared" si="16"/>
        <v>Fri</v>
      </c>
      <c r="E523" s="1">
        <v>42909.010405092595</v>
      </c>
      <c r="F523">
        <v>394</v>
      </c>
      <c r="G523" t="s">
        <v>411</v>
      </c>
      <c r="H523" t="s">
        <v>180</v>
      </c>
      <c r="I523" t="s">
        <v>28</v>
      </c>
      <c r="L523">
        <f t="shared" si="17"/>
        <v>2017</v>
      </c>
    </row>
    <row r="524" spans="1:12" x14ac:dyDescent="0.25">
      <c r="A524" s="2">
        <v>6049194</v>
      </c>
      <c r="B524" s="1">
        <v>42903</v>
      </c>
      <c r="C524" s="3">
        <v>0.46559027777777778</v>
      </c>
      <c r="D524" s="1" t="str">
        <f t="shared" si="16"/>
        <v>Sat</v>
      </c>
      <c r="E524" s="1">
        <v>42903.96875</v>
      </c>
      <c r="F524">
        <v>273</v>
      </c>
      <c r="G524" t="s">
        <v>363</v>
      </c>
      <c r="H524" t="s">
        <v>83</v>
      </c>
      <c r="I524" t="s">
        <v>10</v>
      </c>
      <c r="J524" t="s">
        <v>11</v>
      </c>
      <c r="K524">
        <v>1987</v>
      </c>
      <c r="L524">
        <f t="shared" si="17"/>
        <v>30</v>
      </c>
    </row>
    <row r="525" spans="1:12" x14ac:dyDescent="0.25">
      <c r="A525" s="2">
        <v>504718</v>
      </c>
      <c r="B525" s="1">
        <v>42758</v>
      </c>
      <c r="C525" s="3">
        <v>0.40620370370370368</v>
      </c>
      <c r="D525" s="1" t="str">
        <f t="shared" si="16"/>
        <v>Mon</v>
      </c>
      <c r="E525" s="1">
        <v>42758.410983796297</v>
      </c>
      <c r="F525">
        <v>412</v>
      </c>
      <c r="G525" t="s">
        <v>418</v>
      </c>
      <c r="H525" t="s">
        <v>16</v>
      </c>
      <c r="I525" t="s">
        <v>10</v>
      </c>
      <c r="L525">
        <f t="shared" si="17"/>
        <v>2017</v>
      </c>
    </row>
    <row r="526" spans="1:12" x14ac:dyDescent="0.25">
      <c r="A526" s="2">
        <v>3095701</v>
      </c>
      <c r="B526" s="1">
        <v>42845</v>
      </c>
      <c r="C526" s="3">
        <v>0.19892361111111112</v>
      </c>
      <c r="D526" s="1" t="str">
        <f t="shared" si="16"/>
        <v>Thu</v>
      </c>
      <c r="E526" s="1">
        <v>42845.714780092596</v>
      </c>
      <c r="F526">
        <v>1370</v>
      </c>
      <c r="G526" t="s">
        <v>336</v>
      </c>
      <c r="H526" t="s">
        <v>27</v>
      </c>
      <c r="I526" t="s">
        <v>28</v>
      </c>
      <c r="L526">
        <f t="shared" si="17"/>
        <v>2017</v>
      </c>
    </row>
    <row r="527" spans="1:12" x14ac:dyDescent="0.25">
      <c r="A527" s="2">
        <v>818106</v>
      </c>
      <c r="B527" s="1">
        <v>42769</v>
      </c>
      <c r="C527" s="3">
        <v>0.23133101851851853</v>
      </c>
      <c r="D527" s="1" t="str">
        <f t="shared" si="16"/>
        <v>Fri</v>
      </c>
      <c r="E527" s="1">
        <v>42769.740219907406</v>
      </c>
      <c r="F527">
        <v>767</v>
      </c>
      <c r="G527" t="s">
        <v>197</v>
      </c>
      <c r="H527" t="s">
        <v>37</v>
      </c>
      <c r="I527" t="s">
        <v>10</v>
      </c>
      <c r="J527" t="s">
        <v>11</v>
      </c>
      <c r="K527">
        <v>1982</v>
      </c>
      <c r="L527">
        <f t="shared" si="17"/>
        <v>35</v>
      </c>
    </row>
    <row r="528" spans="1:12" x14ac:dyDescent="0.25">
      <c r="A528" s="2">
        <v>389640</v>
      </c>
      <c r="B528" s="1">
        <v>42754</v>
      </c>
      <c r="C528" s="3">
        <v>0.32092592592592589</v>
      </c>
      <c r="D528" s="1" t="str">
        <f t="shared" si="16"/>
        <v>Thu</v>
      </c>
      <c r="E528" s="1">
        <v>42754.328958333332</v>
      </c>
      <c r="F528">
        <v>693</v>
      </c>
      <c r="G528" t="s">
        <v>142</v>
      </c>
      <c r="H528" t="s">
        <v>207</v>
      </c>
      <c r="I528" t="s">
        <v>10</v>
      </c>
      <c r="J528" t="s">
        <v>11</v>
      </c>
      <c r="K528">
        <v>1970</v>
      </c>
      <c r="L528">
        <f t="shared" si="17"/>
        <v>47</v>
      </c>
    </row>
    <row r="529" spans="1:12" x14ac:dyDescent="0.25">
      <c r="A529" s="2">
        <v>6012712</v>
      </c>
      <c r="B529" s="1">
        <v>42902</v>
      </c>
      <c r="C529" s="3">
        <v>0.41679398148148145</v>
      </c>
      <c r="D529" s="1" t="str">
        <f t="shared" si="16"/>
        <v>Fri</v>
      </c>
      <c r="E529" s="1">
        <v>42902.921539351853</v>
      </c>
      <c r="F529">
        <v>409</v>
      </c>
      <c r="G529" t="s">
        <v>153</v>
      </c>
      <c r="H529" t="s">
        <v>98</v>
      </c>
      <c r="I529" t="s">
        <v>10</v>
      </c>
      <c r="J529" t="s">
        <v>11</v>
      </c>
      <c r="K529">
        <v>1980</v>
      </c>
      <c r="L529">
        <f t="shared" si="17"/>
        <v>37</v>
      </c>
    </row>
    <row r="530" spans="1:12" x14ac:dyDescent="0.25">
      <c r="A530" s="2">
        <v>1247078</v>
      </c>
      <c r="B530" s="1">
        <v>42787</v>
      </c>
      <c r="C530" s="3">
        <v>0.26592592592592595</v>
      </c>
      <c r="D530" s="1" t="str">
        <f t="shared" si="16"/>
        <v>Tue</v>
      </c>
      <c r="E530" s="1">
        <v>42787.771724537037</v>
      </c>
      <c r="F530">
        <v>500</v>
      </c>
      <c r="G530" t="s">
        <v>260</v>
      </c>
      <c r="H530" t="s">
        <v>111</v>
      </c>
      <c r="I530" t="s">
        <v>10</v>
      </c>
      <c r="J530" t="s">
        <v>18</v>
      </c>
      <c r="K530">
        <v>1990</v>
      </c>
      <c r="L530">
        <f t="shared" si="17"/>
        <v>27</v>
      </c>
    </row>
    <row r="531" spans="1:12" x14ac:dyDescent="0.25">
      <c r="A531" s="2">
        <v>4042274</v>
      </c>
      <c r="B531" s="1">
        <v>42865</v>
      </c>
      <c r="C531" s="3">
        <v>0.19719907407407408</v>
      </c>
      <c r="D531" s="1" t="str">
        <f t="shared" si="16"/>
        <v>Wed</v>
      </c>
      <c r="E531" s="1">
        <v>42865.701099537036</v>
      </c>
      <c r="F531">
        <v>336</v>
      </c>
      <c r="G531" t="s">
        <v>184</v>
      </c>
      <c r="H531" t="s">
        <v>274</v>
      </c>
      <c r="I531" t="s">
        <v>10</v>
      </c>
      <c r="J531" t="s">
        <v>11</v>
      </c>
      <c r="K531">
        <v>1960</v>
      </c>
      <c r="L531">
        <f t="shared" si="17"/>
        <v>57</v>
      </c>
    </row>
    <row r="532" spans="1:12" x14ac:dyDescent="0.25">
      <c r="A532" s="2">
        <v>3064456</v>
      </c>
      <c r="B532" s="1">
        <v>42844</v>
      </c>
      <c r="C532" s="3">
        <v>0.29149305555555555</v>
      </c>
      <c r="D532" s="1" t="str">
        <f t="shared" si="16"/>
        <v>Wed</v>
      </c>
      <c r="E532" s="1">
        <v>42844.794618055559</v>
      </c>
      <c r="F532">
        <v>269</v>
      </c>
      <c r="G532" t="s">
        <v>326</v>
      </c>
      <c r="H532" t="s">
        <v>239</v>
      </c>
      <c r="I532" t="s">
        <v>10</v>
      </c>
      <c r="J532" t="s">
        <v>18</v>
      </c>
      <c r="K532">
        <v>1982</v>
      </c>
      <c r="L532">
        <f t="shared" si="17"/>
        <v>35</v>
      </c>
    </row>
    <row r="533" spans="1:12" x14ac:dyDescent="0.25">
      <c r="A533" s="2">
        <v>5189150</v>
      </c>
      <c r="B533" s="1">
        <v>42888</v>
      </c>
      <c r="C533" s="3">
        <v>0.16079861111111113</v>
      </c>
      <c r="D533" s="1" t="str">
        <f t="shared" si="16"/>
        <v>Fri</v>
      </c>
      <c r="E533" s="1">
        <v>42888.665162037039</v>
      </c>
      <c r="F533">
        <v>377</v>
      </c>
      <c r="G533" t="s">
        <v>124</v>
      </c>
      <c r="H533" t="s">
        <v>331</v>
      </c>
      <c r="I533" t="s">
        <v>10</v>
      </c>
      <c r="J533" t="s">
        <v>11</v>
      </c>
      <c r="K533">
        <v>2000</v>
      </c>
      <c r="L533">
        <f t="shared" si="17"/>
        <v>17</v>
      </c>
    </row>
    <row r="534" spans="1:12" x14ac:dyDescent="0.25">
      <c r="A534" s="2">
        <v>5856833</v>
      </c>
      <c r="B534" s="1">
        <v>42900</v>
      </c>
      <c r="C534" s="3">
        <v>8.4259259259259256E-2</v>
      </c>
      <c r="D534" s="1" t="str">
        <f t="shared" si="16"/>
        <v>Wed</v>
      </c>
      <c r="E534" s="1">
        <v>42900.595636574071</v>
      </c>
      <c r="F534">
        <v>982</v>
      </c>
      <c r="G534" t="s">
        <v>419</v>
      </c>
      <c r="H534" t="s">
        <v>100</v>
      </c>
      <c r="I534" t="s">
        <v>10</v>
      </c>
      <c r="J534" t="s">
        <v>11</v>
      </c>
      <c r="K534">
        <v>1973</v>
      </c>
      <c r="L534">
        <f t="shared" si="17"/>
        <v>44</v>
      </c>
    </row>
    <row r="535" spans="1:12" x14ac:dyDescent="0.25">
      <c r="A535" s="2">
        <v>5546194</v>
      </c>
      <c r="B535" s="1">
        <v>42895</v>
      </c>
      <c r="C535" s="3">
        <v>0.33476851851851852</v>
      </c>
      <c r="D535" s="1" t="str">
        <f t="shared" si="16"/>
        <v>Fri</v>
      </c>
      <c r="E535" s="1">
        <v>42895.337187500001</v>
      </c>
      <c r="F535">
        <v>208</v>
      </c>
      <c r="G535" t="s">
        <v>420</v>
      </c>
      <c r="H535" t="s">
        <v>421</v>
      </c>
      <c r="I535" t="s">
        <v>10</v>
      </c>
      <c r="J535" t="s">
        <v>11</v>
      </c>
      <c r="K535">
        <v>1963</v>
      </c>
      <c r="L535">
        <f t="shared" si="17"/>
        <v>54</v>
      </c>
    </row>
    <row r="536" spans="1:12" x14ac:dyDescent="0.25">
      <c r="A536" s="2">
        <v>1127643</v>
      </c>
      <c r="B536" s="1">
        <v>42784</v>
      </c>
      <c r="C536" s="3">
        <v>0.47137731481481482</v>
      </c>
      <c r="D536" s="1" t="str">
        <f t="shared" si="16"/>
        <v>Sat</v>
      </c>
      <c r="E536" s="1">
        <v>42784.484895833331</v>
      </c>
      <c r="F536">
        <v>1167</v>
      </c>
      <c r="G536" t="s">
        <v>295</v>
      </c>
      <c r="H536" t="s">
        <v>166</v>
      </c>
      <c r="I536" t="s">
        <v>28</v>
      </c>
      <c r="L536">
        <f t="shared" si="17"/>
        <v>2017</v>
      </c>
    </row>
    <row r="537" spans="1:12" x14ac:dyDescent="0.25">
      <c r="A537" s="2">
        <v>4389603</v>
      </c>
      <c r="B537" s="1">
        <v>42872</v>
      </c>
      <c r="C537" s="3">
        <v>0.24755787037037036</v>
      </c>
      <c r="D537" s="1" t="str">
        <f t="shared" si="16"/>
        <v>Wed</v>
      </c>
      <c r="E537" s="1">
        <v>42872.754282407404</v>
      </c>
      <c r="F537">
        <v>580</v>
      </c>
      <c r="G537" t="s">
        <v>328</v>
      </c>
      <c r="H537" t="s">
        <v>8</v>
      </c>
      <c r="I537" t="s">
        <v>10</v>
      </c>
      <c r="J537" t="s">
        <v>11</v>
      </c>
      <c r="K537">
        <v>1987</v>
      </c>
      <c r="L537">
        <f t="shared" si="17"/>
        <v>30</v>
      </c>
    </row>
    <row r="538" spans="1:12" x14ac:dyDescent="0.25">
      <c r="A538" s="2">
        <v>5753846</v>
      </c>
      <c r="B538" s="1">
        <v>42898</v>
      </c>
      <c r="C538" s="3">
        <v>0.25167824074074074</v>
      </c>
      <c r="D538" s="1" t="str">
        <f t="shared" si="16"/>
        <v>Mon</v>
      </c>
      <c r="E538" s="1">
        <v>42898.765104166669</v>
      </c>
      <c r="F538">
        <v>1159</v>
      </c>
      <c r="G538" t="s">
        <v>249</v>
      </c>
      <c r="H538" t="s">
        <v>158</v>
      </c>
      <c r="I538" t="s">
        <v>10</v>
      </c>
      <c r="J538" t="s">
        <v>11</v>
      </c>
      <c r="K538">
        <v>1953</v>
      </c>
      <c r="L538">
        <f t="shared" si="17"/>
        <v>64</v>
      </c>
    </row>
    <row r="539" spans="1:12" x14ac:dyDescent="0.25">
      <c r="A539" s="2">
        <v>1389633</v>
      </c>
      <c r="B539" s="1">
        <v>42791</v>
      </c>
      <c r="C539" s="3">
        <v>0.45993055555555556</v>
      </c>
      <c r="D539" s="1" t="str">
        <f t="shared" si="16"/>
        <v>Sat</v>
      </c>
      <c r="E539" s="1">
        <v>42791.491006944445</v>
      </c>
      <c r="F539">
        <v>2685</v>
      </c>
      <c r="G539" t="s">
        <v>216</v>
      </c>
      <c r="H539" t="s">
        <v>216</v>
      </c>
      <c r="I539" t="s">
        <v>10</v>
      </c>
      <c r="J539" t="s">
        <v>11</v>
      </c>
      <c r="K539">
        <v>1992</v>
      </c>
      <c r="L539">
        <f t="shared" si="17"/>
        <v>25</v>
      </c>
    </row>
    <row r="540" spans="1:12" x14ac:dyDescent="0.25">
      <c r="A540" s="2">
        <v>1830220</v>
      </c>
      <c r="B540" s="1">
        <v>42805</v>
      </c>
      <c r="C540" s="3">
        <v>0.46880787037037036</v>
      </c>
      <c r="D540" s="1" t="str">
        <f t="shared" si="16"/>
        <v>Sat</v>
      </c>
      <c r="E540" s="1">
        <v>42805.472256944442</v>
      </c>
      <c r="F540">
        <v>298</v>
      </c>
      <c r="G540" t="s">
        <v>359</v>
      </c>
      <c r="H540" t="s">
        <v>202</v>
      </c>
      <c r="I540" t="s">
        <v>10</v>
      </c>
      <c r="J540" t="s">
        <v>11</v>
      </c>
      <c r="K540">
        <v>1981</v>
      </c>
      <c r="L540">
        <f t="shared" si="17"/>
        <v>36</v>
      </c>
    </row>
    <row r="541" spans="1:12" x14ac:dyDescent="0.25">
      <c r="A541" s="2">
        <v>128154</v>
      </c>
      <c r="B541" s="1">
        <v>42742</v>
      </c>
      <c r="C541" s="3">
        <v>0.43725694444444446</v>
      </c>
      <c r="D541" s="1" t="str">
        <f t="shared" si="16"/>
        <v>Sat</v>
      </c>
      <c r="E541" s="1">
        <v>42742.444074074076</v>
      </c>
      <c r="F541">
        <v>588</v>
      </c>
      <c r="G541" t="s">
        <v>396</v>
      </c>
      <c r="H541" t="s">
        <v>239</v>
      </c>
      <c r="I541" t="s">
        <v>10</v>
      </c>
      <c r="J541" t="s">
        <v>11</v>
      </c>
      <c r="K541">
        <v>1975</v>
      </c>
      <c r="L541">
        <f t="shared" si="17"/>
        <v>42</v>
      </c>
    </row>
    <row r="542" spans="1:12" x14ac:dyDescent="0.25">
      <c r="A542" s="2">
        <v>1966663</v>
      </c>
      <c r="B542" s="1">
        <v>42815</v>
      </c>
      <c r="C542" s="3">
        <v>0.39099537037037035</v>
      </c>
      <c r="D542" s="1" t="str">
        <f t="shared" si="16"/>
        <v>Tue</v>
      </c>
      <c r="E542" s="1">
        <v>42815.894490740742</v>
      </c>
      <c r="F542">
        <v>302</v>
      </c>
      <c r="G542" t="s">
        <v>227</v>
      </c>
      <c r="H542" t="s">
        <v>147</v>
      </c>
      <c r="I542" t="s">
        <v>10</v>
      </c>
      <c r="J542" t="s">
        <v>11</v>
      </c>
      <c r="K542">
        <v>1975</v>
      </c>
      <c r="L542">
        <f t="shared" si="17"/>
        <v>42</v>
      </c>
    </row>
    <row r="543" spans="1:12" x14ac:dyDescent="0.25">
      <c r="A543" s="2">
        <v>1896633</v>
      </c>
      <c r="B543" s="1">
        <v>42813</v>
      </c>
      <c r="C543" s="3">
        <v>0.53848379629629628</v>
      </c>
      <c r="D543" s="1" t="str">
        <f t="shared" si="16"/>
        <v>Sun</v>
      </c>
      <c r="E543" s="1">
        <v>42813.546585648146</v>
      </c>
      <c r="F543">
        <v>700</v>
      </c>
      <c r="G543" t="s">
        <v>422</v>
      </c>
      <c r="H543" t="s">
        <v>52</v>
      </c>
      <c r="I543" t="s">
        <v>10</v>
      </c>
      <c r="J543" t="s">
        <v>11</v>
      </c>
      <c r="K543">
        <v>1983</v>
      </c>
      <c r="L543">
        <f t="shared" si="17"/>
        <v>34</v>
      </c>
    </row>
    <row r="544" spans="1:12" x14ac:dyDescent="0.25">
      <c r="A544" s="2">
        <v>3882076</v>
      </c>
      <c r="B544" s="1">
        <v>42862</v>
      </c>
      <c r="C544" s="3">
        <v>6.2557870370370375E-2</v>
      </c>
      <c r="D544" s="1" t="str">
        <f t="shared" si="16"/>
        <v>Sun</v>
      </c>
      <c r="E544" s="1">
        <v>42862.566030092596</v>
      </c>
      <c r="F544">
        <v>299</v>
      </c>
      <c r="G544" t="s">
        <v>148</v>
      </c>
      <c r="H544" t="s">
        <v>80</v>
      </c>
      <c r="I544" t="s">
        <v>10</v>
      </c>
      <c r="J544" t="s">
        <v>11</v>
      </c>
      <c r="K544">
        <v>1990</v>
      </c>
      <c r="L544">
        <f t="shared" si="17"/>
        <v>27</v>
      </c>
    </row>
    <row r="545" spans="1:12" x14ac:dyDescent="0.25">
      <c r="A545" s="2">
        <v>780521</v>
      </c>
      <c r="B545" s="1">
        <v>42768</v>
      </c>
      <c r="C545" s="3">
        <v>0.14276620370370371</v>
      </c>
      <c r="D545" s="1" t="str">
        <f t="shared" si="16"/>
        <v>Thu</v>
      </c>
      <c r="E545" s="1">
        <v>42768.650879629633</v>
      </c>
      <c r="F545">
        <v>700</v>
      </c>
      <c r="G545" t="s">
        <v>423</v>
      </c>
      <c r="H545" t="s">
        <v>150</v>
      </c>
      <c r="I545" t="s">
        <v>10</v>
      </c>
      <c r="J545" t="s">
        <v>18</v>
      </c>
      <c r="K545">
        <v>1971</v>
      </c>
      <c r="L545">
        <f t="shared" si="17"/>
        <v>46</v>
      </c>
    </row>
    <row r="546" spans="1:12" x14ac:dyDescent="0.25">
      <c r="A546" s="2">
        <v>4441252</v>
      </c>
      <c r="B546" s="1">
        <v>42873</v>
      </c>
      <c r="C546" s="3">
        <v>0.13877314814814815</v>
      </c>
      <c r="D546" s="1" t="str">
        <f t="shared" si="16"/>
        <v>Thu</v>
      </c>
      <c r="E546" s="1">
        <v>42873.642384259256</v>
      </c>
      <c r="F546">
        <v>312</v>
      </c>
      <c r="G546" t="s">
        <v>424</v>
      </c>
      <c r="H546" t="s">
        <v>88</v>
      </c>
      <c r="I546" t="s">
        <v>10</v>
      </c>
      <c r="J546" t="s">
        <v>11</v>
      </c>
      <c r="K546">
        <v>1951</v>
      </c>
      <c r="L546">
        <f t="shared" si="17"/>
        <v>66</v>
      </c>
    </row>
    <row r="547" spans="1:12" x14ac:dyDescent="0.25">
      <c r="A547" s="2">
        <v>4311383</v>
      </c>
      <c r="B547" s="1">
        <v>42871</v>
      </c>
      <c r="C547" s="3">
        <v>0.13876157407407408</v>
      </c>
      <c r="D547" s="1" t="str">
        <f t="shared" si="16"/>
        <v>Tue</v>
      </c>
      <c r="E547" s="1">
        <v>42871.649409722224</v>
      </c>
      <c r="F547">
        <v>920</v>
      </c>
      <c r="G547" t="s">
        <v>235</v>
      </c>
      <c r="H547" t="s">
        <v>63</v>
      </c>
      <c r="I547" t="s">
        <v>28</v>
      </c>
      <c r="L547">
        <f t="shared" si="17"/>
        <v>2017</v>
      </c>
    </row>
    <row r="548" spans="1:12" x14ac:dyDescent="0.25">
      <c r="A548" s="2">
        <v>1847360</v>
      </c>
      <c r="B548" s="1">
        <v>42806</v>
      </c>
      <c r="C548" s="3">
        <v>8.4317129629629631E-2</v>
      </c>
      <c r="D548" s="1" t="str">
        <f t="shared" si="16"/>
        <v>Sun</v>
      </c>
      <c r="E548" s="1">
        <v>42806.586296296293</v>
      </c>
      <c r="F548">
        <v>171</v>
      </c>
      <c r="G548" t="s">
        <v>239</v>
      </c>
      <c r="H548" t="s">
        <v>318</v>
      </c>
      <c r="I548" t="s">
        <v>10</v>
      </c>
      <c r="J548" t="s">
        <v>11</v>
      </c>
      <c r="K548">
        <v>1982</v>
      </c>
      <c r="L548">
        <f t="shared" si="17"/>
        <v>35</v>
      </c>
    </row>
    <row r="549" spans="1:12" x14ac:dyDescent="0.25">
      <c r="A549" s="2">
        <v>4792831</v>
      </c>
      <c r="B549" s="1">
        <v>42880</v>
      </c>
      <c r="C549" s="3">
        <v>0.2146875</v>
      </c>
      <c r="D549" s="1" t="str">
        <f t="shared" si="16"/>
        <v>Thu</v>
      </c>
      <c r="E549" s="1">
        <v>42880.717847222222</v>
      </c>
      <c r="F549">
        <v>273</v>
      </c>
      <c r="G549" t="s">
        <v>30</v>
      </c>
      <c r="H549" t="s">
        <v>117</v>
      </c>
      <c r="I549" t="s">
        <v>10</v>
      </c>
      <c r="K549">
        <v>1984</v>
      </c>
      <c r="L549">
        <f t="shared" si="17"/>
        <v>33</v>
      </c>
    </row>
    <row r="550" spans="1:12" x14ac:dyDescent="0.25">
      <c r="A550" s="2">
        <v>5725467</v>
      </c>
      <c r="B550" s="1">
        <v>42898</v>
      </c>
      <c r="C550" s="3">
        <v>0.36832175925925931</v>
      </c>
      <c r="D550" s="1" t="str">
        <f t="shared" si="16"/>
        <v>Mon</v>
      </c>
      <c r="E550" s="1">
        <v>42898.377650462964</v>
      </c>
      <c r="F550">
        <v>806</v>
      </c>
      <c r="G550" t="s">
        <v>70</v>
      </c>
      <c r="H550" t="s">
        <v>425</v>
      </c>
      <c r="I550" t="s">
        <v>10</v>
      </c>
      <c r="J550" t="s">
        <v>11</v>
      </c>
      <c r="K550">
        <v>1990</v>
      </c>
      <c r="L550">
        <f t="shared" si="17"/>
        <v>27</v>
      </c>
    </row>
    <row r="551" spans="1:12" x14ac:dyDescent="0.25">
      <c r="A551" s="2">
        <v>5941730</v>
      </c>
      <c r="B551" s="1">
        <v>42901</v>
      </c>
      <c r="C551" s="3">
        <v>0.26325231481481481</v>
      </c>
      <c r="D551" s="1" t="str">
        <f t="shared" si="16"/>
        <v>Thu</v>
      </c>
      <c r="E551" s="1">
        <v>42901.776516203703</v>
      </c>
      <c r="F551">
        <v>1146</v>
      </c>
      <c r="G551" t="s">
        <v>426</v>
      </c>
      <c r="H551" t="s">
        <v>305</v>
      </c>
      <c r="I551" t="s">
        <v>10</v>
      </c>
      <c r="J551" t="s">
        <v>11</v>
      </c>
      <c r="K551">
        <v>1988</v>
      </c>
      <c r="L551">
        <f t="shared" si="17"/>
        <v>29</v>
      </c>
    </row>
    <row r="552" spans="1:12" x14ac:dyDescent="0.25">
      <c r="A552" s="2">
        <v>1713896</v>
      </c>
      <c r="B552" s="1">
        <v>42801</v>
      </c>
      <c r="C552" s="3">
        <v>0.30452546296296296</v>
      </c>
      <c r="D552" s="1" t="str">
        <f t="shared" si="16"/>
        <v>Tue</v>
      </c>
      <c r="E552" s="1">
        <v>42801.808263888888</v>
      </c>
      <c r="F552">
        <v>322</v>
      </c>
      <c r="G552" t="s">
        <v>227</v>
      </c>
      <c r="H552" t="s">
        <v>200</v>
      </c>
      <c r="I552" t="s">
        <v>10</v>
      </c>
      <c r="J552" t="s">
        <v>18</v>
      </c>
      <c r="K552">
        <v>1964</v>
      </c>
      <c r="L552">
        <f t="shared" si="17"/>
        <v>53</v>
      </c>
    </row>
    <row r="553" spans="1:12" x14ac:dyDescent="0.25">
      <c r="A553" s="2">
        <v>3286226</v>
      </c>
      <c r="B553" s="1">
        <v>42849</v>
      </c>
      <c r="C553" s="3">
        <v>0.39282407407407405</v>
      </c>
      <c r="D553" s="1" t="str">
        <f t="shared" si="16"/>
        <v>Mon</v>
      </c>
      <c r="E553" s="1">
        <v>42849.895462962966</v>
      </c>
      <c r="F553">
        <v>227</v>
      </c>
      <c r="G553" t="s">
        <v>301</v>
      </c>
      <c r="H553" t="s">
        <v>139</v>
      </c>
      <c r="I553" t="s">
        <v>10</v>
      </c>
      <c r="J553" t="s">
        <v>11</v>
      </c>
      <c r="K553">
        <v>1994</v>
      </c>
      <c r="L553">
        <f t="shared" si="17"/>
        <v>23</v>
      </c>
    </row>
    <row r="554" spans="1:12" x14ac:dyDescent="0.25">
      <c r="A554" s="2">
        <v>2417677</v>
      </c>
      <c r="B554" s="1">
        <v>42830</v>
      </c>
      <c r="C554" s="3">
        <v>0.24974537037037037</v>
      </c>
      <c r="D554" s="1" t="str">
        <f t="shared" si="16"/>
        <v>Wed</v>
      </c>
      <c r="E554" s="1">
        <v>42830.760798611111</v>
      </c>
      <c r="F554">
        <v>954</v>
      </c>
      <c r="G554" t="s">
        <v>358</v>
      </c>
      <c r="H554" t="s">
        <v>63</v>
      </c>
      <c r="I554" t="s">
        <v>10</v>
      </c>
      <c r="J554" t="s">
        <v>11</v>
      </c>
      <c r="K554">
        <v>1969</v>
      </c>
      <c r="L554">
        <f t="shared" si="17"/>
        <v>48</v>
      </c>
    </row>
    <row r="555" spans="1:12" x14ac:dyDescent="0.25">
      <c r="A555" s="2">
        <v>2672948</v>
      </c>
      <c r="B555" s="1">
        <v>42837</v>
      </c>
      <c r="C555" s="3">
        <v>0.23681712962962964</v>
      </c>
      <c r="D555" s="1" t="str">
        <f t="shared" si="16"/>
        <v>Wed</v>
      </c>
      <c r="E555" s="1">
        <v>42837.243298611109</v>
      </c>
      <c r="F555">
        <v>560</v>
      </c>
      <c r="G555" t="s">
        <v>315</v>
      </c>
      <c r="H555" t="s">
        <v>154</v>
      </c>
      <c r="I555" t="s">
        <v>10</v>
      </c>
      <c r="L555">
        <f t="shared" si="17"/>
        <v>2017</v>
      </c>
    </row>
    <row r="556" spans="1:12" x14ac:dyDescent="0.25">
      <c r="A556" s="2">
        <v>4089568</v>
      </c>
      <c r="B556" s="1">
        <v>42866</v>
      </c>
      <c r="C556" s="3">
        <v>0.5352083333333334</v>
      </c>
      <c r="D556" s="1" t="str">
        <f t="shared" si="16"/>
        <v>Thu</v>
      </c>
      <c r="E556" s="1">
        <v>42866.561365740738</v>
      </c>
      <c r="F556">
        <v>2259</v>
      </c>
      <c r="G556" t="s">
        <v>280</v>
      </c>
      <c r="H556" t="s">
        <v>45</v>
      </c>
      <c r="I556" t="s">
        <v>10</v>
      </c>
      <c r="J556" t="s">
        <v>11</v>
      </c>
      <c r="K556">
        <v>1997</v>
      </c>
      <c r="L556">
        <f t="shared" si="17"/>
        <v>20</v>
      </c>
    </row>
    <row r="557" spans="1:12" x14ac:dyDescent="0.25">
      <c r="A557" s="2">
        <v>3686308</v>
      </c>
      <c r="B557" s="1">
        <v>42858</v>
      </c>
      <c r="C557" s="3">
        <v>0.34128472222222223</v>
      </c>
      <c r="D557" s="1" t="str">
        <f t="shared" si="16"/>
        <v>Wed</v>
      </c>
      <c r="E557" s="1">
        <v>42858.349097222221</v>
      </c>
      <c r="F557">
        <v>674</v>
      </c>
      <c r="G557" t="s">
        <v>204</v>
      </c>
      <c r="H557" t="s">
        <v>280</v>
      </c>
      <c r="I557" t="s">
        <v>10</v>
      </c>
      <c r="J557" t="s">
        <v>18</v>
      </c>
      <c r="K557">
        <v>1988</v>
      </c>
      <c r="L557">
        <f t="shared" si="17"/>
        <v>29</v>
      </c>
    </row>
    <row r="558" spans="1:12" x14ac:dyDescent="0.25">
      <c r="A558" s="2">
        <v>5057014</v>
      </c>
      <c r="B558" s="1">
        <v>42886</v>
      </c>
      <c r="C558" s="3">
        <v>0.19635416666666669</v>
      </c>
      <c r="D558" s="1" t="str">
        <f t="shared" si="16"/>
        <v>Wed</v>
      </c>
      <c r="E558" s="1">
        <v>42886.701643518521</v>
      </c>
      <c r="F558">
        <v>456</v>
      </c>
      <c r="G558" t="s">
        <v>17</v>
      </c>
      <c r="H558" t="s">
        <v>59</v>
      </c>
      <c r="I558" t="s">
        <v>10</v>
      </c>
      <c r="J558" t="s">
        <v>18</v>
      </c>
      <c r="K558">
        <v>1985</v>
      </c>
      <c r="L558">
        <f t="shared" si="17"/>
        <v>32</v>
      </c>
    </row>
    <row r="559" spans="1:12" x14ac:dyDescent="0.25">
      <c r="A559" s="2">
        <v>5954601</v>
      </c>
      <c r="B559" s="1">
        <v>42901</v>
      </c>
      <c r="C559" s="3">
        <v>0.38674768518518521</v>
      </c>
      <c r="D559" s="1" t="str">
        <f t="shared" si="16"/>
        <v>Thu</v>
      </c>
      <c r="E559" s="1">
        <v>42901.905081018522</v>
      </c>
      <c r="F559">
        <v>1583</v>
      </c>
      <c r="G559" t="s">
        <v>197</v>
      </c>
      <c r="H559" t="s">
        <v>175</v>
      </c>
      <c r="I559" t="s">
        <v>28</v>
      </c>
      <c r="L559">
        <f t="shared" si="17"/>
        <v>2017</v>
      </c>
    </row>
    <row r="560" spans="1:12" x14ac:dyDescent="0.25">
      <c r="A560" s="2">
        <v>4654698</v>
      </c>
      <c r="B560" s="1">
        <v>42877</v>
      </c>
      <c r="C560" s="3">
        <v>0.270625</v>
      </c>
      <c r="D560" s="1" t="str">
        <f t="shared" si="16"/>
        <v>Mon</v>
      </c>
      <c r="E560" s="1">
        <v>42877.775740740741</v>
      </c>
      <c r="F560">
        <v>441</v>
      </c>
      <c r="G560" t="s">
        <v>169</v>
      </c>
      <c r="H560" t="s">
        <v>390</v>
      </c>
      <c r="I560" t="s">
        <v>10</v>
      </c>
      <c r="J560" t="s">
        <v>11</v>
      </c>
      <c r="K560">
        <v>1987</v>
      </c>
      <c r="L560">
        <f t="shared" si="17"/>
        <v>30</v>
      </c>
    </row>
    <row r="561" spans="1:12" x14ac:dyDescent="0.25">
      <c r="A561" s="2">
        <v>5276733</v>
      </c>
      <c r="B561" s="1">
        <v>42890</v>
      </c>
      <c r="C561" s="3">
        <v>9.5578703703703694E-2</v>
      </c>
      <c r="D561" s="1" t="str">
        <f t="shared" si="16"/>
        <v>Sun</v>
      </c>
      <c r="E561" s="1">
        <v>42890.107291666667</v>
      </c>
      <c r="F561">
        <v>1011</v>
      </c>
      <c r="G561" t="s">
        <v>237</v>
      </c>
      <c r="H561" t="s">
        <v>8</v>
      </c>
      <c r="I561" t="s">
        <v>10</v>
      </c>
      <c r="J561" t="s">
        <v>11</v>
      </c>
      <c r="K561">
        <v>1988</v>
      </c>
      <c r="L561">
        <f t="shared" si="17"/>
        <v>29</v>
      </c>
    </row>
    <row r="562" spans="1:12" x14ac:dyDescent="0.25">
      <c r="A562" s="2">
        <v>6686111</v>
      </c>
      <c r="B562" s="1">
        <v>42914</v>
      </c>
      <c r="C562" s="3">
        <v>0.35199074074074077</v>
      </c>
      <c r="D562" s="1" t="str">
        <f t="shared" si="16"/>
        <v>Wed</v>
      </c>
      <c r="E562" s="1">
        <v>42914.868842592594</v>
      </c>
      <c r="F562">
        <v>1455</v>
      </c>
      <c r="G562" t="s">
        <v>134</v>
      </c>
      <c r="H562" t="s">
        <v>427</v>
      </c>
      <c r="I562" t="s">
        <v>28</v>
      </c>
      <c r="J562" t="s">
        <v>18</v>
      </c>
      <c r="K562">
        <v>1990</v>
      </c>
      <c r="L562">
        <f t="shared" si="17"/>
        <v>27</v>
      </c>
    </row>
    <row r="563" spans="1:12" x14ac:dyDescent="0.25">
      <c r="A563" s="2">
        <v>25470</v>
      </c>
      <c r="B563" s="1">
        <v>42738</v>
      </c>
      <c r="C563" s="3">
        <v>0.2676736111111111</v>
      </c>
      <c r="D563" s="1" t="str">
        <f t="shared" si="16"/>
        <v>Tue</v>
      </c>
      <c r="E563" s="1">
        <v>42738.276076388887</v>
      </c>
      <c r="F563">
        <v>726</v>
      </c>
      <c r="G563" t="s">
        <v>154</v>
      </c>
      <c r="H563" t="s">
        <v>177</v>
      </c>
      <c r="I563" t="s">
        <v>10</v>
      </c>
      <c r="J563" t="s">
        <v>11</v>
      </c>
      <c r="K563">
        <v>1976</v>
      </c>
      <c r="L563">
        <f t="shared" si="17"/>
        <v>41</v>
      </c>
    </row>
    <row r="564" spans="1:12" x14ac:dyDescent="0.25">
      <c r="A564" s="2">
        <v>174116</v>
      </c>
      <c r="B564" s="1">
        <v>42745</v>
      </c>
      <c r="C564" s="3">
        <v>0.37450231481481483</v>
      </c>
      <c r="D564" s="1" t="str">
        <f t="shared" si="16"/>
        <v>Tue</v>
      </c>
      <c r="E564" s="1">
        <v>42745.877372685187</v>
      </c>
      <c r="F564">
        <v>248</v>
      </c>
      <c r="G564" t="s">
        <v>85</v>
      </c>
      <c r="H564" t="s">
        <v>9</v>
      </c>
      <c r="I564" t="s">
        <v>10</v>
      </c>
      <c r="J564" t="s">
        <v>11</v>
      </c>
      <c r="K564">
        <v>1987</v>
      </c>
      <c r="L564">
        <f t="shared" si="17"/>
        <v>30</v>
      </c>
    </row>
    <row r="565" spans="1:12" x14ac:dyDescent="0.25">
      <c r="A565" s="2">
        <v>3702899</v>
      </c>
      <c r="B565" s="1">
        <v>42858</v>
      </c>
      <c r="C565" s="3">
        <v>4.7962962962962964E-2</v>
      </c>
      <c r="D565" s="1" t="str">
        <f t="shared" si="16"/>
        <v>Wed</v>
      </c>
      <c r="E565" s="1">
        <v>42858.553680555553</v>
      </c>
      <c r="F565">
        <v>493</v>
      </c>
      <c r="G565" t="s">
        <v>284</v>
      </c>
      <c r="H565" t="s">
        <v>428</v>
      </c>
      <c r="I565" t="s">
        <v>10</v>
      </c>
      <c r="J565" t="s">
        <v>11</v>
      </c>
      <c r="K565">
        <v>1965</v>
      </c>
      <c r="L565">
        <f t="shared" si="17"/>
        <v>52</v>
      </c>
    </row>
    <row r="566" spans="1:12" x14ac:dyDescent="0.25">
      <c r="A566" s="2">
        <v>1086513</v>
      </c>
      <c r="B566" s="1">
        <v>42782</v>
      </c>
      <c r="C566" s="3">
        <v>0.25406250000000002</v>
      </c>
      <c r="D566" s="1" t="str">
        <f t="shared" si="16"/>
        <v>Thu</v>
      </c>
      <c r="E566" s="1">
        <v>42782.757754629631</v>
      </c>
      <c r="F566">
        <v>319</v>
      </c>
      <c r="G566" t="s">
        <v>171</v>
      </c>
      <c r="H566" t="s">
        <v>248</v>
      </c>
      <c r="I566" t="s">
        <v>10</v>
      </c>
      <c r="J566" t="s">
        <v>11</v>
      </c>
      <c r="K566">
        <v>1988</v>
      </c>
      <c r="L566">
        <f t="shared" si="17"/>
        <v>29</v>
      </c>
    </row>
    <row r="567" spans="1:12" x14ac:dyDescent="0.25">
      <c r="A567" s="2">
        <v>2161137</v>
      </c>
      <c r="B567" s="1">
        <v>42823</v>
      </c>
      <c r="C567" s="3">
        <v>0.33555555555555555</v>
      </c>
      <c r="D567" s="1" t="str">
        <f t="shared" si="16"/>
        <v>Wed</v>
      </c>
      <c r="E567" s="1">
        <v>42823.339062500003</v>
      </c>
      <c r="F567">
        <v>303</v>
      </c>
      <c r="G567" t="s">
        <v>214</v>
      </c>
      <c r="H567" t="s">
        <v>429</v>
      </c>
      <c r="I567" t="s">
        <v>10</v>
      </c>
      <c r="J567" t="s">
        <v>18</v>
      </c>
      <c r="K567">
        <v>1974</v>
      </c>
      <c r="L567">
        <f t="shared" si="17"/>
        <v>43</v>
      </c>
    </row>
    <row r="568" spans="1:12" x14ac:dyDescent="0.25">
      <c r="A568" s="2">
        <v>6815929</v>
      </c>
      <c r="B568" s="1">
        <v>42916</v>
      </c>
      <c r="C568" s="3">
        <v>0.48283564814814817</v>
      </c>
      <c r="D568" s="1" t="str">
        <f t="shared" si="16"/>
        <v>Fri</v>
      </c>
      <c r="E568" s="1">
        <v>42916.996736111112</v>
      </c>
      <c r="F568">
        <v>1200</v>
      </c>
      <c r="G568" t="s">
        <v>400</v>
      </c>
      <c r="H568" t="s">
        <v>20</v>
      </c>
      <c r="I568" t="s">
        <v>10</v>
      </c>
      <c r="J568" t="s">
        <v>11</v>
      </c>
      <c r="K568">
        <v>1990</v>
      </c>
      <c r="L568">
        <f t="shared" si="17"/>
        <v>27</v>
      </c>
    </row>
    <row r="569" spans="1:12" x14ac:dyDescent="0.25">
      <c r="A569" s="2">
        <v>870002</v>
      </c>
      <c r="B569" s="1">
        <v>42772</v>
      </c>
      <c r="C569" s="3">
        <v>0.346712962962963</v>
      </c>
      <c r="D569" s="1" t="str">
        <f t="shared" si="16"/>
        <v>Mon</v>
      </c>
      <c r="E569" s="1">
        <v>42772.349236111113</v>
      </c>
      <c r="F569">
        <v>218</v>
      </c>
      <c r="G569" t="s">
        <v>27</v>
      </c>
      <c r="H569" t="s">
        <v>405</v>
      </c>
      <c r="I569" t="s">
        <v>10</v>
      </c>
      <c r="J569" t="s">
        <v>11</v>
      </c>
      <c r="K569">
        <v>1959</v>
      </c>
      <c r="L569">
        <f t="shared" si="17"/>
        <v>58</v>
      </c>
    </row>
    <row r="570" spans="1:12" x14ac:dyDescent="0.25">
      <c r="A570" s="2">
        <v>3201773</v>
      </c>
      <c r="B570" s="1">
        <v>42848</v>
      </c>
      <c r="C570" s="3">
        <v>0.49972222222222223</v>
      </c>
      <c r="D570" s="1" t="str">
        <f t="shared" si="16"/>
        <v>Sun</v>
      </c>
      <c r="E570" s="1">
        <v>42848.540752314817</v>
      </c>
      <c r="F570">
        <v>3544</v>
      </c>
      <c r="G570" t="s">
        <v>430</v>
      </c>
      <c r="H570" t="s">
        <v>431</v>
      </c>
      <c r="I570" t="s">
        <v>28</v>
      </c>
      <c r="L570">
        <f t="shared" si="17"/>
        <v>2017</v>
      </c>
    </row>
    <row r="571" spans="1:12" x14ac:dyDescent="0.25">
      <c r="A571" s="2">
        <v>936454</v>
      </c>
      <c r="B571" s="1">
        <v>42774</v>
      </c>
      <c r="C571" s="3">
        <v>0.49912037037037038</v>
      </c>
      <c r="D571" s="1" t="str">
        <f t="shared" si="16"/>
        <v>Wed</v>
      </c>
      <c r="E571" s="1">
        <v>42774.512731481482</v>
      </c>
      <c r="F571">
        <v>1175</v>
      </c>
      <c r="G571" t="s">
        <v>432</v>
      </c>
      <c r="H571" t="s">
        <v>430</v>
      </c>
      <c r="I571" t="s">
        <v>10</v>
      </c>
      <c r="J571" t="s">
        <v>18</v>
      </c>
      <c r="K571">
        <v>1986</v>
      </c>
      <c r="L571">
        <f t="shared" si="17"/>
        <v>31</v>
      </c>
    </row>
    <row r="572" spans="1:12" x14ac:dyDescent="0.25">
      <c r="A572" s="2">
        <v>1393687</v>
      </c>
      <c r="B572" s="1">
        <v>42791</v>
      </c>
      <c r="C572" s="3">
        <v>0.51446759259259256</v>
      </c>
      <c r="D572" s="1" t="str">
        <f t="shared" si="16"/>
        <v>Sat</v>
      </c>
      <c r="E572" s="1">
        <v>42791.524351851855</v>
      </c>
      <c r="F572">
        <v>854</v>
      </c>
      <c r="G572" t="s">
        <v>326</v>
      </c>
      <c r="H572" t="s">
        <v>42</v>
      </c>
      <c r="I572" t="s">
        <v>10</v>
      </c>
      <c r="J572" t="s">
        <v>11</v>
      </c>
      <c r="K572">
        <v>1991</v>
      </c>
      <c r="L572">
        <f t="shared" si="17"/>
        <v>26</v>
      </c>
    </row>
    <row r="573" spans="1:12" x14ac:dyDescent="0.25">
      <c r="A573" s="2">
        <v>488749</v>
      </c>
      <c r="B573" s="1">
        <v>42757</v>
      </c>
      <c r="C573" s="3">
        <v>0.12059027777777777</v>
      </c>
      <c r="D573" s="1" t="str">
        <f t="shared" si="16"/>
        <v>Sun</v>
      </c>
      <c r="E573" s="1">
        <v>42757.624236111114</v>
      </c>
      <c r="F573">
        <v>315</v>
      </c>
      <c r="G573" t="s">
        <v>343</v>
      </c>
      <c r="H573" t="s">
        <v>433</v>
      </c>
      <c r="I573" t="s">
        <v>10</v>
      </c>
      <c r="J573" t="s">
        <v>18</v>
      </c>
      <c r="K573">
        <v>1952</v>
      </c>
      <c r="L573">
        <f t="shared" si="17"/>
        <v>65</v>
      </c>
    </row>
    <row r="574" spans="1:12" x14ac:dyDescent="0.25">
      <c r="A574" s="2">
        <v>2407604</v>
      </c>
      <c r="B574" s="1">
        <v>42830</v>
      </c>
      <c r="C574" s="3">
        <v>0.14451388888888889</v>
      </c>
      <c r="D574" s="1" t="str">
        <f t="shared" si="16"/>
        <v>Wed</v>
      </c>
      <c r="E574" s="1">
        <v>42830.658541666664</v>
      </c>
      <c r="F574">
        <v>1212</v>
      </c>
      <c r="G574" t="s">
        <v>260</v>
      </c>
      <c r="H574" t="s">
        <v>434</v>
      </c>
      <c r="I574" t="s">
        <v>10</v>
      </c>
      <c r="J574" t="s">
        <v>18</v>
      </c>
      <c r="K574">
        <v>1962</v>
      </c>
      <c r="L574">
        <f t="shared" si="17"/>
        <v>55</v>
      </c>
    </row>
    <row r="575" spans="1:12" x14ac:dyDescent="0.25">
      <c r="A575" s="2">
        <v>109483</v>
      </c>
      <c r="B575" s="1">
        <v>42741</v>
      </c>
      <c r="C575" s="3">
        <v>0.48356481481481484</v>
      </c>
      <c r="D575" s="1" t="str">
        <f t="shared" si="16"/>
        <v>Fri</v>
      </c>
      <c r="E575" s="1">
        <v>42741.487581018519</v>
      </c>
      <c r="F575">
        <v>347</v>
      </c>
      <c r="G575" t="s">
        <v>210</v>
      </c>
      <c r="H575" t="s">
        <v>435</v>
      </c>
      <c r="I575" t="s">
        <v>10</v>
      </c>
      <c r="J575" t="s">
        <v>11</v>
      </c>
      <c r="K575">
        <v>1987</v>
      </c>
      <c r="L575">
        <f t="shared" si="17"/>
        <v>30</v>
      </c>
    </row>
    <row r="576" spans="1:12" x14ac:dyDescent="0.25">
      <c r="A576" s="2">
        <v>530394</v>
      </c>
      <c r="B576" s="1">
        <v>42760</v>
      </c>
      <c r="C576" s="3">
        <v>0.34354166666666663</v>
      </c>
      <c r="D576" s="1" t="str">
        <f t="shared" si="16"/>
        <v>Wed</v>
      </c>
      <c r="E576" s="1">
        <v>42760.348333333335</v>
      </c>
      <c r="F576">
        <v>414</v>
      </c>
      <c r="G576" t="s">
        <v>247</v>
      </c>
      <c r="H576" t="s">
        <v>113</v>
      </c>
      <c r="I576" t="s">
        <v>10</v>
      </c>
      <c r="J576" t="s">
        <v>18</v>
      </c>
      <c r="K576">
        <v>1989</v>
      </c>
      <c r="L576">
        <f t="shared" si="17"/>
        <v>28</v>
      </c>
    </row>
    <row r="577" spans="1:12" x14ac:dyDescent="0.25">
      <c r="A577" s="2">
        <v>12991</v>
      </c>
      <c r="B577" s="1">
        <v>42736</v>
      </c>
      <c r="C577" s="3">
        <v>0.26701388888888888</v>
      </c>
      <c r="D577" s="1" t="str">
        <f t="shared" si="16"/>
        <v>Sun</v>
      </c>
      <c r="E577" s="1">
        <v>42736.78806712963</v>
      </c>
      <c r="F577">
        <v>1819</v>
      </c>
      <c r="G577" t="s">
        <v>13</v>
      </c>
      <c r="H577" t="s">
        <v>128</v>
      </c>
      <c r="I577" t="s">
        <v>10</v>
      </c>
      <c r="J577" t="s">
        <v>11</v>
      </c>
      <c r="K577">
        <v>1987</v>
      </c>
      <c r="L577">
        <f t="shared" si="17"/>
        <v>30</v>
      </c>
    </row>
    <row r="578" spans="1:12" x14ac:dyDescent="0.25">
      <c r="A578" s="2">
        <v>1588764</v>
      </c>
      <c r="B578" s="1">
        <v>42796</v>
      </c>
      <c r="C578" s="3">
        <v>0.28961805555555559</v>
      </c>
      <c r="D578" s="1" t="str">
        <f t="shared" si="16"/>
        <v>Thu</v>
      </c>
      <c r="E578" s="1">
        <v>42796.79146990741</v>
      </c>
      <c r="F578">
        <v>160</v>
      </c>
      <c r="G578" t="s">
        <v>135</v>
      </c>
      <c r="H578" t="s">
        <v>92</v>
      </c>
      <c r="I578" t="s">
        <v>10</v>
      </c>
      <c r="J578" t="s">
        <v>11</v>
      </c>
      <c r="K578">
        <v>1983</v>
      </c>
      <c r="L578">
        <f t="shared" si="17"/>
        <v>34</v>
      </c>
    </row>
    <row r="579" spans="1:12" x14ac:dyDescent="0.25">
      <c r="A579" s="2">
        <v>6104010</v>
      </c>
      <c r="B579" s="1">
        <v>42905</v>
      </c>
      <c r="C579" s="3">
        <v>0.31689814814814815</v>
      </c>
      <c r="D579" s="1" t="str">
        <f t="shared" ref="D579:D642" si="18">TEXT(B579,"DDD")</f>
        <v>Mon</v>
      </c>
      <c r="E579" s="1">
        <v>42905.322627314818</v>
      </c>
      <c r="F579">
        <v>495</v>
      </c>
      <c r="G579" t="s">
        <v>436</v>
      </c>
      <c r="H579" t="s">
        <v>307</v>
      </c>
      <c r="I579" t="s">
        <v>10</v>
      </c>
      <c r="J579" t="s">
        <v>11</v>
      </c>
      <c r="K579">
        <v>1995</v>
      </c>
      <c r="L579">
        <f t="shared" ref="L579:L642" si="19">(2017-K579)</f>
        <v>22</v>
      </c>
    </row>
    <row r="580" spans="1:12" x14ac:dyDescent="0.25">
      <c r="A580" s="2">
        <v>411823</v>
      </c>
      <c r="B580" s="1">
        <v>42754</v>
      </c>
      <c r="C580" s="3">
        <v>0.23480324074074074</v>
      </c>
      <c r="D580" s="1" t="str">
        <f t="shared" si="18"/>
        <v>Thu</v>
      </c>
      <c r="E580" s="1">
        <v>42754.742418981485</v>
      </c>
      <c r="F580">
        <v>658</v>
      </c>
      <c r="G580" t="s">
        <v>174</v>
      </c>
      <c r="H580" t="s">
        <v>437</v>
      </c>
      <c r="I580" t="s">
        <v>10</v>
      </c>
      <c r="J580" t="s">
        <v>11</v>
      </c>
      <c r="K580">
        <v>1983</v>
      </c>
      <c r="L580">
        <f t="shared" si="19"/>
        <v>34</v>
      </c>
    </row>
    <row r="581" spans="1:12" x14ac:dyDescent="0.25">
      <c r="A581" s="2">
        <v>3691640</v>
      </c>
      <c r="B581" s="1">
        <v>42858</v>
      </c>
      <c r="C581" s="3">
        <v>0.37619212962962961</v>
      </c>
      <c r="D581" s="1" t="str">
        <f t="shared" si="18"/>
        <v>Wed</v>
      </c>
      <c r="E581" s="1">
        <v>42858.395219907405</v>
      </c>
      <c r="F581">
        <v>1643</v>
      </c>
      <c r="G581" t="s">
        <v>40</v>
      </c>
      <c r="H581" t="s">
        <v>191</v>
      </c>
      <c r="I581" t="s">
        <v>10</v>
      </c>
      <c r="J581" t="s">
        <v>18</v>
      </c>
      <c r="K581">
        <v>1985</v>
      </c>
      <c r="L581">
        <f t="shared" si="19"/>
        <v>32</v>
      </c>
    </row>
    <row r="582" spans="1:12" x14ac:dyDescent="0.25">
      <c r="A582" s="2">
        <v>3212131</v>
      </c>
      <c r="B582" s="1">
        <v>42848</v>
      </c>
      <c r="C582" s="3">
        <v>9.1689814814814807E-2</v>
      </c>
      <c r="D582" s="1" t="str">
        <f t="shared" si="18"/>
        <v>Sun</v>
      </c>
      <c r="E582" s="1">
        <v>42848.593680555554</v>
      </c>
      <c r="F582">
        <v>171</v>
      </c>
      <c r="G582" t="s">
        <v>326</v>
      </c>
      <c r="H582" t="s">
        <v>438</v>
      </c>
      <c r="I582" t="s">
        <v>10</v>
      </c>
      <c r="J582" t="s">
        <v>18</v>
      </c>
      <c r="K582">
        <v>1969</v>
      </c>
      <c r="L582">
        <f t="shared" si="19"/>
        <v>48</v>
      </c>
    </row>
    <row r="583" spans="1:12" x14ac:dyDescent="0.25">
      <c r="A583" s="2">
        <v>5110759</v>
      </c>
      <c r="B583" s="1">
        <v>42887</v>
      </c>
      <c r="C583" s="3">
        <v>4.5312499999999999E-2</v>
      </c>
      <c r="D583" s="1" t="str">
        <f t="shared" si="18"/>
        <v>Thu</v>
      </c>
      <c r="E583" s="1">
        <v>42887.549895833334</v>
      </c>
      <c r="F583">
        <v>395</v>
      </c>
      <c r="G583" t="s">
        <v>183</v>
      </c>
      <c r="H583" t="s">
        <v>200</v>
      </c>
      <c r="I583" t="s">
        <v>10</v>
      </c>
      <c r="J583" t="s">
        <v>11</v>
      </c>
      <c r="K583">
        <v>1963</v>
      </c>
      <c r="L583">
        <f t="shared" si="19"/>
        <v>54</v>
      </c>
    </row>
    <row r="584" spans="1:12" x14ac:dyDescent="0.25">
      <c r="A584" s="2">
        <v>1658303</v>
      </c>
      <c r="B584" s="1">
        <v>42800</v>
      </c>
      <c r="C584" s="3">
        <v>0.27820601851851851</v>
      </c>
      <c r="D584" s="1" t="str">
        <f t="shared" si="18"/>
        <v>Mon</v>
      </c>
      <c r="E584" s="1">
        <v>42800.287731481483</v>
      </c>
      <c r="F584">
        <v>823</v>
      </c>
      <c r="G584" t="s">
        <v>312</v>
      </c>
      <c r="H584" t="s">
        <v>130</v>
      </c>
      <c r="I584" t="s">
        <v>10</v>
      </c>
      <c r="J584" t="s">
        <v>11</v>
      </c>
      <c r="K584">
        <v>1962</v>
      </c>
      <c r="L584">
        <f t="shared" si="19"/>
        <v>55</v>
      </c>
    </row>
    <row r="585" spans="1:12" x14ac:dyDescent="0.25">
      <c r="A585" s="2">
        <v>3231332</v>
      </c>
      <c r="B585" s="1">
        <v>42848</v>
      </c>
      <c r="C585" s="3">
        <v>0.26804398148148151</v>
      </c>
      <c r="D585" s="1" t="str">
        <f t="shared" si="18"/>
        <v>Sun</v>
      </c>
      <c r="E585" s="1">
        <v>42848.780381944445</v>
      </c>
      <c r="F585">
        <v>1066</v>
      </c>
      <c r="G585" t="s">
        <v>27</v>
      </c>
      <c r="H585" t="s">
        <v>320</v>
      </c>
      <c r="I585" t="s">
        <v>28</v>
      </c>
      <c r="L585">
        <f t="shared" si="19"/>
        <v>2017</v>
      </c>
    </row>
    <row r="586" spans="1:12" x14ac:dyDescent="0.25">
      <c r="A586" s="2">
        <v>5178025</v>
      </c>
      <c r="B586" s="1">
        <v>42888</v>
      </c>
      <c r="C586" s="3">
        <v>4.3240740740740739E-2</v>
      </c>
      <c r="D586" s="1" t="str">
        <f t="shared" si="18"/>
        <v>Fri</v>
      </c>
      <c r="E586" s="1">
        <v>42888.549791666665</v>
      </c>
      <c r="F586">
        <v>565</v>
      </c>
      <c r="G586" t="s">
        <v>205</v>
      </c>
      <c r="H586" t="s">
        <v>408</v>
      </c>
      <c r="I586" t="s">
        <v>10</v>
      </c>
      <c r="J586" t="s">
        <v>18</v>
      </c>
      <c r="K586">
        <v>1955</v>
      </c>
      <c r="L586">
        <f t="shared" si="19"/>
        <v>62</v>
      </c>
    </row>
    <row r="587" spans="1:12" x14ac:dyDescent="0.25">
      <c r="A587" s="2">
        <v>6322215</v>
      </c>
      <c r="B587" s="1">
        <v>42908</v>
      </c>
      <c r="C587" s="3">
        <v>0.29223379629629631</v>
      </c>
      <c r="D587" s="1" t="str">
        <f t="shared" si="18"/>
        <v>Thu</v>
      </c>
      <c r="E587" s="1">
        <v>42908.796527777777</v>
      </c>
      <c r="F587">
        <v>370</v>
      </c>
      <c r="G587" t="s">
        <v>185</v>
      </c>
      <c r="H587" t="s">
        <v>82</v>
      </c>
      <c r="I587" t="s">
        <v>10</v>
      </c>
      <c r="J587" t="s">
        <v>18</v>
      </c>
      <c r="K587">
        <v>1972</v>
      </c>
      <c r="L587">
        <f t="shared" si="19"/>
        <v>45</v>
      </c>
    </row>
    <row r="588" spans="1:12" x14ac:dyDescent="0.25">
      <c r="A588" s="2">
        <v>6292420</v>
      </c>
      <c r="B588" s="1">
        <v>42908</v>
      </c>
      <c r="C588" s="3">
        <v>0.50237268518518519</v>
      </c>
      <c r="D588" s="1" t="str">
        <f t="shared" si="18"/>
        <v>Thu</v>
      </c>
      <c r="E588" s="1">
        <v>42908.511145833334</v>
      </c>
      <c r="F588">
        <v>757</v>
      </c>
      <c r="G588" t="s">
        <v>61</v>
      </c>
      <c r="H588" t="s">
        <v>211</v>
      </c>
      <c r="I588" t="s">
        <v>10</v>
      </c>
      <c r="J588" t="s">
        <v>18</v>
      </c>
      <c r="K588">
        <v>1995</v>
      </c>
      <c r="L588">
        <f t="shared" si="19"/>
        <v>22</v>
      </c>
    </row>
    <row r="589" spans="1:12" x14ac:dyDescent="0.25">
      <c r="A589" s="2">
        <v>4893017</v>
      </c>
      <c r="B589" s="1">
        <v>42882</v>
      </c>
      <c r="C589" s="3">
        <v>0.28203703703703703</v>
      </c>
      <c r="D589" s="1" t="str">
        <f t="shared" si="18"/>
        <v>Sat</v>
      </c>
      <c r="E589" s="1">
        <v>42882.78633101852</v>
      </c>
      <c r="F589">
        <v>371</v>
      </c>
      <c r="G589" t="s">
        <v>82</v>
      </c>
      <c r="H589" t="s">
        <v>48</v>
      </c>
      <c r="I589" t="s">
        <v>10</v>
      </c>
      <c r="J589" t="s">
        <v>18</v>
      </c>
      <c r="K589">
        <v>1964</v>
      </c>
      <c r="L589">
        <f t="shared" si="19"/>
        <v>53</v>
      </c>
    </row>
    <row r="590" spans="1:12" x14ac:dyDescent="0.25">
      <c r="A590" s="2">
        <v>1858796</v>
      </c>
      <c r="B590" s="1">
        <v>42807</v>
      </c>
      <c r="C590" s="3">
        <v>0.34975694444444444</v>
      </c>
      <c r="D590" s="1" t="str">
        <f t="shared" si="18"/>
        <v>Mon</v>
      </c>
      <c r="E590" s="1">
        <v>42807.354189814818</v>
      </c>
      <c r="F590">
        <v>383</v>
      </c>
      <c r="G590" t="s">
        <v>247</v>
      </c>
      <c r="H590" t="s">
        <v>397</v>
      </c>
      <c r="I590" t="s">
        <v>10</v>
      </c>
      <c r="J590" t="s">
        <v>18</v>
      </c>
      <c r="K590">
        <v>1974</v>
      </c>
      <c r="L590">
        <f t="shared" si="19"/>
        <v>43</v>
      </c>
    </row>
    <row r="591" spans="1:12" x14ac:dyDescent="0.25">
      <c r="A591" s="2">
        <v>6592160</v>
      </c>
      <c r="B591" s="1">
        <v>42913</v>
      </c>
      <c r="C591" s="3">
        <v>0.14223379629629629</v>
      </c>
      <c r="D591" s="1" t="str">
        <f t="shared" si="18"/>
        <v>Tue</v>
      </c>
      <c r="E591" s="1">
        <v>42913.646736111114</v>
      </c>
      <c r="F591">
        <v>389</v>
      </c>
      <c r="G591" t="s">
        <v>186</v>
      </c>
      <c r="H591" t="s">
        <v>83</v>
      </c>
      <c r="I591" t="s">
        <v>10</v>
      </c>
      <c r="J591" t="s">
        <v>11</v>
      </c>
      <c r="K591">
        <v>1982</v>
      </c>
      <c r="L591">
        <f t="shared" si="19"/>
        <v>35</v>
      </c>
    </row>
    <row r="592" spans="1:12" x14ac:dyDescent="0.25">
      <c r="A592" s="2">
        <v>5007909</v>
      </c>
      <c r="B592" s="1">
        <v>42885</v>
      </c>
      <c r="C592" s="3">
        <v>0.23403935185185185</v>
      </c>
      <c r="D592" s="1" t="str">
        <f t="shared" si="18"/>
        <v>Tue</v>
      </c>
      <c r="E592" s="1">
        <v>42885.744745370372</v>
      </c>
      <c r="F592">
        <v>924</v>
      </c>
      <c r="G592" t="s">
        <v>154</v>
      </c>
      <c r="H592" t="s">
        <v>139</v>
      </c>
      <c r="I592" t="s">
        <v>10</v>
      </c>
      <c r="J592" t="s">
        <v>11</v>
      </c>
      <c r="K592">
        <v>1972</v>
      </c>
      <c r="L592">
        <f t="shared" si="19"/>
        <v>45</v>
      </c>
    </row>
    <row r="593" spans="1:12" x14ac:dyDescent="0.25">
      <c r="A593" s="2">
        <v>1821647</v>
      </c>
      <c r="B593" s="1">
        <v>42804</v>
      </c>
      <c r="C593" s="3">
        <v>0.25640046296296298</v>
      </c>
      <c r="D593" s="1" t="str">
        <f t="shared" si="18"/>
        <v>Fri</v>
      </c>
      <c r="E593" s="1">
        <v>42804.76059027778</v>
      </c>
      <c r="F593">
        <v>361</v>
      </c>
      <c r="G593" t="s">
        <v>274</v>
      </c>
      <c r="H593" t="s">
        <v>52</v>
      </c>
      <c r="I593" t="s">
        <v>10</v>
      </c>
      <c r="J593" t="s">
        <v>18</v>
      </c>
      <c r="K593">
        <v>1990</v>
      </c>
      <c r="L593">
        <f t="shared" si="19"/>
        <v>27</v>
      </c>
    </row>
    <row r="594" spans="1:12" x14ac:dyDescent="0.25">
      <c r="A594" s="2">
        <v>5001163</v>
      </c>
      <c r="B594" s="1">
        <v>42885</v>
      </c>
      <c r="C594" s="3">
        <v>0.16534722222222223</v>
      </c>
      <c r="D594" s="1" t="str">
        <f t="shared" si="18"/>
        <v>Tue</v>
      </c>
      <c r="E594" s="1">
        <v>42885.675833333335</v>
      </c>
      <c r="F594">
        <v>906</v>
      </c>
      <c r="G594" t="s">
        <v>139</v>
      </c>
      <c r="H594" t="s">
        <v>37</v>
      </c>
      <c r="I594" t="s">
        <v>10</v>
      </c>
      <c r="J594" t="s">
        <v>11</v>
      </c>
      <c r="K594">
        <v>1982</v>
      </c>
      <c r="L594">
        <f t="shared" si="19"/>
        <v>35</v>
      </c>
    </row>
    <row r="595" spans="1:12" x14ac:dyDescent="0.25">
      <c r="A595" s="2">
        <v>227375</v>
      </c>
      <c r="B595" s="1">
        <v>42747</v>
      </c>
      <c r="C595" s="3">
        <v>0.1254861111111111</v>
      </c>
      <c r="D595" s="1" t="str">
        <f t="shared" si="18"/>
        <v>Thu</v>
      </c>
      <c r="E595" s="1">
        <v>42747.631643518522</v>
      </c>
      <c r="F595">
        <v>532</v>
      </c>
      <c r="G595" t="s">
        <v>274</v>
      </c>
      <c r="H595" t="s">
        <v>259</v>
      </c>
      <c r="I595" t="s">
        <v>10</v>
      </c>
      <c r="J595" t="s">
        <v>11</v>
      </c>
      <c r="K595">
        <v>1989</v>
      </c>
      <c r="L595">
        <f t="shared" si="19"/>
        <v>28</v>
      </c>
    </row>
    <row r="596" spans="1:12" x14ac:dyDescent="0.25">
      <c r="A596" s="2">
        <v>511331</v>
      </c>
      <c r="B596" s="1">
        <v>42758</v>
      </c>
      <c r="C596" s="3">
        <v>0.22819444444444445</v>
      </c>
      <c r="D596" s="1" t="str">
        <f t="shared" si="18"/>
        <v>Mon</v>
      </c>
      <c r="E596" s="1">
        <v>42758.744305555556</v>
      </c>
      <c r="F596">
        <v>1391</v>
      </c>
      <c r="G596" t="s">
        <v>60</v>
      </c>
      <c r="H596" t="s">
        <v>363</v>
      </c>
      <c r="I596" t="s">
        <v>10</v>
      </c>
      <c r="J596" t="s">
        <v>11</v>
      </c>
      <c r="K596">
        <v>1972</v>
      </c>
      <c r="L596">
        <f t="shared" si="19"/>
        <v>45</v>
      </c>
    </row>
    <row r="597" spans="1:12" x14ac:dyDescent="0.25">
      <c r="A597" s="2">
        <v>2095232</v>
      </c>
      <c r="B597" s="1">
        <v>42820</v>
      </c>
      <c r="C597" s="3">
        <v>0.51645833333333335</v>
      </c>
      <c r="D597" s="1" t="str">
        <f t="shared" si="18"/>
        <v>Sun</v>
      </c>
      <c r="E597" s="1">
        <v>42820.539618055554</v>
      </c>
      <c r="F597">
        <v>2001</v>
      </c>
      <c r="G597" t="s">
        <v>208</v>
      </c>
      <c r="H597" t="s">
        <v>439</v>
      </c>
      <c r="I597" t="s">
        <v>28</v>
      </c>
      <c r="L597">
        <f t="shared" si="19"/>
        <v>2017</v>
      </c>
    </row>
    <row r="598" spans="1:12" x14ac:dyDescent="0.25">
      <c r="A598" s="2">
        <v>6358884</v>
      </c>
      <c r="B598" s="1">
        <v>42909</v>
      </c>
      <c r="C598" s="3">
        <v>0.53093749999999995</v>
      </c>
      <c r="D598" s="1" t="str">
        <f t="shared" si="18"/>
        <v>Fri</v>
      </c>
      <c r="E598" s="1">
        <v>42909.536238425928</v>
      </c>
      <c r="F598">
        <v>457</v>
      </c>
      <c r="G598" t="s">
        <v>143</v>
      </c>
      <c r="H598" t="s">
        <v>358</v>
      </c>
      <c r="I598" t="s">
        <v>10</v>
      </c>
      <c r="J598" t="s">
        <v>11</v>
      </c>
      <c r="K598">
        <v>1971</v>
      </c>
      <c r="L598">
        <f t="shared" si="19"/>
        <v>46</v>
      </c>
    </row>
    <row r="599" spans="1:12" x14ac:dyDescent="0.25">
      <c r="A599" s="2">
        <v>4786384</v>
      </c>
      <c r="B599" s="1">
        <v>42880</v>
      </c>
      <c r="C599" s="3">
        <v>0.33363425925925921</v>
      </c>
      <c r="D599" s="1" t="str">
        <f t="shared" si="18"/>
        <v>Thu</v>
      </c>
      <c r="E599" s="1">
        <v>42880.340104166666</v>
      </c>
      <c r="F599">
        <v>559</v>
      </c>
      <c r="G599" t="s">
        <v>380</v>
      </c>
      <c r="H599" t="s">
        <v>143</v>
      </c>
      <c r="I599" t="s">
        <v>10</v>
      </c>
      <c r="J599" t="s">
        <v>11</v>
      </c>
      <c r="K599">
        <v>1975</v>
      </c>
      <c r="L599">
        <f t="shared" si="19"/>
        <v>42</v>
      </c>
    </row>
    <row r="600" spans="1:12" x14ac:dyDescent="0.25">
      <c r="A600" s="2">
        <v>2652860</v>
      </c>
      <c r="B600" s="1">
        <v>42836</v>
      </c>
      <c r="C600" s="3">
        <v>0.23392361111111112</v>
      </c>
      <c r="D600" s="1" t="str">
        <f t="shared" si="18"/>
        <v>Tue</v>
      </c>
      <c r="E600" s="1">
        <v>42836.737141203703</v>
      </c>
      <c r="F600">
        <v>278</v>
      </c>
      <c r="G600" t="s">
        <v>27</v>
      </c>
      <c r="H600" t="s">
        <v>360</v>
      </c>
      <c r="I600" t="s">
        <v>10</v>
      </c>
      <c r="J600" t="s">
        <v>11</v>
      </c>
      <c r="K600">
        <v>1958</v>
      </c>
      <c r="L600">
        <f t="shared" si="19"/>
        <v>59</v>
      </c>
    </row>
    <row r="601" spans="1:12" x14ac:dyDescent="0.25">
      <c r="A601" s="2">
        <v>228975</v>
      </c>
      <c r="B601" s="1">
        <v>42747</v>
      </c>
      <c r="C601" s="3">
        <v>0.15657407407407406</v>
      </c>
      <c r="D601" s="1" t="str">
        <f t="shared" si="18"/>
        <v>Thu</v>
      </c>
      <c r="E601" s="1">
        <v>42747.664641203701</v>
      </c>
      <c r="F601">
        <v>697</v>
      </c>
      <c r="G601" t="s">
        <v>353</v>
      </c>
      <c r="H601" t="s">
        <v>316</v>
      </c>
      <c r="I601" t="s">
        <v>10</v>
      </c>
      <c r="J601" t="s">
        <v>11</v>
      </c>
      <c r="K601">
        <v>1986</v>
      </c>
      <c r="L601">
        <f t="shared" si="19"/>
        <v>31</v>
      </c>
    </row>
    <row r="602" spans="1:12" x14ac:dyDescent="0.25">
      <c r="A602" s="2">
        <v>1862182</v>
      </c>
      <c r="B602" s="1">
        <v>42807</v>
      </c>
      <c r="C602" s="3">
        <v>0.4013194444444444</v>
      </c>
      <c r="D602" s="1" t="str">
        <f t="shared" si="18"/>
        <v>Mon</v>
      </c>
      <c r="E602" s="1">
        <v>42807.413784722223</v>
      </c>
      <c r="F602">
        <v>1076</v>
      </c>
      <c r="G602" t="s">
        <v>78</v>
      </c>
      <c r="H602" t="s">
        <v>146</v>
      </c>
      <c r="I602" t="s">
        <v>10</v>
      </c>
      <c r="K602">
        <v>1990</v>
      </c>
      <c r="L602">
        <f t="shared" si="19"/>
        <v>27</v>
      </c>
    </row>
    <row r="603" spans="1:12" x14ac:dyDescent="0.25">
      <c r="A603" s="2">
        <v>1432998</v>
      </c>
      <c r="B603" s="1">
        <v>42792</v>
      </c>
      <c r="C603" s="3">
        <v>0.19015046296296298</v>
      </c>
      <c r="D603" s="1" t="str">
        <f t="shared" si="18"/>
        <v>Sun</v>
      </c>
      <c r="E603" s="1">
        <v>42792.720081018517</v>
      </c>
      <c r="F603">
        <v>2585</v>
      </c>
      <c r="G603" t="s">
        <v>239</v>
      </c>
      <c r="H603" t="s">
        <v>78</v>
      </c>
      <c r="I603" t="s">
        <v>10</v>
      </c>
      <c r="J603" t="s">
        <v>11</v>
      </c>
      <c r="K603">
        <v>1952</v>
      </c>
      <c r="L603">
        <f t="shared" si="19"/>
        <v>65</v>
      </c>
    </row>
    <row r="604" spans="1:12" x14ac:dyDescent="0.25">
      <c r="A604" s="2">
        <v>93958</v>
      </c>
      <c r="B604" s="1">
        <v>42740</v>
      </c>
      <c r="C604" s="3">
        <v>0.24835648148148148</v>
      </c>
      <c r="D604" s="1" t="str">
        <f t="shared" si="18"/>
        <v>Thu</v>
      </c>
      <c r="E604" s="1">
        <v>42740.763506944444</v>
      </c>
      <c r="F604">
        <v>1309</v>
      </c>
      <c r="G604" t="s">
        <v>185</v>
      </c>
      <c r="H604" t="s">
        <v>142</v>
      </c>
      <c r="I604" t="s">
        <v>10</v>
      </c>
      <c r="J604" t="s">
        <v>11</v>
      </c>
      <c r="K604">
        <v>1986</v>
      </c>
      <c r="L604">
        <f t="shared" si="19"/>
        <v>31</v>
      </c>
    </row>
    <row r="605" spans="1:12" x14ac:dyDescent="0.25">
      <c r="A605" s="2">
        <v>2128616</v>
      </c>
      <c r="B605" s="1">
        <v>42821</v>
      </c>
      <c r="C605" s="3">
        <v>0.28770833333333334</v>
      </c>
      <c r="D605" s="1" t="str">
        <f t="shared" si="18"/>
        <v>Mon</v>
      </c>
      <c r="E605" s="1">
        <v>42821.799641203703</v>
      </c>
      <c r="F605">
        <v>1030</v>
      </c>
      <c r="G605" t="s">
        <v>164</v>
      </c>
      <c r="H605" t="s">
        <v>309</v>
      </c>
      <c r="I605" t="s">
        <v>10</v>
      </c>
      <c r="J605" t="s">
        <v>11</v>
      </c>
      <c r="K605">
        <v>1991</v>
      </c>
      <c r="L605">
        <f t="shared" si="19"/>
        <v>26</v>
      </c>
    </row>
    <row r="606" spans="1:12" x14ac:dyDescent="0.25">
      <c r="A606" s="2">
        <v>3293818</v>
      </c>
      <c r="B606" s="1">
        <v>42850</v>
      </c>
      <c r="C606" s="3">
        <v>0.36341435185185184</v>
      </c>
      <c r="D606" s="1" t="str">
        <f t="shared" si="18"/>
        <v>Tue</v>
      </c>
      <c r="E606" s="1">
        <v>42850.365254629629</v>
      </c>
      <c r="F606">
        <v>159</v>
      </c>
      <c r="G606" t="s">
        <v>202</v>
      </c>
      <c r="H606" t="s">
        <v>427</v>
      </c>
      <c r="I606" t="s">
        <v>10</v>
      </c>
      <c r="J606" t="s">
        <v>18</v>
      </c>
      <c r="K606">
        <v>1975</v>
      </c>
      <c r="L606">
        <f t="shared" si="19"/>
        <v>42</v>
      </c>
    </row>
    <row r="607" spans="1:12" x14ac:dyDescent="0.25">
      <c r="A607" s="2">
        <v>729053</v>
      </c>
      <c r="B607" s="1">
        <v>42767</v>
      </c>
      <c r="C607" s="3">
        <v>0.30707175925925928</v>
      </c>
      <c r="D607" s="1" t="str">
        <f t="shared" si="18"/>
        <v>Wed</v>
      </c>
      <c r="E607" s="1">
        <v>42767.316076388888</v>
      </c>
      <c r="F607">
        <v>777</v>
      </c>
      <c r="G607" t="s">
        <v>137</v>
      </c>
      <c r="H607" t="s">
        <v>341</v>
      </c>
      <c r="I607" t="s">
        <v>10</v>
      </c>
      <c r="J607" t="s">
        <v>11</v>
      </c>
      <c r="K607">
        <v>1992</v>
      </c>
      <c r="L607">
        <f t="shared" si="19"/>
        <v>25</v>
      </c>
    </row>
    <row r="608" spans="1:12" x14ac:dyDescent="0.25">
      <c r="A608" s="2">
        <v>2476245</v>
      </c>
      <c r="B608" s="1">
        <v>42832</v>
      </c>
      <c r="C608" s="3">
        <v>0.24980324074074076</v>
      </c>
      <c r="D608" s="1" t="str">
        <f t="shared" si="18"/>
        <v>Fri</v>
      </c>
      <c r="E608" s="1">
        <v>42832.760659722226</v>
      </c>
      <c r="F608">
        <v>938</v>
      </c>
      <c r="G608" t="s">
        <v>133</v>
      </c>
      <c r="H608" t="s">
        <v>336</v>
      </c>
      <c r="I608" t="s">
        <v>10</v>
      </c>
      <c r="J608" t="s">
        <v>11</v>
      </c>
      <c r="K608">
        <v>1961</v>
      </c>
      <c r="L608">
        <f t="shared" si="19"/>
        <v>56</v>
      </c>
    </row>
    <row r="609" spans="1:12" x14ac:dyDescent="0.25">
      <c r="A609" s="2">
        <v>5904884</v>
      </c>
      <c r="B609" s="1">
        <v>42901</v>
      </c>
      <c r="C609" s="3">
        <v>0.36228009259259258</v>
      </c>
      <c r="D609" s="1" t="str">
        <f t="shared" si="18"/>
        <v>Thu</v>
      </c>
      <c r="E609" s="1">
        <v>42901.375717592593</v>
      </c>
      <c r="F609">
        <v>1161</v>
      </c>
      <c r="G609" t="s">
        <v>230</v>
      </c>
      <c r="H609" t="s">
        <v>145</v>
      </c>
      <c r="I609" t="s">
        <v>10</v>
      </c>
      <c r="J609" t="s">
        <v>11</v>
      </c>
      <c r="K609">
        <v>1967</v>
      </c>
      <c r="L609">
        <f t="shared" si="19"/>
        <v>50</v>
      </c>
    </row>
    <row r="610" spans="1:12" x14ac:dyDescent="0.25">
      <c r="A610" s="2">
        <v>648040</v>
      </c>
      <c r="B610" s="1">
        <v>42763</v>
      </c>
      <c r="C610" s="3">
        <v>0.39127314814814818</v>
      </c>
      <c r="D610" s="1" t="str">
        <f t="shared" si="18"/>
        <v>Sat</v>
      </c>
      <c r="E610" s="1">
        <v>42763.898634259262</v>
      </c>
      <c r="F610">
        <v>636</v>
      </c>
      <c r="G610" t="s">
        <v>115</v>
      </c>
      <c r="H610" t="s">
        <v>366</v>
      </c>
      <c r="I610" t="s">
        <v>10</v>
      </c>
      <c r="J610" t="s">
        <v>11</v>
      </c>
      <c r="K610">
        <v>1985</v>
      </c>
      <c r="L610">
        <f t="shared" si="19"/>
        <v>32</v>
      </c>
    </row>
    <row r="611" spans="1:12" x14ac:dyDescent="0.25">
      <c r="A611" s="2">
        <v>4341667</v>
      </c>
      <c r="B611" s="1">
        <v>42871</v>
      </c>
      <c r="C611" s="3">
        <v>0.40825231481481478</v>
      </c>
      <c r="D611" s="1" t="str">
        <f t="shared" si="18"/>
        <v>Tue</v>
      </c>
      <c r="E611" s="1">
        <v>42871.909756944442</v>
      </c>
      <c r="F611">
        <v>129</v>
      </c>
      <c r="G611" t="s">
        <v>255</v>
      </c>
      <c r="H611" t="s">
        <v>82</v>
      </c>
      <c r="I611" t="s">
        <v>10</v>
      </c>
      <c r="J611" t="s">
        <v>11</v>
      </c>
      <c r="K611">
        <v>1969</v>
      </c>
      <c r="L611">
        <f t="shared" si="19"/>
        <v>48</v>
      </c>
    </row>
    <row r="612" spans="1:12" x14ac:dyDescent="0.25">
      <c r="A612" s="2">
        <v>1393402</v>
      </c>
      <c r="B612" s="1">
        <v>42791</v>
      </c>
      <c r="C612" s="3">
        <v>0.51053240740740746</v>
      </c>
      <c r="D612" s="1" t="str">
        <f t="shared" si="18"/>
        <v>Sat</v>
      </c>
      <c r="E612" s="1">
        <v>42791.513402777775</v>
      </c>
      <c r="F612">
        <v>248</v>
      </c>
      <c r="G612" t="s">
        <v>71</v>
      </c>
      <c r="H612" t="s">
        <v>9</v>
      </c>
      <c r="I612" t="s">
        <v>10</v>
      </c>
      <c r="J612" t="s">
        <v>11</v>
      </c>
      <c r="K612">
        <v>1995</v>
      </c>
      <c r="L612">
        <f t="shared" si="19"/>
        <v>22</v>
      </c>
    </row>
    <row r="613" spans="1:12" x14ac:dyDescent="0.25">
      <c r="A613" s="2">
        <v>6403666</v>
      </c>
      <c r="B613" s="1">
        <v>42910</v>
      </c>
      <c r="C613" s="3">
        <v>0.52322916666666663</v>
      </c>
      <c r="D613" s="1" t="str">
        <f t="shared" si="18"/>
        <v>Sat</v>
      </c>
      <c r="E613" s="1">
        <v>42910.54042824074</v>
      </c>
      <c r="F613">
        <v>1486</v>
      </c>
      <c r="G613" t="s">
        <v>182</v>
      </c>
      <c r="H613" t="s">
        <v>44</v>
      </c>
      <c r="I613" t="s">
        <v>28</v>
      </c>
      <c r="L613">
        <f t="shared" si="19"/>
        <v>2017</v>
      </c>
    </row>
    <row r="614" spans="1:12" x14ac:dyDescent="0.25">
      <c r="A614" s="2">
        <v>2083467</v>
      </c>
      <c r="B614" s="1">
        <v>42819</v>
      </c>
      <c r="C614" s="3">
        <v>0.25357638888888889</v>
      </c>
      <c r="D614" s="1" t="str">
        <f t="shared" si="18"/>
        <v>Sat</v>
      </c>
      <c r="E614" s="1">
        <v>42819.763101851851</v>
      </c>
      <c r="F614">
        <v>823</v>
      </c>
      <c r="G614" t="s">
        <v>121</v>
      </c>
      <c r="H614" t="s">
        <v>290</v>
      </c>
      <c r="I614" t="s">
        <v>10</v>
      </c>
      <c r="J614" t="s">
        <v>11</v>
      </c>
      <c r="K614">
        <v>1968</v>
      </c>
      <c r="L614">
        <f t="shared" si="19"/>
        <v>49</v>
      </c>
    </row>
    <row r="615" spans="1:12" x14ac:dyDescent="0.25">
      <c r="A615" s="2">
        <v>4315230</v>
      </c>
      <c r="B615" s="1">
        <v>42871</v>
      </c>
      <c r="C615" s="3">
        <v>0.18445601851851853</v>
      </c>
      <c r="D615" s="1" t="str">
        <f t="shared" si="18"/>
        <v>Tue</v>
      </c>
      <c r="E615" s="1">
        <v>42871.704282407409</v>
      </c>
      <c r="F615">
        <v>1712</v>
      </c>
      <c r="G615" t="s">
        <v>279</v>
      </c>
      <c r="H615" t="s">
        <v>245</v>
      </c>
      <c r="I615" t="s">
        <v>28</v>
      </c>
      <c r="L615">
        <f t="shared" si="19"/>
        <v>2017</v>
      </c>
    </row>
    <row r="616" spans="1:12" x14ac:dyDescent="0.25">
      <c r="A616" s="2">
        <v>5437205</v>
      </c>
      <c r="B616" s="1">
        <v>42893</v>
      </c>
      <c r="C616" s="3">
        <v>4.4409722222222225E-2</v>
      </c>
      <c r="D616" s="1" t="str">
        <f t="shared" si="18"/>
        <v>Wed</v>
      </c>
      <c r="E616" s="1">
        <v>42893.553136574075</v>
      </c>
      <c r="F616">
        <v>753</v>
      </c>
      <c r="G616" t="s">
        <v>373</v>
      </c>
      <c r="H616" t="s">
        <v>183</v>
      </c>
      <c r="I616" t="s">
        <v>10</v>
      </c>
      <c r="J616" t="s">
        <v>11</v>
      </c>
      <c r="K616">
        <v>1989</v>
      </c>
      <c r="L616">
        <f t="shared" si="19"/>
        <v>28</v>
      </c>
    </row>
    <row r="617" spans="1:12" x14ac:dyDescent="0.25">
      <c r="A617" s="2">
        <v>1260121</v>
      </c>
      <c r="B617" s="1">
        <v>42788</v>
      </c>
      <c r="C617" s="3">
        <v>0.34696759259259258</v>
      </c>
      <c r="D617" s="1" t="str">
        <f t="shared" si="18"/>
        <v>Wed</v>
      </c>
      <c r="E617" s="1">
        <v>42788.354895833334</v>
      </c>
      <c r="F617">
        <v>684</v>
      </c>
      <c r="G617" t="s">
        <v>38</v>
      </c>
      <c r="H617" t="s">
        <v>156</v>
      </c>
      <c r="I617" t="s">
        <v>10</v>
      </c>
      <c r="J617" t="s">
        <v>11</v>
      </c>
      <c r="K617">
        <v>1974</v>
      </c>
      <c r="L617">
        <f t="shared" si="19"/>
        <v>43</v>
      </c>
    </row>
    <row r="618" spans="1:12" x14ac:dyDescent="0.25">
      <c r="A618" s="2">
        <v>2460556</v>
      </c>
      <c r="B618" s="1">
        <v>42832</v>
      </c>
      <c r="C618" s="3">
        <v>0.43476851851851855</v>
      </c>
      <c r="D618" s="1" t="str">
        <f t="shared" si="18"/>
        <v>Fri</v>
      </c>
      <c r="E618" s="1">
        <v>42832.43949074074</v>
      </c>
      <c r="F618">
        <v>408</v>
      </c>
      <c r="G618" t="s">
        <v>296</v>
      </c>
      <c r="H618" t="s">
        <v>252</v>
      </c>
      <c r="I618" t="s">
        <v>10</v>
      </c>
      <c r="J618" t="s">
        <v>11</v>
      </c>
      <c r="K618">
        <v>1982</v>
      </c>
      <c r="L618">
        <f t="shared" si="19"/>
        <v>35</v>
      </c>
    </row>
    <row r="619" spans="1:12" x14ac:dyDescent="0.25">
      <c r="A619" s="2">
        <v>6102262</v>
      </c>
      <c r="B619" s="1">
        <v>42905</v>
      </c>
      <c r="C619" s="3">
        <v>0.28921296296296295</v>
      </c>
      <c r="D619" s="1" t="str">
        <f t="shared" si="18"/>
        <v>Mon</v>
      </c>
      <c r="E619" s="1">
        <v>42905.294895833336</v>
      </c>
      <c r="F619">
        <v>491</v>
      </c>
      <c r="G619" t="s">
        <v>62</v>
      </c>
      <c r="H619" t="s">
        <v>254</v>
      </c>
      <c r="I619" t="s">
        <v>10</v>
      </c>
      <c r="J619" t="s">
        <v>11</v>
      </c>
      <c r="K619">
        <v>1983</v>
      </c>
      <c r="L619">
        <f t="shared" si="19"/>
        <v>34</v>
      </c>
    </row>
    <row r="620" spans="1:12" x14ac:dyDescent="0.25">
      <c r="A620" s="2">
        <v>2469770</v>
      </c>
      <c r="B620" s="1">
        <v>42832</v>
      </c>
      <c r="C620" s="3">
        <v>0.1648263888888889</v>
      </c>
      <c r="D620" s="1" t="str">
        <f t="shared" si="18"/>
        <v>Fri</v>
      </c>
      <c r="E620" s="1">
        <v>42832.67863425926</v>
      </c>
      <c r="F620">
        <v>1192</v>
      </c>
      <c r="G620" t="s">
        <v>440</v>
      </c>
      <c r="H620" t="s">
        <v>87</v>
      </c>
      <c r="I620" t="s">
        <v>10</v>
      </c>
      <c r="J620" t="s">
        <v>18</v>
      </c>
      <c r="K620">
        <v>1977</v>
      </c>
      <c r="L620">
        <f t="shared" si="19"/>
        <v>40</v>
      </c>
    </row>
    <row r="621" spans="1:12" x14ac:dyDescent="0.25">
      <c r="A621" s="2">
        <v>5621355</v>
      </c>
      <c r="B621" s="1">
        <v>42896</v>
      </c>
      <c r="C621" s="3">
        <v>0.50403935185185189</v>
      </c>
      <c r="D621" s="1" t="str">
        <f t="shared" si="18"/>
        <v>Sat</v>
      </c>
      <c r="E621" s="1">
        <v>42896.524189814816</v>
      </c>
      <c r="F621">
        <v>1740</v>
      </c>
      <c r="G621" t="s">
        <v>345</v>
      </c>
      <c r="H621" t="s">
        <v>362</v>
      </c>
      <c r="I621" t="s">
        <v>28</v>
      </c>
      <c r="L621">
        <f t="shared" si="19"/>
        <v>2017</v>
      </c>
    </row>
    <row r="622" spans="1:12" x14ac:dyDescent="0.25">
      <c r="A622" s="2">
        <v>1630084</v>
      </c>
      <c r="B622" s="1">
        <v>42798</v>
      </c>
      <c r="C622" s="3">
        <v>0.47618055555555555</v>
      </c>
      <c r="D622" s="1" t="str">
        <f t="shared" si="18"/>
        <v>Sat</v>
      </c>
      <c r="E622" s="1">
        <v>42798.48400462963</v>
      </c>
      <c r="F622">
        <v>676</v>
      </c>
      <c r="G622" t="s">
        <v>106</v>
      </c>
      <c r="H622" t="s">
        <v>366</v>
      </c>
      <c r="I622" t="s">
        <v>10</v>
      </c>
      <c r="J622" t="s">
        <v>11</v>
      </c>
      <c r="K622">
        <v>1991</v>
      </c>
      <c r="L622">
        <f t="shared" si="19"/>
        <v>26</v>
      </c>
    </row>
    <row r="623" spans="1:12" x14ac:dyDescent="0.25">
      <c r="A623" s="2">
        <v>4577767</v>
      </c>
      <c r="B623" s="1">
        <v>42875</v>
      </c>
      <c r="C623" s="3">
        <v>0.32280092592592591</v>
      </c>
      <c r="D623" s="1" t="str">
        <f t="shared" si="18"/>
        <v>Sat</v>
      </c>
      <c r="E623" s="1">
        <v>42875.828750000001</v>
      </c>
      <c r="F623">
        <v>514</v>
      </c>
      <c r="G623" t="s">
        <v>140</v>
      </c>
      <c r="H623" t="s">
        <v>81</v>
      </c>
      <c r="I623" t="s">
        <v>10</v>
      </c>
      <c r="J623" t="s">
        <v>11</v>
      </c>
      <c r="K623">
        <v>1979</v>
      </c>
      <c r="L623">
        <f t="shared" si="19"/>
        <v>38</v>
      </c>
    </row>
    <row r="624" spans="1:12" x14ac:dyDescent="0.25">
      <c r="A624" s="2">
        <v>4251955</v>
      </c>
      <c r="B624" s="1">
        <v>42870</v>
      </c>
      <c r="C624" s="3">
        <v>0.15334490740740742</v>
      </c>
      <c r="D624" s="1" t="str">
        <f t="shared" si="18"/>
        <v>Mon</v>
      </c>
      <c r="E624" s="1">
        <v>42870.657766203702</v>
      </c>
      <c r="F624">
        <v>382</v>
      </c>
      <c r="G624" t="s">
        <v>78</v>
      </c>
      <c r="H624" t="s">
        <v>108</v>
      </c>
      <c r="I624" t="s">
        <v>10</v>
      </c>
      <c r="J624" t="s">
        <v>11</v>
      </c>
      <c r="K624">
        <v>1988</v>
      </c>
      <c r="L624">
        <f t="shared" si="19"/>
        <v>29</v>
      </c>
    </row>
    <row r="625" spans="1:12" x14ac:dyDescent="0.25">
      <c r="A625" s="2">
        <v>5092155</v>
      </c>
      <c r="B625" s="1">
        <v>42887</v>
      </c>
      <c r="C625" s="3">
        <v>0.33879629629629626</v>
      </c>
      <c r="D625" s="1" t="str">
        <f t="shared" si="18"/>
        <v>Thu</v>
      </c>
      <c r="E625" s="1">
        <v>42887.348506944443</v>
      </c>
      <c r="F625">
        <v>839</v>
      </c>
      <c r="G625" t="s">
        <v>312</v>
      </c>
      <c r="H625" t="s">
        <v>169</v>
      </c>
      <c r="I625" t="s">
        <v>10</v>
      </c>
      <c r="J625" t="s">
        <v>11</v>
      </c>
      <c r="K625">
        <v>1964</v>
      </c>
      <c r="L625">
        <f t="shared" si="19"/>
        <v>53</v>
      </c>
    </row>
    <row r="626" spans="1:12" x14ac:dyDescent="0.25">
      <c r="A626" s="2">
        <v>4582789</v>
      </c>
      <c r="B626" s="1">
        <v>42875</v>
      </c>
      <c r="C626" s="3">
        <v>0.45174768518518515</v>
      </c>
      <c r="D626" s="1" t="str">
        <f t="shared" si="18"/>
        <v>Sat</v>
      </c>
      <c r="E626" s="1">
        <v>42875.954710648148</v>
      </c>
      <c r="F626">
        <v>256</v>
      </c>
      <c r="G626" t="s">
        <v>227</v>
      </c>
      <c r="H626" t="s">
        <v>55</v>
      </c>
      <c r="I626" t="s">
        <v>10</v>
      </c>
      <c r="J626" t="s">
        <v>11</v>
      </c>
      <c r="K626">
        <v>1989</v>
      </c>
      <c r="L626">
        <f t="shared" si="19"/>
        <v>28</v>
      </c>
    </row>
    <row r="627" spans="1:12" x14ac:dyDescent="0.25">
      <c r="A627" s="2">
        <v>437124</v>
      </c>
      <c r="B627" s="1">
        <v>42755</v>
      </c>
      <c r="C627" s="3">
        <v>0.52351851851851849</v>
      </c>
      <c r="D627" s="1" t="str">
        <f t="shared" si="18"/>
        <v>Fri</v>
      </c>
      <c r="E627" s="1">
        <v>42755.524710648147</v>
      </c>
      <c r="F627">
        <v>102</v>
      </c>
      <c r="G627" t="s">
        <v>435</v>
      </c>
      <c r="H627" t="s">
        <v>441</v>
      </c>
      <c r="I627" t="s">
        <v>10</v>
      </c>
      <c r="J627" t="s">
        <v>11</v>
      </c>
      <c r="K627">
        <v>1994</v>
      </c>
      <c r="L627">
        <f t="shared" si="19"/>
        <v>23</v>
      </c>
    </row>
    <row r="628" spans="1:12" x14ac:dyDescent="0.25">
      <c r="A628" s="2">
        <v>4386654</v>
      </c>
      <c r="B628" s="1">
        <v>42872</v>
      </c>
      <c r="C628" s="3">
        <v>0.23047453703703705</v>
      </c>
      <c r="D628" s="1" t="str">
        <f t="shared" si="18"/>
        <v>Wed</v>
      </c>
      <c r="E628" s="1">
        <v>42872.734652777777</v>
      </c>
      <c r="F628">
        <v>361</v>
      </c>
      <c r="G628" t="s">
        <v>438</v>
      </c>
      <c r="H628" t="s">
        <v>175</v>
      </c>
      <c r="I628" t="s">
        <v>10</v>
      </c>
      <c r="J628" t="s">
        <v>11</v>
      </c>
      <c r="K628">
        <v>1985</v>
      </c>
      <c r="L628">
        <f t="shared" si="19"/>
        <v>32</v>
      </c>
    </row>
    <row r="629" spans="1:12" x14ac:dyDescent="0.25">
      <c r="A629" s="2">
        <v>4848206</v>
      </c>
      <c r="B629" s="1">
        <v>42881</v>
      </c>
      <c r="C629" s="3">
        <v>0.3107638888888889</v>
      </c>
      <c r="D629" s="1" t="str">
        <f t="shared" si="18"/>
        <v>Fri</v>
      </c>
      <c r="E629" s="1">
        <v>42881.813958333332</v>
      </c>
      <c r="F629">
        <v>276</v>
      </c>
      <c r="G629" t="s">
        <v>302</v>
      </c>
      <c r="H629" t="s">
        <v>305</v>
      </c>
      <c r="I629" t="s">
        <v>10</v>
      </c>
      <c r="J629" t="s">
        <v>11</v>
      </c>
      <c r="K629">
        <v>1990</v>
      </c>
      <c r="L629">
        <f t="shared" si="19"/>
        <v>27</v>
      </c>
    </row>
    <row r="630" spans="1:12" x14ac:dyDescent="0.25">
      <c r="A630" s="2">
        <v>6355814</v>
      </c>
      <c r="B630" s="1">
        <v>42909</v>
      </c>
      <c r="C630" s="3">
        <v>0.48335648148148147</v>
      </c>
      <c r="D630" s="1" t="str">
        <f t="shared" si="18"/>
        <v>Fri</v>
      </c>
      <c r="E630" s="1">
        <v>42909.496134259258</v>
      </c>
      <c r="F630">
        <v>1104</v>
      </c>
      <c r="G630" t="s">
        <v>185</v>
      </c>
      <c r="H630" t="s">
        <v>140</v>
      </c>
      <c r="I630" t="s">
        <v>10</v>
      </c>
      <c r="J630" t="s">
        <v>11</v>
      </c>
      <c r="K630">
        <v>1985</v>
      </c>
      <c r="L630">
        <f t="shared" si="19"/>
        <v>32</v>
      </c>
    </row>
    <row r="631" spans="1:12" x14ac:dyDescent="0.25">
      <c r="A631" s="2">
        <v>5590129</v>
      </c>
      <c r="B631" s="1">
        <v>42895</v>
      </c>
      <c r="C631" s="3">
        <v>0.25848379629629631</v>
      </c>
      <c r="D631" s="1" t="str">
        <f t="shared" si="18"/>
        <v>Fri</v>
      </c>
      <c r="E631" s="1">
        <v>42895.763865740744</v>
      </c>
      <c r="F631">
        <v>465</v>
      </c>
      <c r="G631" t="s">
        <v>327</v>
      </c>
      <c r="H631" t="s">
        <v>442</v>
      </c>
      <c r="I631" t="s">
        <v>10</v>
      </c>
      <c r="J631" t="s">
        <v>18</v>
      </c>
      <c r="K631">
        <v>1999</v>
      </c>
      <c r="L631">
        <f t="shared" si="19"/>
        <v>18</v>
      </c>
    </row>
    <row r="632" spans="1:12" x14ac:dyDescent="0.25">
      <c r="A632" s="2">
        <v>4036294</v>
      </c>
      <c r="B632" s="1">
        <v>42865</v>
      </c>
      <c r="C632" s="3">
        <v>0.11578703703703704</v>
      </c>
      <c r="D632" s="1" t="str">
        <f t="shared" si="18"/>
        <v>Wed</v>
      </c>
      <c r="E632" s="1">
        <v>42865.620057870372</v>
      </c>
      <c r="F632">
        <v>368</v>
      </c>
      <c r="G632" t="s">
        <v>125</v>
      </c>
      <c r="H632" t="s">
        <v>175</v>
      </c>
      <c r="I632" t="s">
        <v>10</v>
      </c>
      <c r="J632" t="s">
        <v>18</v>
      </c>
      <c r="K632">
        <v>1987</v>
      </c>
      <c r="L632">
        <f t="shared" si="19"/>
        <v>30</v>
      </c>
    </row>
    <row r="633" spans="1:12" x14ac:dyDescent="0.25">
      <c r="A633" s="2">
        <v>6281515</v>
      </c>
      <c r="B633" s="1">
        <v>42908</v>
      </c>
      <c r="C633" s="3">
        <v>0.36591435185185189</v>
      </c>
      <c r="D633" s="1" t="str">
        <f t="shared" si="18"/>
        <v>Thu</v>
      </c>
      <c r="E633" s="1">
        <v>42908.372523148151</v>
      </c>
      <c r="F633">
        <v>571</v>
      </c>
      <c r="G633" t="s">
        <v>440</v>
      </c>
      <c r="H633" t="s">
        <v>443</v>
      </c>
      <c r="I633" t="s">
        <v>10</v>
      </c>
      <c r="J633" t="s">
        <v>11</v>
      </c>
      <c r="K633">
        <v>1968</v>
      </c>
      <c r="L633">
        <f t="shared" si="19"/>
        <v>49</v>
      </c>
    </row>
    <row r="634" spans="1:12" x14ac:dyDescent="0.25">
      <c r="A634" s="2">
        <v>5000284</v>
      </c>
      <c r="B634" s="1">
        <v>42885</v>
      </c>
      <c r="C634" s="3">
        <v>0.15107638888888889</v>
      </c>
      <c r="D634" s="1" t="str">
        <f t="shared" si="18"/>
        <v>Tue</v>
      </c>
      <c r="E634" s="1">
        <v>42885.677499999998</v>
      </c>
      <c r="F634">
        <v>2282</v>
      </c>
      <c r="G634" t="s">
        <v>27</v>
      </c>
      <c r="H634" t="s">
        <v>227</v>
      </c>
      <c r="I634" t="s">
        <v>10</v>
      </c>
      <c r="J634" t="s">
        <v>11</v>
      </c>
      <c r="K634">
        <v>1975</v>
      </c>
      <c r="L634">
        <f t="shared" si="19"/>
        <v>42</v>
      </c>
    </row>
    <row r="635" spans="1:12" x14ac:dyDescent="0.25">
      <c r="A635" s="2">
        <v>3723871</v>
      </c>
      <c r="B635" s="1">
        <v>42858</v>
      </c>
      <c r="C635" s="3">
        <v>0.26498842592592592</v>
      </c>
      <c r="D635" s="1" t="str">
        <f t="shared" si="18"/>
        <v>Wed</v>
      </c>
      <c r="E635" s="1">
        <v>42858.771099537036</v>
      </c>
      <c r="F635">
        <v>528</v>
      </c>
      <c r="G635" t="s">
        <v>38</v>
      </c>
      <c r="H635" t="s">
        <v>392</v>
      </c>
      <c r="I635" t="s">
        <v>10</v>
      </c>
      <c r="J635" t="s">
        <v>11</v>
      </c>
      <c r="K635">
        <v>1978</v>
      </c>
      <c r="L635">
        <f t="shared" si="19"/>
        <v>39</v>
      </c>
    </row>
    <row r="636" spans="1:12" x14ac:dyDescent="0.25">
      <c r="A636" s="2">
        <v>5658418</v>
      </c>
      <c r="B636" s="1">
        <v>42896</v>
      </c>
      <c r="C636" s="3">
        <v>0.37690972222222219</v>
      </c>
      <c r="D636" s="1" t="str">
        <f t="shared" si="18"/>
        <v>Sat</v>
      </c>
      <c r="E636" s="1">
        <v>42896.895104166666</v>
      </c>
      <c r="F636">
        <v>1571</v>
      </c>
      <c r="G636" t="s">
        <v>181</v>
      </c>
      <c r="H636" t="s">
        <v>30</v>
      </c>
      <c r="I636" t="s">
        <v>10</v>
      </c>
      <c r="J636" t="s">
        <v>11</v>
      </c>
      <c r="K636">
        <v>1962</v>
      </c>
      <c r="L636">
        <f t="shared" si="19"/>
        <v>55</v>
      </c>
    </row>
    <row r="637" spans="1:12" x14ac:dyDescent="0.25">
      <c r="A637" s="2">
        <v>6538158</v>
      </c>
      <c r="B637" s="1">
        <v>42912</v>
      </c>
      <c r="C637" s="3">
        <v>0.23679398148148148</v>
      </c>
      <c r="D637" s="1" t="str">
        <f t="shared" si="18"/>
        <v>Mon</v>
      </c>
      <c r="E637" s="1">
        <v>42912.747881944444</v>
      </c>
      <c r="F637">
        <v>958</v>
      </c>
      <c r="G637" t="s">
        <v>133</v>
      </c>
      <c r="H637" t="s">
        <v>288</v>
      </c>
      <c r="I637" t="s">
        <v>28</v>
      </c>
      <c r="L637">
        <f t="shared" si="19"/>
        <v>2017</v>
      </c>
    </row>
    <row r="638" spans="1:12" x14ac:dyDescent="0.25">
      <c r="A638" s="2">
        <v>6603188</v>
      </c>
      <c r="B638" s="1">
        <v>42913</v>
      </c>
      <c r="C638" s="3">
        <v>0.23774305555555555</v>
      </c>
      <c r="D638" s="1" t="str">
        <f t="shared" si="18"/>
        <v>Tue</v>
      </c>
      <c r="E638" s="1">
        <v>42913.743854166663</v>
      </c>
      <c r="F638">
        <v>528</v>
      </c>
      <c r="G638" t="s">
        <v>174</v>
      </c>
      <c r="H638" t="s">
        <v>37</v>
      </c>
      <c r="I638" t="s">
        <v>10</v>
      </c>
      <c r="J638" t="s">
        <v>11</v>
      </c>
      <c r="K638">
        <v>1992</v>
      </c>
      <c r="L638">
        <f t="shared" si="19"/>
        <v>25</v>
      </c>
    </row>
    <row r="639" spans="1:12" x14ac:dyDescent="0.25">
      <c r="A639" s="2">
        <v>3332077</v>
      </c>
      <c r="B639" s="1">
        <v>42851</v>
      </c>
      <c r="C639" s="3">
        <v>0.24429398148148149</v>
      </c>
      <c r="D639" s="1" t="str">
        <f t="shared" si="18"/>
        <v>Wed</v>
      </c>
      <c r="E639" s="1">
        <v>42851.749120370368</v>
      </c>
      <c r="F639">
        <v>417</v>
      </c>
      <c r="G639" t="s">
        <v>161</v>
      </c>
      <c r="H639" t="s">
        <v>199</v>
      </c>
      <c r="I639" t="s">
        <v>10</v>
      </c>
      <c r="J639" t="s">
        <v>18</v>
      </c>
      <c r="K639">
        <v>1960</v>
      </c>
      <c r="L639">
        <f t="shared" si="19"/>
        <v>57</v>
      </c>
    </row>
    <row r="640" spans="1:12" x14ac:dyDescent="0.25">
      <c r="A640" s="2">
        <v>6579097</v>
      </c>
      <c r="B640" s="1">
        <v>42913</v>
      </c>
      <c r="C640" s="3">
        <v>0.45245370370370369</v>
      </c>
      <c r="D640" s="1" t="str">
        <f t="shared" si="18"/>
        <v>Tue</v>
      </c>
      <c r="E640" s="1">
        <v>42913.468518518515</v>
      </c>
      <c r="F640">
        <v>1387</v>
      </c>
      <c r="G640" t="s">
        <v>245</v>
      </c>
      <c r="H640" t="s">
        <v>239</v>
      </c>
      <c r="I640" t="s">
        <v>10</v>
      </c>
      <c r="J640" t="s">
        <v>11</v>
      </c>
      <c r="K640">
        <v>1976</v>
      </c>
      <c r="L640">
        <f t="shared" si="19"/>
        <v>41</v>
      </c>
    </row>
    <row r="641" spans="1:12" x14ac:dyDescent="0.25">
      <c r="A641" s="2">
        <v>4347914</v>
      </c>
      <c r="B641" s="1">
        <v>42872</v>
      </c>
      <c r="C641" s="3">
        <v>0.29724537037037035</v>
      </c>
      <c r="D641" s="1" t="str">
        <f t="shared" si="18"/>
        <v>Wed</v>
      </c>
      <c r="E641" s="1">
        <v>42872.299247685187</v>
      </c>
      <c r="F641">
        <v>173</v>
      </c>
      <c r="G641" t="s">
        <v>349</v>
      </c>
      <c r="H641" t="s">
        <v>141</v>
      </c>
      <c r="I641" t="s">
        <v>10</v>
      </c>
      <c r="J641" t="s">
        <v>11</v>
      </c>
      <c r="K641">
        <v>1991</v>
      </c>
      <c r="L641">
        <f t="shared" si="19"/>
        <v>26</v>
      </c>
    </row>
    <row r="642" spans="1:12" x14ac:dyDescent="0.25">
      <c r="A642" s="2">
        <v>6248195</v>
      </c>
      <c r="B642" s="1">
        <v>42907</v>
      </c>
      <c r="C642" s="3">
        <v>0.24971064814814814</v>
      </c>
      <c r="D642" s="1" t="str">
        <f t="shared" si="18"/>
        <v>Wed</v>
      </c>
      <c r="E642" s="1">
        <v>42907.758090277777</v>
      </c>
      <c r="F642">
        <v>724</v>
      </c>
      <c r="G642" t="s">
        <v>80</v>
      </c>
      <c r="H642" t="s">
        <v>242</v>
      </c>
      <c r="I642" t="s">
        <v>10</v>
      </c>
      <c r="J642" t="s">
        <v>11</v>
      </c>
      <c r="K642">
        <v>1983</v>
      </c>
      <c r="L642">
        <f t="shared" si="19"/>
        <v>34</v>
      </c>
    </row>
    <row r="643" spans="1:12" x14ac:dyDescent="0.25">
      <c r="A643" s="2">
        <v>238151</v>
      </c>
      <c r="B643" s="1">
        <v>42747</v>
      </c>
      <c r="C643" s="3">
        <v>0.26817129629629627</v>
      </c>
      <c r="D643" s="1" t="str">
        <f t="shared" ref="D643:D667" si="20">TEXT(B643,"DDD")</f>
        <v>Thu</v>
      </c>
      <c r="E643" s="1">
        <v>42747.776423611111</v>
      </c>
      <c r="F643">
        <v>713</v>
      </c>
      <c r="G643" t="s">
        <v>444</v>
      </c>
      <c r="H643" t="s">
        <v>275</v>
      </c>
      <c r="I643" t="s">
        <v>10</v>
      </c>
      <c r="J643" t="s">
        <v>11</v>
      </c>
      <c r="K643">
        <v>1956</v>
      </c>
      <c r="L643">
        <f t="shared" ref="L643:L667" si="21">(2017-K643)</f>
        <v>61</v>
      </c>
    </row>
    <row r="644" spans="1:12" x14ac:dyDescent="0.25">
      <c r="A644" s="2">
        <v>6190901</v>
      </c>
      <c r="B644" s="1">
        <v>42906</v>
      </c>
      <c r="C644" s="3">
        <v>0.31108796296296298</v>
      </c>
      <c r="D644" s="1" t="str">
        <f t="shared" si="20"/>
        <v>Tue</v>
      </c>
      <c r="E644" s="1">
        <v>42906.813078703701</v>
      </c>
      <c r="F644">
        <v>171</v>
      </c>
      <c r="G644" t="s">
        <v>445</v>
      </c>
      <c r="H644" t="s">
        <v>446</v>
      </c>
      <c r="I644" t="s">
        <v>10</v>
      </c>
      <c r="J644" t="s">
        <v>11</v>
      </c>
      <c r="K644">
        <v>1961</v>
      </c>
      <c r="L644">
        <f t="shared" si="21"/>
        <v>56</v>
      </c>
    </row>
    <row r="645" spans="1:12" x14ac:dyDescent="0.25">
      <c r="A645" s="2">
        <v>6645191</v>
      </c>
      <c r="B645" s="1">
        <v>42914</v>
      </c>
      <c r="C645" s="3">
        <v>0.44628472222222221</v>
      </c>
      <c r="D645" s="1" t="str">
        <f t="shared" si="20"/>
        <v>Wed</v>
      </c>
      <c r="E645" s="1">
        <v>42914.452847222223</v>
      </c>
      <c r="F645">
        <v>566</v>
      </c>
      <c r="G645" t="s">
        <v>143</v>
      </c>
      <c r="H645" t="s">
        <v>60</v>
      </c>
      <c r="I645" t="s">
        <v>10</v>
      </c>
      <c r="J645" t="s">
        <v>18</v>
      </c>
      <c r="K645">
        <v>1984</v>
      </c>
      <c r="L645">
        <f t="shared" si="21"/>
        <v>33</v>
      </c>
    </row>
    <row r="646" spans="1:12" x14ac:dyDescent="0.25">
      <c r="A646" s="2">
        <v>6116823</v>
      </c>
      <c r="B646" s="1">
        <v>42905</v>
      </c>
      <c r="C646" s="3">
        <v>0.46363425925925927</v>
      </c>
      <c r="D646" s="1" t="str">
        <f t="shared" si="20"/>
        <v>Mon</v>
      </c>
      <c r="E646" s="1">
        <v>42905.474085648151</v>
      </c>
      <c r="F646">
        <v>903</v>
      </c>
      <c r="G646" t="s">
        <v>209</v>
      </c>
      <c r="H646" t="s">
        <v>184</v>
      </c>
      <c r="I646" t="s">
        <v>10</v>
      </c>
      <c r="J646" t="s">
        <v>11</v>
      </c>
      <c r="K646">
        <v>1985</v>
      </c>
      <c r="L646">
        <f t="shared" si="21"/>
        <v>32</v>
      </c>
    </row>
    <row r="647" spans="1:12" x14ac:dyDescent="0.25">
      <c r="A647" s="2">
        <v>937987</v>
      </c>
      <c r="B647" s="1">
        <v>42774</v>
      </c>
      <c r="C647" s="3">
        <v>0.53285879629629629</v>
      </c>
      <c r="D647" s="1" t="str">
        <f t="shared" si="20"/>
        <v>Wed</v>
      </c>
      <c r="E647" s="1">
        <v>42774.537951388891</v>
      </c>
      <c r="F647">
        <v>439</v>
      </c>
      <c r="G647" t="s">
        <v>61</v>
      </c>
      <c r="H647" t="s">
        <v>129</v>
      </c>
      <c r="I647" t="s">
        <v>10</v>
      </c>
      <c r="J647" t="s">
        <v>18</v>
      </c>
      <c r="K647">
        <v>1966</v>
      </c>
      <c r="L647">
        <f t="shared" si="21"/>
        <v>51</v>
      </c>
    </row>
    <row r="648" spans="1:12" x14ac:dyDescent="0.25">
      <c r="A648" s="2">
        <v>5411923</v>
      </c>
      <c r="B648" s="1">
        <v>42892</v>
      </c>
      <c r="C648" s="3">
        <v>0.46126157407407403</v>
      </c>
      <c r="D648" s="1" t="str">
        <f t="shared" si="20"/>
        <v>Tue</v>
      </c>
      <c r="E648" s="1">
        <v>42892.969502314816</v>
      </c>
      <c r="F648">
        <v>712</v>
      </c>
      <c r="G648" t="s">
        <v>220</v>
      </c>
      <c r="H648" t="s">
        <v>239</v>
      </c>
      <c r="I648" t="s">
        <v>10</v>
      </c>
      <c r="J648" t="s">
        <v>11</v>
      </c>
      <c r="K648">
        <v>1987</v>
      </c>
      <c r="L648">
        <f t="shared" si="21"/>
        <v>30</v>
      </c>
    </row>
    <row r="649" spans="1:12" x14ac:dyDescent="0.25">
      <c r="A649" s="2">
        <v>1614911</v>
      </c>
      <c r="B649" s="1">
        <v>42797</v>
      </c>
      <c r="C649" s="3">
        <v>0.19114583333333335</v>
      </c>
      <c r="D649" s="1" t="str">
        <f t="shared" si="20"/>
        <v>Fri</v>
      </c>
      <c r="E649" s="1">
        <v>42797.702824074076</v>
      </c>
      <c r="F649">
        <v>1008</v>
      </c>
      <c r="G649" t="s">
        <v>139</v>
      </c>
      <c r="H649" t="s">
        <v>269</v>
      </c>
      <c r="I649" t="s">
        <v>10</v>
      </c>
      <c r="J649" t="s">
        <v>11</v>
      </c>
      <c r="K649">
        <v>1974</v>
      </c>
      <c r="L649">
        <f t="shared" si="21"/>
        <v>43</v>
      </c>
    </row>
    <row r="650" spans="1:12" x14ac:dyDescent="0.25">
      <c r="A650" s="2">
        <v>5260053</v>
      </c>
      <c r="B650" s="1">
        <v>42889</v>
      </c>
      <c r="C650" s="3">
        <v>0.24634259259259261</v>
      </c>
      <c r="D650" s="1" t="str">
        <f t="shared" si="20"/>
        <v>Sat</v>
      </c>
      <c r="E650" s="1">
        <v>42889.765729166669</v>
      </c>
      <c r="F650">
        <v>1674</v>
      </c>
      <c r="G650" t="s">
        <v>447</v>
      </c>
      <c r="H650" t="s">
        <v>66</v>
      </c>
      <c r="I650" t="s">
        <v>10</v>
      </c>
      <c r="J650" t="s">
        <v>11</v>
      </c>
      <c r="K650">
        <v>1992</v>
      </c>
      <c r="L650">
        <f t="shared" si="21"/>
        <v>25</v>
      </c>
    </row>
    <row r="651" spans="1:12" x14ac:dyDescent="0.25">
      <c r="A651" s="2">
        <v>350707</v>
      </c>
      <c r="B651" s="1">
        <v>42752</v>
      </c>
      <c r="C651" s="3">
        <v>0.19366898148148148</v>
      </c>
      <c r="D651" s="1" t="str">
        <f t="shared" si="20"/>
        <v>Tue</v>
      </c>
      <c r="E651" s="1">
        <v>42752.696539351855</v>
      </c>
      <c r="F651">
        <v>247</v>
      </c>
      <c r="G651" t="s">
        <v>292</v>
      </c>
      <c r="H651" t="s">
        <v>95</v>
      </c>
      <c r="I651" t="s">
        <v>10</v>
      </c>
      <c r="J651" t="s">
        <v>18</v>
      </c>
      <c r="K651">
        <v>1975</v>
      </c>
      <c r="L651">
        <f t="shared" si="21"/>
        <v>42</v>
      </c>
    </row>
    <row r="652" spans="1:12" x14ac:dyDescent="0.25">
      <c r="A652" s="2">
        <v>1526858</v>
      </c>
      <c r="B652" s="1">
        <v>42795</v>
      </c>
      <c r="C652" s="3">
        <v>0.36546296296296293</v>
      </c>
      <c r="D652" s="1" t="str">
        <f t="shared" si="20"/>
        <v>Wed</v>
      </c>
      <c r="E652" s="1">
        <v>42795.374050925922</v>
      </c>
      <c r="F652">
        <v>741</v>
      </c>
      <c r="G652" t="s">
        <v>42</v>
      </c>
      <c r="H652" t="s">
        <v>266</v>
      </c>
      <c r="I652" t="s">
        <v>10</v>
      </c>
      <c r="J652" t="s">
        <v>11</v>
      </c>
      <c r="K652">
        <v>1987</v>
      </c>
      <c r="L652">
        <f t="shared" si="21"/>
        <v>30</v>
      </c>
    </row>
    <row r="653" spans="1:12" x14ac:dyDescent="0.25">
      <c r="A653" s="2">
        <v>1818265</v>
      </c>
      <c r="B653" s="1">
        <v>42804</v>
      </c>
      <c r="C653" s="3">
        <v>0.19840277777777779</v>
      </c>
      <c r="D653" s="1" t="str">
        <f t="shared" si="20"/>
        <v>Fri</v>
      </c>
      <c r="E653" s="1">
        <v>42804.707384259258</v>
      </c>
      <c r="F653">
        <v>776</v>
      </c>
      <c r="G653" t="s">
        <v>197</v>
      </c>
      <c r="H653" t="s">
        <v>111</v>
      </c>
      <c r="I653" t="s">
        <v>10</v>
      </c>
      <c r="J653" t="s">
        <v>11</v>
      </c>
      <c r="K653">
        <v>1981</v>
      </c>
      <c r="L653">
        <f t="shared" si="21"/>
        <v>36</v>
      </c>
    </row>
    <row r="654" spans="1:12" x14ac:dyDescent="0.25">
      <c r="A654" s="2">
        <v>5729780</v>
      </c>
      <c r="B654" s="1">
        <v>42898</v>
      </c>
      <c r="C654" s="3">
        <v>0.41320601851851851</v>
      </c>
      <c r="D654" s="1" t="str">
        <f t="shared" si="20"/>
        <v>Mon</v>
      </c>
      <c r="E654" s="1">
        <v>42898.42596064815</v>
      </c>
      <c r="F654">
        <v>1101</v>
      </c>
      <c r="G654" t="s">
        <v>130</v>
      </c>
      <c r="H654" t="s">
        <v>196</v>
      </c>
      <c r="I654" t="s">
        <v>10</v>
      </c>
      <c r="J654" t="s">
        <v>18</v>
      </c>
      <c r="K654">
        <v>1981</v>
      </c>
      <c r="L654">
        <f t="shared" si="21"/>
        <v>36</v>
      </c>
    </row>
    <row r="655" spans="1:12" x14ac:dyDescent="0.25">
      <c r="A655" s="2">
        <v>1391893</v>
      </c>
      <c r="B655" s="1">
        <v>42791</v>
      </c>
      <c r="C655" s="3">
        <v>0.49180555555555555</v>
      </c>
      <c r="D655" s="1" t="str">
        <f t="shared" si="20"/>
        <v>Sat</v>
      </c>
      <c r="E655" s="1">
        <v>42791.500613425924</v>
      </c>
      <c r="F655">
        <v>760</v>
      </c>
      <c r="G655" t="s">
        <v>192</v>
      </c>
      <c r="H655" t="s">
        <v>428</v>
      </c>
      <c r="I655" t="s">
        <v>10</v>
      </c>
      <c r="J655" t="s">
        <v>11</v>
      </c>
      <c r="K655">
        <v>1987</v>
      </c>
      <c r="L655">
        <f t="shared" si="21"/>
        <v>30</v>
      </c>
    </row>
    <row r="656" spans="1:12" x14ac:dyDescent="0.25">
      <c r="A656" s="2">
        <v>6789894</v>
      </c>
      <c r="B656" s="1">
        <v>42916</v>
      </c>
      <c r="C656" s="3">
        <v>0.14379629629629628</v>
      </c>
      <c r="D656" s="1" t="str">
        <f t="shared" si="20"/>
        <v>Fri</v>
      </c>
      <c r="E656" s="1">
        <v>42916.659872685188</v>
      </c>
      <c r="F656">
        <v>1388</v>
      </c>
      <c r="G656" t="s">
        <v>114</v>
      </c>
      <c r="H656" t="s">
        <v>448</v>
      </c>
      <c r="I656" t="s">
        <v>28</v>
      </c>
      <c r="L656">
        <f t="shared" si="21"/>
        <v>2017</v>
      </c>
    </row>
    <row r="657" spans="1:12" x14ac:dyDescent="0.25">
      <c r="A657" s="2">
        <v>2378391</v>
      </c>
      <c r="B657" s="1">
        <v>42829</v>
      </c>
      <c r="C657" s="3">
        <v>0.3205324074074074</v>
      </c>
      <c r="D657" s="1" t="str">
        <f t="shared" si="20"/>
        <v>Tue</v>
      </c>
      <c r="E657" s="1">
        <v>42829.84574074074</v>
      </c>
      <c r="F657">
        <v>2178</v>
      </c>
      <c r="G657" t="s">
        <v>207</v>
      </c>
      <c r="H657" t="s">
        <v>77</v>
      </c>
      <c r="I657" t="s">
        <v>10</v>
      </c>
      <c r="J657" t="s">
        <v>11</v>
      </c>
      <c r="K657">
        <v>1962</v>
      </c>
      <c r="L657">
        <f t="shared" si="21"/>
        <v>55</v>
      </c>
    </row>
    <row r="658" spans="1:12" x14ac:dyDescent="0.25">
      <c r="A658" s="2">
        <v>146803</v>
      </c>
      <c r="B658" s="1">
        <v>42744</v>
      </c>
      <c r="C658" s="3">
        <v>0.21915509259259258</v>
      </c>
      <c r="D658" s="1" t="str">
        <f t="shared" si="20"/>
        <v>Mon</v>
      </c>
      <c r="E658" s="1">
        <v>42744.72550925926</v>
      </c>
      <c r="F658">
        <v>548</v>
      </c>
      <c r="G658" t="s">
        <v>146</v>
      </c>
      <c r="H658" t="s">
        <v>288</v>
      </c>
      <c r="I658" t="s">
        <v>10</v>
      </c>
      <c r="J658" t="s">
        <v>11</v>
      </c>
      <c r="K658">
        <v>1974</v>
      </c>
      <c r="L658">
        <f t="shared" si="21"/>
        <v>43</v>
      </c>
    </row>
    <row r="659" spans="1:12" x14ac:dyDescent="0.25">
      <c r="A659" s="2">
        <v>3184895</v>
      </c>
      <c r="B659" s="1">
        <v>42847</v>
      </c>
      <c r="C659" s="3">
        <v>0.31206018518518519</v>
      </c>
      <c r="D659" s="1" t="str">
        <f t="shared" si="20"/>
        <v>Sat</v>
      </c>
      <c r="E659" s="1">
        <v>42847.819374999999</v>
      </c>
      <c r="F659">
        <v>631</v>
      </c>
      <c r="G659" t="s">
        <v>317</v>
      </c>
      <c r="H659" t="s">
        <v>230</v>
      </c>
      <c r="I659" t="s">
        <v>10</v>
      </c>
      <c r="J659" t="s">
        <v>11</v>
      </c>
      <c r="K659">
        <v>1968</v>
      </c>
      <c r="L659">
        <f t="shared" si="21"/>
        <v>49</v>
      </c>
    </row>
    <row r="660" spans="1:12" x14ac:dyDescent="0.25">
      <c r="A660" s="2">
        <v>5619352</v>
      </c>
      <c r="B660" s="1">
        <v>42896</v>
      </c>
      <c r="C660" s="3">
        <v>0.48496527777777776</v>
      </c>
      <c r="D660" s="1" t="str">
        <f t="shared" si="20"/>
        <v>Sat</v>
      </c>
      <c r="E660" s="1">
        <v>42896.493009259262</v>
      </c>
      <c r="F660">
        <v>694</v>
      </c>
      <c r="G660" t="s">
        <v>113</v>
      </c>
      <c r="H660" t="s">
        <v>112</v>
      </c>
      <c r="I660" t="s">
        <v>10</v>
      </c>
      <c r="J660" t="s">
        <v>18</v>
      </c>
      <c r="K660">
        <v>1968</v>
      </c>
      <c r="L660">
        <f t="shared" si="21"/>
        <v>49</v>
      </c>
    </row>
    <row r="661" spans="1:12" x14ac:dyDescent="0.25">
      <c r="A661" s="2">
        <v>1831535</v>
      </c>
      <c r="B661" s="1">
        <v>42805</v>
      </c>
      <c r="C661" s="3">
        <v>0.51077546296296295</v>
      </c>
      <c r="D661" s="1" t="str">
        <f t="shared" si="20"/>
        <v>Sat</v>
      </c>
      <c r="E661" s="1">
        <v>42805.517175925925</v>
      </c>
      <c r="F661">
        <v>552</v>
      </c>
      <c r="G661" t="s">
        <v>233</v>
      </c>
      <c r="H661" t="s">
        <v>346</v>
      </c>
      <c r="I661" t="s">
        <v>10</v>
      </c>
      <c r="J661" t="s">
        <v>11</v>
      </c>
      <c r="K661">
        <v>1992</v>
      </c>
      <c r="L661">
        <f t="shared" si="21"/>
        <v>25</v>
      </c>
    </row>
    <row r="662" spans="1:12" x14ac:dyDescent="0.25">
      <c r="A662" s="2">
        <v>5111514</v>
      </c>
      <c r="B662" s="1">
        <v>42887</v>
      </c>
      <c r="C662" s="3">
        <v>5.5925925925925928E-2</v>
      </c>
      <c r="D662" s="1" t="str">
        <f t="shared" si="20"/>
        <v>Thu</v>
      </c>
      <c r="E662" s="1">
        <v>42887.557384259257</v>
      </c>
      <c r="F662">
        <v>125</v>
      </c>
      <c r="G662" t="s">
        <v>207</v>
      </c>
      <c r="H662" t="s">
        <v>425</v>
      </c>
      <c r="I662" t="s">
        <v>10</v>
      </c>
      <c r="J662" t="s">
        <v>11</v>
      </c>
      <c r="K662">
        <v>1987</v>
      </c>
      <c r="L662">
        <f t="shared" si="21"/>
        <v>30</v>
      </c>
    </row>
    <row r="663" spans="1:12" x14ac:dyDescent="0.25">
      <c r="A663" s="2">
        <v>5797505</v>
      </c>
      <c r="B663" s="1">
        <v>42899</v>
      </c>
      <c r="C663" s="3">
        <v>5.4872685185185184E-2</v>
      </c>
      <c r="D663" s="1" t="str">
        <f t="shared" si="20"/>
        <v>Tue</v>
      </c>
      <c r="E663" s="1">
        <v>42899.560011574074</v>
      </c>
      <c r="F663">
        <v>444</v>
      </c>
      <c r="G663" t="s">
        <v>84</v>
      </c>
      <c r="H663" t="s">
        <v>98</v>
      </c>
      <c r="I663" t="s">
        <v>10</v>
      </c>
      <c r="J663" t="s">
        <v>11</v>
      </c>
      <c r="K663">
        <v>1978</v>
      </c>
      <c r="L663">
        <f t="shared" si="21"/>
        <v>39</v>
      </c>
    </row>
    <row r="664" spans="1:12" x14ac:dyDescent="0.25">
      <c r="A664" s="2">
        <v>2010334</v>
      </c>
      <c r="B664" s="1">
        <v>42817</v>
      </c>
      <c r="C664" s="3">
        <v>0.14561342592592594</v>
      </c>
      <c r="D664" s="1" t="str">
        <f t="shared" si="20"/>
        <v>Thu</v>
      </c>
      <c r="E664" s="1">
        <v>42817.656180555554</v>
      </c>
      <c r="F664">
        <v>912</v>
      </c>
      <c r="G664" t="s">
        <v>94</v>
      </c>
      <c r="H664" t="s">
        <v>390</v>
      </c>
      <c r="I664" t="s">
        <v>10</v>
      </c>
      <c r="J664" t="s">
        <v>11</v>
      </c>
      <c r="K664">
        <v>1978</v>
      </c>
      <c r="L664">
        <f t="shared" si="21"/>
        <v>39</v>
      </c>
    </row>
    <row r="665" spans="1:12" x14ac:dyDescent="0.25">
      <c r="A665" s="2">
        <v>3447958</v>
      </c>
      <c r="B665" s="1">
        <v>42853</v>
      </c>
      <c r="C665" s="3">
        <v>0.27767361111111111</v>
      </c>
      <c r="D665" s="1" t="str">
        <f t="shared" si="20"/>
        <v>Fri</v>
      </c>
      <c r="E665" s="1">
        <v>42853.784143518518</v>
      </c>
      <c r="F665">
        <v>559</v>
      </c>
      <c r="G665" t="s">
        <v>8</v>
      </c>
      <c r="H665" t="s">
        <v>393</v>
      </c>
      <c r="I665" t="s">
        <v>10</v>
      </c>
      <c r="J665" t="s">
        <v>11</v>
      </c>
      <c r="K665">
        <v>1990</v>
      </c>
      <c r="L665">
        <f t="shared" si="21"/>
        <v>27</v>
      </c>
    </row>
    <row r="666" spans="1:12" x14ac:dyDescent="0.25">
      <c r="A666" s="2">
        <v>2854090</v>
      </c>
      <c r="B666" s="1">
        <v>42840</v>
      </c>
      <c r="C666" s="3">
        <v>0.16394675925925925</v>
      </c>
      <c r="D666" s="1" t="str">
        <f t="shared" si="20"/>
        <v>Sat</v>
      </c>
      <c r="E666" s="1">
        <v>42840.669421296298</v>
      </c>
      <c r="F666">
        <v>472</v>
      </c>
      <c r="G666" t="s">
        <v>217</v>
      </c>
      <c r="H666" t="s">
        <v>177</v>
      </c>
      <c r="I666" t="s">
        <v>10</v>
      </c>
      <c r="J666" t="s">
        <v>11</v>
      </c>
      <c r="K666">
        <v>1966</v>
      </c>
      <c r="L666">
        <f t="shared" si="21"/>
        <v>51</v>
      </c>
    </row>
    <row r="667" spans="1:12" x14ac:dyDescent="0.25">
      <c r="A667" s="2">
        <v>3795615</v>
      </c>
      <c r="B667" s="1">
        <v>42860</v>
      </c>
      <c r="C667" s="3">
        <v>0.51025462962962964</v>
      </c>
      <c r="D667" s="1" t="str">
        <f t="shared" si="20"/>
        <v>Fri</v>
      </c>
      <c r="E667" s="1">
        <v>42860.026956018519</v>
      </c>
      <c r="F667">
        <v>1443</v>
      </c>
      <c r="G667" t="s">
        <v>344</v>
      </c>
      <c r="H667" t="s">
        <v>449</v>
      </c>
      <c r="I667" t="s">
        <v>10</v>
      </c>
      <c r="J667" t="s">
        <v>18</v>
      </c>
      <c r="K667">
        <v>1983</v>
      </c>
      <c r="L667">
        <f t="shared" si="21"/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DFA3-8286-482F-8F2B-70124ED0CFEC}">
  <dimension ref="A3:B5"/>
  <sheetViews>
    <sheetView workbookViewId="0">
      <selection activeCell="J2" sqref="J2"/>
    </sheetView>
  </sheetViews>
  <sheetFormatPr defaultRowHeight="15" x14ac:dyDescent="0.25"/>
  <cols>
    <col min="1" max="1" width="13.140625" customWidth="1"/>
    <col min="2" max="2" width="18.140625" customWidth="1"/>
    <col min="3" max="3" width="10.28515625" customWidth="1"/>
    <col min="4" max="4" width="11.28515625" bestFit="1" customWidth="1"/>
  </cols>
  <sheetData>
    <row r="3" spans="1:2" x14ac:dyDescent="0.25">
      <c r="A3" s="7" t="s">
        <v>455</v>
      </c>
      <c r="B3" t="s">
        <v>456</v>
      </c>
    </row>
    <row r="4" spans="1:2" x14ac:dyDescent="0.25">
      <c r="A4" s="8" t="s">
        <v>18</v>
      </c>
      <c r="B4" s="9">
        <v>126</v>
      </c>
    </row>
    <row r="5" spans="1:2" x14ac:dyDescent="0.25">
      <c r="A5" s="8" t="s">
        <v>11</v>
      </c>
      <c r="B5" s="9">
        <v>461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8FE8D-4973-43E8-8970-4619BFE48AAF}">
  <dimension ref="A3:B6"/>
  <sheetViews>
    <sheetView workbookViewId="0">
      <selection activeCell="K3" sqref="K3"/>
    </sheetView>
  </sheetViews>
  <sheetFormatPr defaultRowHeight="15" x14ac:dyDescent="0.25"/>
  <cols>
    <col min="1" max="1" width="13.140625" customWidth="1"/>
    <col min="2" max="2" width="18.140625" customWidth="1"/>
    <col min="3" max="3" width="10.28515625" customWidth="1"/>
    <col min="4" max="4" width="11.28515625" bestFit="1" customWidth="1"/>
  </cols>
  <sheetData>
    <row r="3" spans="1:2" x14ac:dyDescent="0.25">
      <c r="A3" s="7" t="s">
        <v>455</v>
      </c>
      <c r="B3" t="s">
        <v>456</v>
      </c>
    </row>
    <row r="4" spans="1:2" x14ac:dyDescent="0.25">
      <c r="A4" s="8" t="s">
        <v>458</v>
      </c>
      <c r="B4" s="9">
        <v>311</v>
      </c>
    </row>
    <row r="5" spans="1:2" x14ac:dyDescent="0.25">
      <c r="A5" s="8" t="s">
        <v>459</v>
      </c>
      <c r="B5" s="9">
        <v>179</v>
      </c>
    </row>
    <row r="6" spans="1:2" x14ac:dyDescent="0.25">
      <c r="A6" s="8" t="s">
        <v>460</v>
      </c>
      <c r="B6" s="9">
        <v>176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3CA7-AC35-416D-882E-63238E450E0A}">
  <dimension ref="A3:B5"/>
  <sheetViews>
    <sheetView workbookViewId="0">
      <selection activeCell="K3" sqref="K3"/>
    </sheetView>
  </sheetViews>
  <sheetFormatPr defaultRowHeight="15" x14ac:dyDescent="0.25"/>
  <cols>
    <col min="1" max="1" width="13.140625" customWidth="1"/>
    <col min="2" max="2" width="23" customWidth="1"/>
  </cols>
  <sheetData>
    <row r="3" spans="1:2" x14ac:dyDescent="0.25">
      <c r="A3" s="7" t="s">
        <v>455</v>
      </c>
      <c r="B3" t="s">
        <v>461</v>
      </c>
    </row>
    <row r="4" spans="1:2" x14ac:dyDescent="0.25">
      <c r="A4" s="8" t="s">
        <v>18</v>
      </c>
      <c r="B4" s="9">
        <v>726.85714285714289</v>
      </c>
    </row>
    <row r="5" spans="1:2" x14ac:dyDescent="0.25">
      <c r="A5" s="8" t="s">
        <v>11</v>
      </c>
      <c r="B5" s="9">
        <v>729.10195227765723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A8C5-66F9-4636-95B2-0F54B69CCED9}">
  <dimension ref="A3:B6"/>
  <sheetViews>
    <sheetView workbookViewId="0">
      <selection activeCell="K3" sqref="K3"/>
    </sheetView>
  </sheetViews>
  <sheetFormatPr defaultRowHeight="15" x14ac:dyDescent="0.25"/>
  <cols>
    <col min="1" max="1" width="13.140625" customWidth="1"/>
    <col min="2" max="2" width="18.140625" customWidth="1"/>
  </cols>
  <sheetData>
    <row r="3" spans="1:2" x14ac:dyDescent="0.25">
      <c r="A3" s="7" t="s">
        <v>455</v>
      </c>
      <c r="B3" t="s">
        <v>456</v>
      </c>
    </row>
    <row r="4" spans="1:2" x14ac:dyDescent="0.25">
      <c r="A4" s="8" t="s">
        <v>463</v>
      </c>
      <c r="B4" s="9">
        <v>179</v>
      </c>
    </row>
    <row r="5" spans="1:2" x14ac:dyDescent="0.25">
      <c r="A5" s="8" t="s">
        <v>464</v>
      </c>
      <c r="B5" s="9">
        <v>311</v>
      </c>
    </row>
    <row r="6" spans="1:2" x14ac:dyDescent="0.25">
      <c r="A6" s="8" t="s">
        <v>465</v>
      </c>
      <c r="B6" s="9">
        <v>176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6E78-54AB-4516-90FC-64E726741387}">
  <dimension ref="A3:B13"/>
  <sheetViews>
    <sheetView workbookViewId="0">
      <selection activeCell="O3" sqref="O3"/>
    </sheetView>
  </sheetViews>
  <sheetFormatPr defaultRowHeight="15" x14ac:dyDescent="0.25"/>
  <cols>
    <col min="1" max="1" width="23.28515625" customWidth="1"/>
    <col min="2" max="2" width="18.28515625" customWidth="1"/>
    <col min="3" max="3" width="5.5703125" customWidth="1"/>
    <col min="4" max="10" width="5.5703125" bestFit="1" customWidth="1"/>
    <col min="11" max="12" width="6.5703125" bestFit="1" customWidth="1"/>
    <col min="13" max="13" width="6.42578125" bestFit="1" customWidth="1"/>
    <col min="14" max="14" width="11.28515625" bestFit="1" customWidth="1"/>
  </cols>
  <sheetData>
    <row r="3" spans="1:2" x14ac:dyDescent="0.25">
      <c r="A3" s="7" t="s">
        <v>455</v>
      </c>
      <c r="B3" t="s">
        <v>466</v>
      </c>
    </row>
    <row r="4" spans="1:2" x14ac:dyDescent="0.25">
      <c r="A4" s="8" t="s">
        <v>27</v>
      </c>
      <c r="B4" s="9">
        <v>12</v>
      </c>
    </row>
    <row r="5" spans="1:2" x14ac:dyDescent="0.25">
      <c r="A5" s="8" t="s">
        <v>113</v>
      </c>
      <c r="B5" s="9">
        <v>8</v>
      </c>
    </row>
    <row r="6" spans="1:2" x14ac:dyDescent="0.25">
      <c r="A6" s="8" t="s">
        <v>159</v>
      </c>
      <c r="B6" s="9">
        <v>7</v>
      </c>
    </row>
    <row r="7" spans="1:2" x14ac:dyDescent="0.25">
      <c r="A7" s="8" t="s">
        <v>97</v>
      </c>
      <c r="B7" s="9">
        <v>7</v>
      </c>
    </row>
    <row r="8" spans="1:2" x14ac:dyDescent="0.25">
      <c r="A8" s="8" t="s">
        <v>197</v>
      </c>
      <c r="B8" s="9">
        <v>7</v>
      </c>
    </row>
    <row r="9" spans="1:2" x14ac:dyDescent="0.25">
      <c r="A9" s="8" t="s">
        <v>78</v>
      </c>
      <c r="B9" s="9">
        <v>6</v>
      </c>
    </row>
    <row r="10" spans="1:2" x14ac:dyDescent="0.25">
      <c r="A10" s="8" t="s">
        <v>66</v>
      </c>
      <c r="B10" s="9">
        <v>6</v>
      </c>
    </row>
    <row r="11" spans="1:2" x14ac:dyDescent="0.25">
      <c r="A11" s="8" t="s">
        <v>134</v>
      </c>
      <c r="B11" s="9">
        <v>6</v>
      </c>
    </row>
    <row r="12" spans="1:2" x14ac:dyDescent="0.25">
      <c r="A12" s="8" t="s">
        <v>254</v>
      </c>
      <c r="B12" s="9">
        <v>6</v>
      </c>
    </row>
    <row r="13" spans="1:2" x14ac:dyDescent="0.25">
      <c r="A13" s="8" t="s">
        <v>207</v>
      </c>
      <c r="B13" s="9">
        <v>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D17B-CCFA-4A0E-B79F-B3F2C6035448}">
  <dimension ref="A3:B13"/>
  <sheetViews>
    <sheetView workbookViewId="0">
      <selection activeCell="K3" sqref="K3"/>
    </sheetView>
  </sheetViews>
  <sheetFormatPr defaultRowHeight="15" x14ac:dyDescent="0.25"/>
  <cols>
    <col min="1" max="1" width="23.28515625" customWidth="1"/>
    <col min="2" max="2" width="17.42578125" customWidth="1"/>
  </cols>
  <sheetData>
    <row r="3" spans="1:2" x14ac:dyDescent="0.25">
      <c r="A3" s="7" t="s">
        <v>455</v>
      </c>
      <c r="B3" t="s">
        <v>467</v>
      </c>
    </row>
    <row r="4" spans="1:2" x14ac:dyDescent="0.25">
      <c r="A4" s="8" t="s">
        <v>27</v>
      </c>
      <c r="B4" s="9">
        <v>12</v>
      </c>
    </row>
    <row r="5" spans="1:2" x14ac:dyDescent="0.25">
      <c r="A5" s="8" t="s">
        <v>113</v>
      </c>
      <c r="B5" s="9">
        <v>8</v>
      </c>
    </row>
    <row r="6" spans="1:2" x14ac:dyDescent="0.25">
      <c r="A6" s="8" t="s">
        <v>159</v>
      </c>
      <c r="B6" s="9">
        <v>7</v>
      </c>
    </row>
    <row r="7" spans="1:2" x14ac:dyDescent="0.25">
      <c r="A7" s="8" t="s">
        <v>97</v>
      </c>
      <c r="B7" s="9">
        <v>7</v>
      </c>
    </row>
    <row r="8" spans="1:2" x14ac:dyDescent="0.25">
      <c r="A8" s="8" t="s">
        <v>197</v>
      </c>
      <c r="B8" s="9">
        <v>7</v>
      </c>
    </row>
    <row r="9" spans="1:2" x14ac:dyDescent="0.25">
      <c r="A9" s="8" t="s">
        <v>78</v>
      </c>
      <c r="B9" s="9">
        <v>6</v>
      </c>
    </row>
    <row r="10" spans="1:2" x14ac:dyDescent="0.25">
      <c r="A10" s="8" t="s">
        <v>66</v>
      </c>
      <c r="B10" s="9">
        <v>6</v>
      </c>
    </row>
    <row r="11" spans="1:2" x14ac:dyDescent="0.25">
      <c r="A11" s="8" t="s">
        <v>134</v>
      </c>
      <c r="B11" s="9">
        <v>6</v>
      </c>
    </row>
    <row r="12" spans="1:2" x14ac:dyDescent="0.25">
      <c r="A12" s="8" t="s">
        <v>254</v>
      </c>
      <c r="B12" s="9">
        <v>6</v>
      </c>
    </row>
    <row r="13" spans="1:2" x14ac:dyDescent="0.25">
      <c r="A13" s="8" t="s">
        <v>207</v>
      </c>
      <c r="B13" s="9">
        <v>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F3E5-17FE-42F9-96DA-8E1AFB8CD613}">
  <dimension ref="A3:B8"/>
  <sheetViews>
    <sheetView workbookViewId="0">
      <selection activeCell="U4" sqref="U4"/>
    </sheetView>
  </sheetViews>
  <sheetFormatPr defaultRowHeight="15" x14ac:dyDescent="0.25"/>
  <cols>
    <col min="1" max="1" width="26.42578125" customWidth="1"/>
    <col min="2" max="2" width="19.42578125" customWidth="1"/>
    <col min="3" max="7" width="3" customWidth="1"/>
    <col min="8" max="359" width="4" customWidth="1"/>
    <col min="360" max="532" width="5" customWidth="1"/>
    <col min="533" max="533" width="11.28515625" customWidth="1"/>
  </cols>
  <sheetData>
    <row r="3" spans="1:2" x14ac:dyDescent="0.25">
      <c r="A3" s="7" t="s">
        <v>476</v>
      </c>
      <c r="B3" t="s">
        <v>475</v>
      </c>
    </row>
    <row r="4" spans="1:2" x14ac:dyDescent="0.25">
      <c r="A4" s="8" t="s">
        <v>27</v>
      </c>
      <c r="B4" s="9">
        <v>18711</v>
      </c>
    </row>
    <row r="5" spans="1:2" x14ac:dyDescent="0.25">
      <c r="A5" s="8" t="s">
        <v>68</v>
      </c>
      <c r="B5" s="9">
        <v>10383</v>
      </c>
    </row>
    <row r="6" spans="1:2" x14ac:dyDescent="0.25">
      <c r="A6" s="8" t="s">
        <v>302</v>
      </c>
      <c r="B6" s="9">
        <v>7915</v>
      </c>
    </row>
    <row r="7" spans="1:2" x14ac:dyDescent="0.25">
      <c r="A7" s="8" t="s">
        <v>134</v>
      </c>
      <c r="B7" s="9">
        <v>7020</v>
      </c>
    </row>
    <row r="8" spans="1:2" x14ac:dyDescent="0.25">
      <c r="A8" s="8" t="s">
        <v>143</v>
      </c>
      <c r="B8" s="9">
        <v>6631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9FAC-50C3-4632-9B49-E85E15968B37}">
  <dimension ref="A3:B9"/>
  <sheetViews>
    <sheetView workbookViewId="0">
      <selection activeCell="K3" sqref="K3"/>
    </sheetView>
  </sheetViews>
  <sheetFormatPr defaultRowHeight="15" x14ac:dyDescent="0.25"/>
  <cols>
    <col min="1" max="1" width="14" customWidth="1"/>
    <col min="2" max="2" width="18.140625" customWidth="1"/>
    <col min="3" max="3" width="10.28515625" customWidth="1"/>
    <col min="4" max="4" width="11.28515625" bestFit="1" customWidth="1"/>
  </cols>
  <sheetData>
    <row r="3" spans="1:2" x14ac:dyDescent="0.25">
      <c r="A3" s="7" t="s">
        <v>455</v>
      </c>
      <c r="B3" t="s">
        <v>456</v>
      </c>
    </row>
    <row r="4" spans="1:2" x14ac:dyDescent="0.25">
      <c r="A4" s="8" t="s">
        <v>18</v>
      </c>
      <c r="B4" s="9">
        <v>126</v>
      </c>
    </row>
    <row r="5" spans="1:2" x14ac:dyDescent="0.25">
      <c r="A5" s="10" t="s">
        <v>28</v>
      </c>
      <c r="B5" s="9">
        <v>1</v>
      </c>
    </row>
    <row r="6" spans="1:2" x14ac:dyDescent="0.25">
      <c r="A6" s="10" t="s">
        <v>10</v>
      </c>
      <c r="B6" s="9">
        <v>125</v>
      </c>
    </row>
    <row r="7" spans="1:2" x14ac:dyDescent="0.25">
      <c r="A7" s="8" t="s">
        <v>11</v>
      </c>
      <c r="B7" s="9">
        <v>461</v>
      </c>
    </row>
    <row r="8" spans="1:2" x14ac:dyDescent="0.25">
      <c r="A8" s="10" t="s">
        <v>28</v>
      </c>
      <c r="B8" s="9">
        <v>4</v>
      </c>
    </row>
    <row r="9" spans="1:2" x14ac:dyDescent="0.25">
      <c r="A9" s="10" t="s">
        <v>10</v>
      </c>
      <c r="B9" s="9">
        <v>457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CUSTOMER TYPE AND COUNT</vt:lpstr>
      <vt:lpstr>USE OF SERVICE BY GENDER</vt:lpstr>
      <vt:lpstr>USE OF SERVICE BY AGE GROUP</vt:lpstr>
      <vt:lpstr>AVERAGE TRIP DURATION</vt:lpstr>
      <vt:lpstr>AGE DISTRIBUTION OF CUSTOMERS</vt:lpstr>
      <vt:lpstr>MOST COMMON START STATION</vt:lpstr>
      <vt:lpstr>MOST COMMON END STATION</vt:lpstr>
      <vt:lpstr>MOST START TO END STATION</vt:lpstr>
      <vt:lpstr>SUBSCRIPTION PER MEN AND WOMEN</vt:lpstr>
      <vt:lpstr>HIGHEST TRAFFIC BY MONTH</vt:lpstr>
      <vt:lpstr>DASHBOARD</vt:lpstr>
      <vt:lpstr>WORKSHEET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EZENNIA CHUKWUDI</dc:creator>
  <cp:lastModifiedBy>Lenovo</cp:lastModifiedBy>
  <dcterms:created xsi:type="dcterms:W3CDTF">2022-04-05T09:01:44Z</dcterms:created>
  <dcterms:modified xsi:type="dcterms:W3CDTF">2023-03-11T05:13:48Z</dcterms:modified>
</cp:coreProperties>
</file>