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ustomer\Desktop\Taipa\PhD\PD\Scorecard\IFRS9Udemy\LifetimePD\"/>
    </mc:Choice>
  </mc:AlternateContent>
  <xr:revisionPtr revIDLastSave="0" documentId="13_ncr:1_{9B855881-7840-4FC5-9A85-46C53E4922EC}" xr6:coauthVersionLast="47" xr6:coauthVersionMax="47" xr10:uidLastSave="{00000000-0000-0000-0000-000000000000}"/>
  <bookViews>
    <workbookView xWindow="-120" yWindow="-120" windowWidth="25440" windowHeight="15390" xr2:uid="{19B16C6B-3CF0-41B8-9609-6745485D9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N16" i="1"/>
  <c r="N13" i="1"/>
  <c r="N4" i="1"/>
  <c r="N5" i="1"/>
  <c r="N6" i="1"/>
  <c r="N7" i="1"/>
  <c r="N8" i="1"/>
  <c r="N9" i="1"/>
  <c r="N10" i="1"/>
  <c r="N11" i="1"/>
  <c r="N3" i="1"/>
  <c r="M5" i="1"/>
  <c r="M6" i="1"/>
  <c r="M7" i="1" s="1"/>
  <c r="M8" i="1" s="1"/>
  <c r="M9" i="1" s="1"/>
  <c r="M10" i="1" s="1"/>
  <c r="M11" i="1" s="1"/>
  <c r="M4" i="1"/>
  <c r="M3" i="1"/>
  <c r="L5" i="1"/>
  <c r="L6" i="1"/>
  <c r="L7" i="1"/>
  <c r="L8" i="1"/>
  <c r="L9" i="1"/>
  <c r="L10" i="1"/>
  <c r="L11" i="1"/>
  <c r="L4" i="1"/>
  <c r="L3" i="1"/>
  <c r="K13" i="1"/>
  <c r="K4" i="1"/>
  <c r="K5" i="1"/>
  <c r="K6" i="1"/>
  <c r="K7" i="1"/>
  <c r="K8" i="1"/>
  <c r="K9" i="1"/>
  <c r="K10" i="1"/>
  <c r="K11" i="1"/>
  <c r="K3" i="1"/>
  <c r="G4" i="1"/>
  <c r="G3" i="1"/>
  <c r="J5" i="1"/>
  <c r="J6" i="1" s="1"/>
  <c r="J7" i="1" s="1"/>
  <c r="J8" i="1" s="1"/>
  <c r="J9" i="1" s="1"/>
  <c r="J10" i="1" s="1"/>
  <c r="J4" i="1"/>
  <c r="J3" i="1"/>
  <c r="I5" i="1"/>
  <c r="I6" i="1" s="1"/>
  <c r="I7" i="1" s="1"/>
  <c r="I8" i="1" s="1"/>
  <c r="I9" i="1" s="1"/>
  <c r="I10" i="1" s="1"/>
  <c r="I11" i="1" s="1"/>
  <c r="I12" i="1" s="1"/>
  <c r="I4" i="1"/>
  <c r="I3" i="1"/>
  <c r="F4" i="1"/>
  <c r="F5" i="1"/>
  <c r="F6" i="1"/>
  <c r="F7" i="1"/>
  <c r="F8" i="1"/>
  <c r="F9" i="1"/>
  <c r="F10" i="1"/>
  <c r="F11" i="1"/>
  <c r="F12" i="1"/>
  <c r="F3" i="1"/>
  <c r="E13" i="1"/>
  <c r="G7" i="1" s="1"/>
  <c r="D13" i="1"/>
  <c r="H5" i="1" l="1"/>
  <c r="H10" i="1"/>
  <c r="F13" i="1"/>
  <c r="H12" i="1" s="1"/>
  <c r="G10" i="1"/>
  <c r="G6" i="1"/>
  <c r="G9" i="1"/>
  <c r="G5" i="1"/>
  <c r="G12" i="1"/>
  <c r="G8" i="1"/>
  <c r="H6" i="1"/>
  <c r="G11" i="1"/>
  <c r="H3" i="1" l="1"/>
  <c r="H4" i="1"/>
  <c r="H7" i="1"/>
  <c r="H9" i="1"/>
  <c r="H11" i="1"/>
  <c r="H8" i="1"/>
</calcChain>
</file>

<file path=xl/sharedStrings.xml><?xml version="1.0" encoding="utf-8"?>
<sst xmlns="http://schemas.openxmlformats.org/spreadsheetml/2006/main" count="16" uniqueCount="16">
  <si>
    <t>bs</t>
  </si>
  <si>
    <t>bin</t>
  </si>
  <si>
    <t>freq</t>
  </si>
  <si>
    <t>default</t>
  </si>
  <si>
    <t xml:space="preserve">Non default </t>
  </si>
  <si>
    <t>%bad</t>
  </si>
  <si>
    <t>%good</t>
  </si>
  <si>
    <t>Cumm % Total Bad</t>
  </si>
  <si>
    <t xml:space="preserve">Cumm % Total Good </t>
  </si>
  <si>
    <t>KS</t>
  </si>
  <si>
    <t>KS-statistic</t>
  </si>
  <si>
    <t>D = 1 - sum(cpPi -cpPi-1)(cpNi + cpNi-1)</t>
  </si>
  <si>
    <t>cpPi -cpPi-1 (Bad risk)</t>
  </si>
  <si>
    <t>cpNi + cpNi-1 (Good risk)</t>
  </si>
  <si>
    <t>Z%</t>
  </si>
  <si>
    <t>Gini Coeficient = 100% - Sum(Z)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</si>
</sst>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3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2D10-AC95-41EB-8BBD-0E1D690E692B}">
  <dimension ref="B1:N16"/>
  <sheetViews>
    <sheetView tabSelected="1" workbookViewId="0">
      <selection activeCell="Q3" sqref="Q3"/>
    </sheetView>
  </sheetViews>
  <sheetFormatPr defaultRowHeight="15" x14ac:dyDescent="0.25"/>
  <cols>
    <col min="5" max="5" width="10.7109375" customWidth="1"/>
    <col min="6" max="6" width="10" customWidth="1"/>
    <col min="9" max="9" width="13.140625" customWidth="1"/>
    <col min="10" max="10" width="12.42578125" customWidth="1"/>
    <col min="12" max="12" width="12.28515625" customWidth="1"/>
    <col min="13" max="13" width="16.42578125" customWidth="1"/>
  </cols>
  <sheetData>
    <row r="1" spans="2:14" ht="15.75" thickBot="1" x14ac:dyDescent="0.3"/>
    <row r="2" spans="2:14" ht="26.25" thickBot="1" x14ac:dyDescent="0.3">
      <c r="B2" s="2" t="s">
        <v>0</v>
      </c>
      <c r="C2" s="3" t="s">
        <v>1</v>
      </c>
      <c r="D2" s="3" t="s">
        <v>2</v>
      </c>
      <c r="E2" s="4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12</v>
      </c>
      <c r="M2" s="10" t="s">
        <v>13</v>
      </c>
      <c r="N2" s="10" t="s">
        <v>14</v>
      </c>
    </row>
    <row r="3" spans="2:14" ht="15.75" thickBot="1" x14ac:dyDescent="0.3">
      <c r="B3" s="5">
        <v>1</v>
      </c>
      <c r="C3" s="1">
        <v>1</v>
      </c>
      <c r="D3" s="1">
        <v>32</v>
      </c>
      <c r="E3" s="6">
        <v>20</v>
      </c>
      <c r="F3">
        <f>D3-E3</f>
        <v>12</v>
      </c>
      <c r="G3" s="11">
        <f>E3/$E$13</f>
        <v>0.25974025974025972</v>
      </c>
      <c r="H3">
        <f>F3/$F$13</f>
        <v>4.8000000000000001E-2</v>
      </c>
      <c r="I3" s="11">
        <f>G3</f>
        <v>0.25974025974025972</v>
      </c>
      <c r="J3">
        <f>H3</f>
        <v>4.8000000000000001E-2</v>
      </c>
      <c r="K3" s="11">
        <f>I3-J3</f>
        <v>0.21174025974025973</v>
      </c>
      <c r="L3" s="11">
        <f>I3</f>
        <v>0.25974025974025972</v>
      </c>
      <c r="M3">
        <f>J3</f>
        <v>4.8000000000000001E-2</v>
      </c>
      <c r="N3">
        <f>L3*M3</f>
        <v>1.2467532467532466E-2</v>
      </c>
    </row>
    <row r="4" spans="2:14" ht="15.75" thickBot="1" x14ac:dyDescent="0.3">
      <c r="B4" s="5">
        <v>2</v>
      </c>
      <c r="C4" s="1">
        <v>2</v>
      </c>
      <c r="D4" s="1">
        <v>33</v>
      </c>
      <c r="E4" s="6">
        <v>22</v>
      </c>
      <c r="F4">
        <f t="shared" ref="F4:F12" si="0">D4-E4</f>
        <v>11</v>
      </c>
      <c r="G4" s="11">
        <f>E4/$E$13</f>
        <v>0.2857142857142857</v>
      </c>
      <c r="H4">
        <f t="shared" ref="H4:H12" si="1">F4/$F$13</f>
        <v>4.3999999999999997E-2</v>
      </c>
      <c r="I4" s="11">
        <f>G4+I3</f>
        <v>0.54545454545454541</v>
      </c>
      <c r="J4">
        <f>J3+H4</f>
        <v>9.1999999999999998E-2</v>
      </c>
      <c r="K4" s="11">
        <f t="shared" ref="K4:K11" si="2">I4-J4</f>
        <v>0.45345454545454544</v>
      </c>
      <c r="L4" s="11">
        <f>I4-I3</f>
        <v>0.2857142857142857</v>
      </c>
      <c r="M4">
        <f>M3+J4</f>
        <v>0.14000000000000001</v>
      </c>
      <c r="N4">
        <f t="shared" ref="N4:N11" si="3">L4*M4</f>
        <v>0.04</v>
      </c>
    </row>
    <row r="5" spans="2:14" ht="15.75" thickBot="1" x14ac:dyDescent="0.3">
      <c r="B5" s="5">
        <v>3</v>
      </c>
      <c r="C5" s="1">
        <v>3</v>
      </c>
      <c r="D5" s="1">
        <v>33</v>
      </c>
      <c r="E5" s="6">
        <v>12</v>
      </c>
      <c r="F5">
        <f t="shared" si="0"/>
        <v>21</v>
      </c>
      <c r="G5" s="11">
        <f t="shared" ref="G5:G12" si="4">E5/$E$13</f>
        <v>0.15584415584415584</v>
      </c>
      <c r="H5">
        <f>F5/$F$13</f>
        <v>8.4000000000000005E-2</v>
      </c>
      <c r="I5" s="11">
        <f t="shared" ref="I5:I12" si="5">G5+I4</f>
        <v>0.70129870129870131</v>
      </c>
      <c r="J5">
        <f t="shared" ref="J5:J11" si="6">J4+H5</f>
        <v>0.17599999999999999</v>
      </c>
      <c r="K5" s="11">
        <f t="shared" si="2"/>
        <v>0.52529870129870138</v>
      </c>
      <c r="L5" s="11">
        <f t="shared" ref="L5:L12" si="7">I5-I4</f>
        <v>0.1558441558441559</v>
      </c>
      <c r="M5">
        <f t="shared" ref="M5:M12" si="8">M4+J5</f>
        <v>0.316</v>
      </c>
      <c r="N5">
        <f t="shared" si="3"/>
        <v>4.9246753246753261E-2</v>
      </c>
    </row>
    <row r="6" spans="2:14" ht="15.75" thickBot="1" x14ac:dyDescent="0.3">
      <c r="B6" s="5">
        <v>4</v>
      </c>
      <c r="C6" s="1">
        <v>4</v>
      </c>
      <c r="D6" s="1">
        <v>32</v>
      </c>
      <c r="E6" s="6">
        <v>9</v>
      </c>
      <c r="F6">
        <f t="shared" si="0"/>
        <v>23</v>
      </c>
      <c r="G6" s="11">
        <f t="shared" si="4"/>
        <v>0.11688311688311688</v>
      </c>
      <c r="H6">
        <f t="shared" si="1"/>
        <v>9.1999999999999998E-2</v>
      </c>
      <c r="I6" s="11">
        <f t="shared" si="5"/>
        <v>0.81818181818181823</v>
      </c>
      <c r="J6">
        <f t="shared" si="6"/>
        <v>0.26800000000000002</v>
      </c>
      <c r="K6" s="11">
        <f t="shared" si="2"/>
        <v>0.55018181818181822</v>
      </c>
      <c r="L6" s="11">
        <f t="shared" si="7"/>
        <v>0.11688311688311692</v>
      </c>
      <c r="M6">
        <f t="shared" si="8"/>
        <v>0.58400000000000007</v>
      </c>
      <c r="N6">
        <f t="shared" si="3"/>
        <v>6.8259740259740298E-2</v>
      </c>
    </row>
    <row r="7" spans="2:14" ht="15.75" thickBot="1" x14ac:dyDescent="0.3">
      <c r="B7" s="5">
        <v>5</v>
      </c>
      <c r="C7" s="1">
        <v>5</v>
      </c>
      <c r="D7" s="1">
        <v>33</v>
      </c>
      <c r="E7" s="6">
        <v>4</v>
      </c>
      <c r="F7">
        <f t="shared" si="0"/>
        <v>29</v>
      </c>
      <c r="G7" s="11">
        <f t="shared" si="4"/>
        <v>5.1948051948051951E-2</v>
      </c>
      <c r="H7">
        <f>F7/$F$13</f>
        <v>0.11600000000000001</v>
      </c>
      <c r="I7" s="11">
        <f t="shared" si="5"/>
        <v>0.8701298701298702</v>
      </c>
      <c r="J7">
        <f t="shared" si="6"/>
        <v>0.38400000000000001</v>
      </c>
      <c r="K7" s="11">
        <f t="shared" si="2"/>
        <v>0.48612987012987019</v>
      </c>
      <c r="L7" s="11">
        <f t="shared" si="7"/>
        <v>5.1948051948051965E-2</v>
      </c>
      <c r="M7">
        <f t="shared" si="8"/>
        <v>0.96800000000000008</v>
      </c>
      <c r="N7">
        <f t="shared" si="3"/>
        <v>5.0285714285714309E-2</v>
      </c>
    </row>
    <row r="8" spans="2:14" ht="15.75" thickBot="1" x14ac:dyDescent="0.3">
      <c r="B8" s="5">
        <v>6</v>
      </c>
      <c r="C8" s="1">
        <v>6</v>
      </c>
      <c r="D8" s="1">
        <v>33</v>
      </c>
      <c r="E8" s="6">
        <v>2</v>
      </c>
      <c r="F8">
        <f t="shared" si="0"/>
        <v>31</v>
      </c>
      <c r="G8" s="11">
        <f t="shared" si="4"/>
        <v>2.5974025974025976E-2</v>
      </c>
      <c r="H8">
        <f t="shared" si="1"/>
        <v>0.124</v>
      </c>
      <c r="I8" s="11">
        <f t="shared" si="5"/>
        <v>0.89610389610389618</v>
      </c>
      <c r="J8">
        <f t="shared" si="6"/>
        <v>0.50800000000000001</v>
      </c>
      <c r="K8" s="11">
        <f t="shared" si="2"/>
        <v>0.38810389610389617</v>
      </c>
      <c r="L8" s="11">
        <f t="shared" si="7"/>
        <v>2.5974025974025983E-2</v>
      </c>
      <c r="M8">
        <f t="shared" si="8"/>
        <v>1.476</v>
      </c>
      <c r="N8">
        <f t="shared" si="3"/>
        <v>3.8337662337662351E-2</v>
      </c>
    </row>
    <row r="9" spans="2:14" ht="15.75" thickBot="1" x14ac:dyDescent="0.3">
      <c r="B9" s="5">
        <v>7</v>
      </c>
      <c r="C9" s="1">
        <v>7</v>
      </c>
      <c r="D9" s="1">
        <v>32</v>
      </c>
      <c r="E9" s="6">
        <v>2</v>
      </c>
      <c r="F9">
        <f t="shared" si="0"/>
        <v>30</v>
      </c>
      <c r="G9" s="11">
        <f t="shared" si="4"/>
        <v>2.5974025974025976E-2</v>
      </c>
      <c r="H9">
        <f t="shared" si="1"/>
        <v>0.12</v>
      </c>
      <c r="I9" s="11">
        <f t="shared" si="5"/>
        <v>0.92207792207792216</v>
      </c>
      <c r="J9">
        <f t="shared" si="6"/>
        <v>0.628</v>
      </c>
      <c r="K9" s="11">
        <f t="shared" si="2"/>
        <v>0.29407792207792216</v>
      </c>
      <c r="L9" s="11">
        <f t="shared" si="7"/>
        <v>2.5974025974025983E-2</v>
      </c>
      <c r="M9">
        <f t="shared" si="8"/>
        <v>2.1040000000000001</v>
      </c>
      <c r="N9">
        <f t="shared" si="3"/>
        <v>5.464935064935067E-2</v>
      </c>
    </row>
    <row r="10" spans="2:14" ht="15.75" thickBot="1" x14ac:dyDescent="0.3">
      <c r="B10" s="5">
        <v>8</v>
      </c>
      <c r="C10" s="1">
        <v>8</v>
      </c>
      <c r="D10" s="1">
        <v>33</v>
      </c>
      <c r="E10" s="6">
        <v>4</v>
      </c>
      <c r="F10">
        <f t="shared" si="0"/>
        <v>29</v>
      </c>
      <c r="G10" s="11">
        <f t="shared" si="4"/>
        <v>5.1948051948051951E-2</v>
      </c>
      <c r="H10">
        <f t="shared" si="1"/>
        <v>0.11600000000000001</v>
      </c>
      <c r="I10" s="11">
        <f t="shared" si="5"/>
        <v>0.97402597402597413</v>
      </c>
      <c r="J10">
        <f t="shared" si="6"/>
        <v>0.74399999999999999</v>
      </c>
      <c r="K10" s="11">
        <f t="shared" si="2"/>
        <v>0.23002597402597413</v>
      </c>
      <c r="L10" s="11">
        <f t="shared" si="7"/>
        <v>5.1948051948051965E-2</v>
      </c>
      <c r="M10">
        <f t="shared" si="8"/>
        <v>2.8479999999999999</v>
      </c>
      <c r="N10">
        <f t="shared" si="3"/>
        <v>0.147948051948052</v>
      </c>
    </row>
    <row r="11" spans="2:14" ht="15.75" thickBot="1" x14ac:dyDescent="0.3">
      <c r="B11" s="5">
        <v>9</v>
      </c>
      <c r="C11" s="1">
        <v>9</v>
      </c>
      <c r="D11" s="1">
        <v>33</v>
      </c>
      <c r="E11" s="6">
        <v>0</v>
      </c>
      <c r="F11">
        <f t="shared" si="0"/>
        <v>33</v>
      </c>
      <c r="G11" s="11">
        <f t="shared" si="4"/>
        <v>0</v>
      </c>
      <c r="H11">
        <f t="shared" si="1"/>
        <v>0.13200000000000001</v>
      </c>
      <c r="I11" s="11">
        <f t="shared" si="5"/>
        <v>0.97402597402597413</v>
      </c>
      <c r="J11">
        <f>J10+H11</f>
        <v>0.876</v>
      </c>
      <c r="K11" s="11">
        <f t="shared" si="2"/>
        <v>9.8025974025974127E-2</v>
      </c>
      <c r="L11" s="11">
        <f t="shared" si="7"/>
        <v>0</v>
      </c>
      <c r="M11">
        <f t="shared" si="8"/>
        <v>3.7239999999999998</v>
      </c>
      <c r="N11">
        <f t="shared" si="3"/>
        <v>0</v>
      </c>
    </row>
    <row r="12" spans="2:14" x14ac:dyDescent="0.25">
      <c r="B12" s="7">
        <v>10</v>
      </c>
      <c r="C12" s="8">
        <v>10</v>
      </c>
      <c r="D12" s="8">
        <v>33</v>
      </c>
      <c r="E12" s="9">
        <v>2</v>
      </c>
      <c r="F12">
        <f t="shared" si="0"/>
        <v>31</v>
      </c>
      <c r="G12" s="11">
        <f t="shared" si="4"/>
        <v>2.5974025974025976E-2</v>
      </c>
      <c r="H12">
        <f t="shared" si="1"/>
        <v>0.124</v>
      </c>
      <c r="I12" s="11">
        <f t="shared" si="5"/>
        <v>1</v>
      </c>
      <c r="J12">
        <f>J11+H12</f>
        <v>1</v>
      </c>
      <c r="K12" s="11"/>
      <c r="L12" s="11"/>
    </row>
    <row r="13" spans="2:14" x14ac:dyDescent="0.25">
      <c r="D13">
        <f>SUM(D3:D12)</f>
        <v>327</v>
      </c>
      <c r="E13">
        <f>SUM(E3:E12)</f>
        <v>77</v>
      </c>
      <c r="F13">
        <f>SUM(F3:F12)</f>
        <v>250</v>
      </c>
      <c r="J13" t="s">
        <v>10</v>
      </c>
      <c r="K13" s="12">
        <f>MAX(K3:K12)</f>
        <v>0.55018181818181822</v>
      </c>
      <c r="N13" s="13">
        <f>SUM(N3:N12)</f>
        <v>0.46119480519480532</v>
      </c>
    </row>
    <row r="16" spans="2:14" x14ac:dyDescent="0.25">
      <c r="B16" t="s">
        <v>11</v>
      </c>
      <c r="I16" t="s">
        <v>15</v>
      </c>
      <c r="N16" s="14">
        <f>1-N13</f>
        <v>0.53880519480519462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Taipa Gibon Huchu</dc:creator>
  <cp:lastModifiedBy>Taipa Gibon Huchu</cp:lastModifiedBy>
  <dcterms:created xsi:type="dcterms:W3CDTF">2025-07-10T10:07:26Z</dcterms:created>
  <dcterms:modified xsi:type="dcterms:W3CDTF">2025-07-13T22:42:11Z</dcterms:modified>
</cp:coreProperties>
</file>