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1191487\Desktop\Аналитик\"/>
    </mc:Choice>
  </mc:AlternateContent>
  <bookViews>
    <workbookView xWindow="-120" yWindow="-120" windowWidth="20730" windowHeight="11160" activeTab="1"/>
  </bookViews>
  <sheets>
    <sheet name="Лист1" sheetId="1" r:id="rId1"/>
    <sheet name="Лист13" sheetId="2" r:id="rId2"/>
  </sheets>
  <definedNames>
    <definedName name="_xlnm._FilterDatabase" localSheetId="0" hidden="1">Лист1!$B$4:$B$34</definedName>
    <definedName name="_xlnm.Criteria" localSheetId="0">Лист1!$B$11</definedName>
    <definedName name="_xlnm.Extract" localSheetId="0">Лист1!$E$11:$E$21</definedName>
  </definedNames>
  <calcPr calcId="162913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2" l="1"/>
  <c r="F8" i="1" l="1"/>
  <c r="F9" i="1"/>
  <c r="F7" i="1"/>
  <c r="F6" i="1"/>
  <c r="L8" i="2" l="1"/>
</calcChain>
</file>

<file path=xl/sharedStrings.xml><?xml version="1.0" encoding="utf-8"?>
<sst xmlns="http://schemas.openxmlformats.org/spreadsheetml/2006/main" count="68" uniqueCount="32">
  <si>
    <t>Компания "Свежие фрукты"</t>
  </si>
  <si>
    <t>Поставка фруктов</t>
  </si>
  <si>
    <t>Дата</t>
  </si>
  <si>
    <t>Наименование</t>
  </si>
  <si>
    <t>апельсины</t>
  </si>
  <si>
    <t>груши</t>
  </si>
  <si>
    <t>мандарины</t>
  </si>
  <si>
    <t>яблоки</t>
  </si>
  <si>
    <t>№</t>
  </si>
  <si>
    <t>ФИО</t>
  </si>
  <si>
    <t>Оклад</t>
  </si>
  <si>
    <t>Премия</t>
  </si>
  <si>
    <t>Всего</t>
  </si>
  <si>
    <t>Тихов  Иван  Андреевич</t>
  </si>
  <si>
    <t>Абаев  Альберт  Павлович</t>
  </si>
  <si>
    <t>Носов  Юрий  Игоревич</t>
  </si>
  <si>
    <t>Деева   Ольга  Олеговна</t>
  </si>
  <si>
    <t>Розов  Игорь  Юрьевич</t>
  </si>
  <si>
    <t>Яковлев   Лев  Семенович</t>
  </si>
  <si>
    <t>Борисов  Игорь  Витальевич</t>
  </si>
  <si>
    <t>Смирнов  Михаил  Карпович</t>
  </si>
  <si>
    <t>Кротов  Степан  Борисович</t>
  </si>
  <si>
    <t>Дроздова  Пелагея  Карповна</t>
  </si>
  <si>
    <t>Фролова  Анжела  Марковна</t>
  </si>
  <si>
    <t xml:space="preserve">Лыков  Петр  Степанович </t>
  </si>
  <si>
    <t>Глазков  Олег  Витальевич</t>
  </si>
  <si>
    <t xml:space="preserve">Чистова  Диана  Викторовна   </t>
  </si>
  <si>
    <t>Задание</t>
  </si>
  <si>
    <t>При помощи опций Text to Columns и функции sumif постройте таблицу, где будет резюмировано наименование фруктов по одному и суммировано их тотальное количество</t>
  </si>
  <si>
    <t>Количество</t>
  </si>
  <si>
    <t>При помощи формулы vlookup добавьте премию и оклад для Борисова Игоря Витальевича</t>
  </si>
  <si>
    <t>Тотальное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</si>
</sst>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0" fontId="0" fillId="3" borderId="0" xfId="0" applyFill="1" applyBorder="1"/>
    <xf numFmtId="0" fontId="0" fillId="0" borderId="6" xfId="0" applyBorder="1"/>
    <xf numFmtId="0" fontId="0" fillId="0" borderId="9" xfId="0" applyBorder="1"/>
    <xf numFmtId="0" fontId="0" fillId="4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F6" sqref="F6"/>
    </sheetView>
  </sheetViews>
  <sheetFormatPr defaultRowHeight="15" x14ac:dyDescent="0.25"/>
  <cols>
    <col min="1" max="1" width="27" bestFit="1" customWidth="1"/>
    <col min="2" max="2" width="14.85546875" customWidth="1"/>
    <col min="3" max="3" width="7" customWidth="1"/>
    <col min="5" max="5" width="15.140625" customWidth="1"/>
    <col min="6" max="6" width="21.5703125" customWidth="1"/>
  </cols>
  <sheetData>
    <row r="1" spans="1:7" x14ac:dyDescent="0.25">
      <c r="A1" t="s">
        <v>0</v>
      </c>
    </row>
    <row r="2" spans="1:7" x14ac:dyDescent="0.25">
      <c r="A2" t="s">
        <v>1</v>
      </c>
      <c r="B2" s="1"/>
    </row>
    <row r="3" spans="1:7" x14ac:dyDescent="0.25">
      <c r="A3" t="s">
        <v>2</v>
      </c>
      <c r="B3" t="s">
        <v>3</v>
      </c>
      <c r="C3" t="s">
        <v>29</v>
      </c>
      <c r="G3" t="s">
        <v>27</v>
      </c>
    </row>
    <row r="4" spans="1:7" ht="15.75" thickBot="1" x14ac:dyDescent="0.3">
      <c r="A4" s="2">
        <v>39835</v>
      </c>
      <c r="B4" t="s">
        <v>4</v>
      </c>
      <c r="C4">
        <v>5600</v>
      </c>
      <c r="G4" t="s">
        <v>28</v>
      </c>
    </row>
    <row r="5" spans="1:7" x14ac:dyDescent="0.25">
      <c r="A5" s="2">
        <v>39857</v>
      </c>
      <c r="B5" t="s">
        <v>5</v>
      </c>
      <c r="C5">
        <v>1700</v>
      </c>
      <c r="E5" s="17" t="s">
        <v>3</v>
      </c>
      <c r="F5" s="18" t="s">
        <v>31</v>
      </c>
    </row>
    <row r="6" spans="1:7" x14ac:dyDescent="0.25">
      <c r="A6" s="2">
        <v>39859</v>
      </c>
      <c r="B6" t="s">
        <v>5</v>
      </c>
      <c r="C6">
        <v>6600</v>
      </c>
      <c r="E6" s="6" t="s">
        <v>5</v>
      </c>
      <c r="F6" s="15">
        <f>SUMIF($B$4:$B$34,E6,$C$4:$C$34)</f>
        <v>48800</v>
      </c>
    </row>
    <row r="7" spans="1:7" x14ac:dyDescent="0.25">
      <c r="A7" s="2">
        <v>39867</v>
      </c>
      <c r="B7" t="s">
        <v>4</v>
      </c>
      <c r="C7">
        <v>1400</v>
      </c>
      <c r="E7" s="6" t="s">
        <v>4</v>
      </c>
      <c r="F7" s="15">
        <f>SUMIF($B$4:$B$34,E7,$C$4:$C$34)</f>
        <v>53800</v>
      </c>
    </row>
    <row r="8" spans="1:7" x14ac:dyDescent="0.25">
      <c r="A8" s="2">
        <v>39869</v>
      </c>
      <c r="B8" t="s">
        <v>5</v>
      </c>
      <c r="C8">
        <v>7900</v>
      </c>
      <c r="E8" s="6" t="s">
        <v>6</v>
      </c>
      <c r="F8" s="15">
        <f t="shared" ref="F8:F9" si="0">SUMIF($B$4:$B$34,E8,$C$4:$C$34)</f>
        <v>30200</v>
      </c>
    </row>
    <row r="9" spans="1:7" ht="15.75" thickBot="1" x14ac:dyDescent="0.3">
      <c r="A9" s="2">
        <v>39873</v>
      </c>
      <c r="B9" t="s">
        <v>6</v>
      </c>
      <c r="C9">
        <v>8300</v>
      </c>
      <c r="E9" s="10" t="s">
        <v>7</v>
      </c>
      <c r="F9" s="16">
        <f t="shared" si="0"/>
        <v>22400</v>
      </c>
    </row>
    <row r="10" spans="1:7" x14ac:dyDescent="0.25">
      <c r="A10" s="2">
        <v>39880</v>
      </c>
      <c r="B10" t="s">
        <v>5</v>
      </c>
      <c r="C10">
        <v>4200</v>
      </c>
    </row>
    <row r="11" spans="1:7" x14ac:dyDescent="0.25">
      <c r="A11" s="2">
        <v>39890</v>
      </c>
      <c r="B11" t="s">
        <v>4</v>
      </c>
      <c r="C11">
        <v>6700</v>
      </c>
    </row>
    <row r="12" spans="1:7" x14ac:dyDescent="0.25">
      <c r="A12" s="2">
        <v>39902</v>
      </c>
      <c r="B12" t="s">
        <v>7</v>
      </c>
      <c r="C12">
        <v>6400</v>
      </c>
    </row>
    <row r="13" spans="1:7" x14ac:dyDescent="0.25">
      <c r="A13" s="2">
        <v>39924</v>
      </c>
      <c r="B13" t="s">
        <v>4</v>
      </c>
      <c r="C13">
        <v>4300</v>
      </c>
    </row>
    <row r="14" spans="1:7" x14ac:dyDescent="0.25">
      <c r="A14" s="2">
        <v>39928</v>
      </c>
      <c r="B14" t="s">
        <v>5</v>
      </c>
      <c r="C14">
        <v>1800</v>
      </c>
    </row>
    <row r="15" spans="1:7" x14ac:dyDescent="0.25">
      <c r="A15" s="2">
        <v>39946</v>
      </c>
      <c r="B15" t="s">
        <v>4</v>
      </c>
      <c r="C15">
        <v>3200</v>
      </c>
    </row>
    <row r="16" spans="1:7" x14ac:dyDescent="0.25">
      <c r="A16" s="2">
        <v>39953</v>
      </c>
      <c r="B16" t="s">
        <v>4</v>
      </c>
      <c r="C16">
        <v>4300</v>
      </c>
    </row>
    <row r="17" spans="1:3" x14ac:dyDescent="0.25">
      <c r="A17" s="2">
        <v>39967</v>
      </c>
      <c r="B17" t="s">
        <v>4</v>
      </c>
      <c r="C17">
        <v>3700</v>
      </c>
    </row>
    <row r="18" spans="1:3" x14ac:dyDescent="0.25">
      <c r="A18" s="2">
        <v>39971</v>
      </c>
      <c r="B18" t="s">
        <v>6</v>
      </c>
      <c r="C18">
        <v>5700</v>
      </c>
    </row>
    <row r="19" spans="1:3" x14ac:dyDescent="0.25">
      <c r="A19" s="2">
        <v>39978</v>
      </c>
      <c r="B19" t="s">
        <v>5</v>
      </c>
      <c r="C19">
        <v>5800</v>
      </c>
    </row>
    <row r="20" spans="1:3" x14ac:dyDescent="0.25">
      <c r="A20" s="2">
        <v>39979</v>
      </c>
      <c r="B20" t="s">
        <v>4</v>
      </c>
      <c r="C20">
        <v>6600</v>
      </c>
    </row>
    <row r="21" spans="1:3" x14ac:dyDescent="0.25">
      <c r="A21" s="2">
        <v>39995</v>
      </c>
      <c r="B21" t="s">
        <v>4</v>
      </c>
      <c r="C21">
        <v>7000</v>
      </c>
    </row>
    <row r="22" spans="1:3" x14ac:dyDescent="0.25">
      <c r="A22" s="2">
        <v>39998</v>
      </c>
      <c r="B22" t="s">
        <v>6</v>
      </c>
      <c r="C22">
        <v>6700</v>
      </c>
    </row>
    <row r="23" spans="1:3" x14ac:dyDescent="0.25">
      <c r="A23" s="2">
        <v>40014</v>
      </c>
      <c r="B23" t="s">
        <v>7</v>
      </c>
      <c r="C23">
        <v>1500</v>
      </c>
    </row>
    <row r="24" spans="1:3" x14ac:dyDescent="0.25">
      <c r="A24" s="2">
        <v>40027</v>
      </c>
      <c r="B24" t="s">
        <v>7</v>
      </c>
      <c r="C24">
        <v>4900</v>
      </c>
    </row>
    <row r="25" spans="1:3" x14ac:dyDescent="0.25">
      <c r="A25" s="2">
        <v>40031</v>
      </c>
      <c r="B25" t="s">
        <v>5</v>
      </c>
      <c r="C25">
        <v>6400</v>
      </c>
    </row>
    <row r="26" spans="1:3" x14ac:dyDescent="0.25">
      <c r="A26" s="2">
        <v>40037</v>
      </c>
      <c r="B26" t="s">
        <v>6</v>
      </c>
      <c r="C26">
        <v>3700</v>
      </c>
    </row>
    <row r="27" spans="1:3" x14ac:dyDescent="0.25">
      <c r="A27" s="2">
        <v>40062</v>
      </c>
      <c r="B27" t="s">
        <v>5</v>
      </c>
      <c r="C27">
        <v>2300</v>
      </c>
    </row>
    <row r="28" spans="1:3" x14ac:dyDescent="0.25">
      <c r="A28" s="2">
        <v>40067</v>
      </c>
      <c r="B28" t="s">
        <v>7</v>
      </c>
      <c r="C28">
        <v>6700</v>
      </c>
    </row>
    <row r="29" spans="1:3" x14ac:dyDescent="0.25">
      <c r="A29" s="2">
        <v>40075</v>
      </c>
      <c r="B29" t="s">
        <v>6</v>
      </c>
      <c r="C29">
        <v>5800</v>
      </c>
    </row>
    <row r="30" spans="1:3" x14ac:dyDescent="0.25">
      <c r="A30" s="2">
        <v>40107</v>
      </c>
      <c r="B30" t="s">
        <v>5</v>
      </c>
      <c r="C30">
        <v>6600</v>
      </c>
    </row>
    <row r="31" spans="1:3" x14ac:dyDescent="0.25">
      <c r="A31" s="2">
        <v>40112</v>
      </c>
      <c r="B31" t="s">
        <v>4</v>
      </c>
      <c r="C31">
        <v>7400</v>
      </c>
    </row>
    <row r="32" spans="1:3" x14ac:dyDescent="0.25">
      <c r="A32" s="2">
        <v>40138</v>
      </c>
      <c r="B32" t="s">
        <v>5</v>
      </c>
      <c r="C32">
        <v>5500</v>
      </c>
    </row>
    <row r="33" spans="1:3" x14ac:dyDescent="0.25">
      <c r="A33" s="2">
        <v>40156</v>
      </c>
      <c r="B33" t="s">
        <v>7</v>
      </c>
      <c r="C33">
        <v>2900</v>
      </c>
    </row>
    <row r="34" spans="1:3" x14ac:dyDescent="0.25">
      <c r="A34" s="2">
        <v>40176</v>
      </c>
      <c r="B34" t="s">
        <v>4</v>
      </c>
      <c r="C34">
        <v>3600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tabSelected="1" zoomScaleNormal="100" workbookViewId="0">
      <selection activeCell="J8" sqref="J8"/>
    </sheetView>
  </sheetViews>
  <sheetFormatPr defaultRowHeight="15" x14ac:dyDescent="0.25"/>
  <cols>
    <col min="2" max="2" width="5.7109375" customWidth="1"/>
    <col min="3" max="3" width="36.28515625" customWidth="1"/>
    <col min="4" max="6" width="13" customWidth="1"/>
    <col min="10" max="10" width="26.7109375" customWidth="1"/>
  </cols>
  <sheetData>
    <row r="1" spans="2:12" ht="15.75" thickBot="1" x14ac:dyDescent="0.3"/>
    <row r="2" spans="2:12" x14ac:dyDescent="0.25">
      <c r="B2" s="3" t="s">
        <v>8</v>
      </c>
      <c r="C2" s="4" t="s">
        <v>9</v>
      </c>
      <c r="D2" s="4" t="s">
        <v>10</v>
      </c>
      <c r="E2" s="4" t="s">
        <v>11</v>
      </c>
      <c r="F2" s="5" t="s">
        <v>12</v>
      </c>
      <c r="I2" s="14" t="s">
        <v>27</v>
      </c>
    </row>
    <row r="3" spans="2:12" x14ac:dyDescent="0.25">
      <c r="B3" s="6">
        <v>1</v>
      </c>
      <c r="C3" s="7" t="s">
        <v>13</v>
      </c>
      <c r="D3" s="8">
        <v>5000</v>
      </c>
      <c r="E3" s="8">
        <v>500</v>
      </c>
      <c r="F3" s="9">
        <v>5500</v>
      </c>
      <c r="I3" t="s">
        <v>30</v>
      </c>
    </row>
    <row r="4" spans="2:12" x14ac:dyDescent="0.25">
      <c r="B4" s="6">
        <v>2</v>
      </c>
      <c r="C4" s="7" t="s">
        <v>14</v>
      </c>
      <c r="D4" s="8">
        <v>4500</v>
      </c>
      <c r="E4" s="8">
        <v>450</v>
      </c>
      <c r="F4" s="9">
        <v>4950</v>
      </c>
    </row>
    <row r="5" spans="2:12" x14ac:dyDescent="0.25">
      <c r="B5" s="6">
        <v>3</v>
      </c>
      <c r="C5" s="7" t="s">
        <v>15</v>
      </c>
      <c r="D5" s="8">
        <v>3500</v>
      </c>
      <c r="E5" s="8">
        <v>350</v>
      </c>
      <c r="F5" s="9">
        <v>3850</v>
      </c>
    </row>
    <row r="6" spans="2:12" ht="15.75" thickBot="1" x14ac:dyDescent="0.3">
      <c r="B6" s="6">
        <v>4</v>
      </c>
      <c r="C6" s="7" t="s">
        <v>16</v>
      </c>
      <c r="D6" s="8">
        <v>4700</v>
      </c>
      <c r="E6" s="8">
        <v>470</v>
      </c>
      <c r="F6" s="9">
        <v>5170</v>
      </c>
    </row>
    <row r="7" spans="2:12" x14ac:dyDescent="0.25">
      <c r="B7" s="6">
        <v>5</v>
      </c>
      <c r="C7" s="7" t="s">
        <v>17</v>
      </c>
      <c r="D7" s="8">
        <v>3800</v>
      </c>
      <c r="E7" s="8">
        <v>380</v>
      </c>
      <c r="F7" s="9">
        <v>4180</v>
      </c>
      <c r="J7" s="19"/>
      <c r="K7" s="20" t="s">
        <v>10</v>
      </c>
      <c r="L7" s="21" t="s">
        <v>11</v>
      </c>
    </row>
    <row r="8" spans="2:12" ht="15.75" thickBot="1" x14ac:dyDescent="0.3">
      <c r="B8" s="6">
        <v>6</v>
      </c>
      <c r="C8" s="7" t="s">
        <v>18</v>
      </c>
      <c r="D8" s="8">
        <v>3400</v>
      </c>
      <c r="E8" s="8">
        <v>340</v>
      </c>
      <c r="F8" s="9">
        <v>3740</v>
      </c>
      <c r="J8" s="22" t="s">
        <v>19</v>
      </c>
      <c r="K8" s="11">
        <f>VLOOKUP(J8,C3:D16,2,0)</f>
        <v>4500</v>
      </c>
      <c r="L8" s="16">
        <f>VLOOKUP(J8,C3:E16,3,0)</f>
        <v>450</v>
      </c>
    </row>
    <row r="9" spans="2:12" x14ac:dyDescent="0.25">
      <c r="B9" s="6">
        <v>7</v>
      </c>
      <c r="C9" s="7" t="s">
        <v>19</v>
      </c>
      <c r="D9" s="8">
        <v>4500</v>
      </c>
      <c r="E9" s="8">
        <v>450</v>
      </c>
      <c r="F9" s="9">
        <v>4950</v>
      </c>
    </row>
    <row r="10" spans="2:12" x14ac:dyDescent="0.25">
      <c r="B10" s="6">
        <v>8</v>
      </c>
      <c r="C10" s="7" t="s">
        <v>20</v>
      </c>
      <c r="D10" s="8">
        <v>3700</v>
      </c>
      <c r="E10" s="8">
        <v>370</v>
      </c>
      <c r="F10" s="9">
        <v>4070</v>
      </c>
    </row>
    <row r="11" spans="2:12" x14ac:dyDescent="0.25">
      <c r="B11" s="6">
        <v>9</v>
      </c>
      <c r="C11" s="7" t="s">
        <v>21</v>
      </c>
      <c r="D11" s="8">
        <v>2000</v>
      </c>
      <c r="E11" s="8">
        <v>200</v>
      </c>
      <c r="F11" s="9">
        <v>2200</v>
      </c>
    </row>
    <row r="12" spans="2:12" x14ac:dyDescent="0.25">
      <c r="B12" s="6">
        <v>10</v>
      </c>
      <c r="C12" s="7" t="s">
        <v>22</v>
      </c>
      <c r="D12" s="8">
        <v>3100</v>
      </c>
      <c r="E12" s="8">
        <v>310</v>
      </c>
      <c r="F12" s="9">
        <v>3410</v>
      </c>
    </row>
    <row r="13" spans="2:12" x14ac:dyDescent="0.25">
      <c r="B13" s="6">
        <v>11</v>
      </c>
      <c r="C13" s="7" t="s">
        <v>23</v>
      </c>
      <c r="D13" s="8">
        <v>3700</v>
      </c>
      <c r="E13" s="8">
        <v>370</v>
      </c>
      <c r="F13" s="9">
        <v>4070</v>
      </c>
    </row>
    <row r="14" spans="2:12" x14ac:dyDescent="0.25">
      <c r="B14" s="6">
        <v>12</v>
      </c>
      <c r="C14" s="7" t="s">
        <v>24</v>
      </c>
      <c r="D14" s="8">
        <v>1900</v>
      </c>
      <c r="E14" s="8">
        <v>190</v>
      </c>
      <c r="F14" s="9">
        <v>2090</v>
      </c>
    </row>
    <row r="15" spans="2:12" x14ac:dyDescent="0.25">
      <c r="B15" s="6">
        <v>13</v>
      </c>
      <c r="C15" s="7" t="s">
        <v>25</v>
      </c>
      <c r="D15" s="8">
        <v>2700</v>
      </c>
      <c r="E15" s="8">
        <v>270</v>
      </c>
      <c r="F15" s="9">
        <v>2970</v>
      </c>
    </row>
    <row r="16" spans="2:12" ht="15.75" thickBot="1" x14ac:dyDescent="0.3">
      <c r="B16" s="10">
        <v>14</v>
      </c>
      <c r="C16" s="11" t="s">
        <v>26</v>
      </c>
      <c r="D16" s="12">
        <v>4800</v>
      </c>
      <c r="E16" s="12">
        <v>480</v>
      </c>
      <c r="F16" s="13">
        <v>5280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Лист1</vt:lpstr>
      <vt:lpstr>Лист13</vt:lpstr>
      <vt:lpstr>Лист1!Criteria</vt:lpstr>
      <vt:lpstr>Лист1!Extract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Mineeva, Taisia</cp:lastModifiedBy>
  <dcterms:created xsi:type="dcterms:W3CDTF">2020-04-16T18:02:18Z</dcterms:created>
  <dcterms:modified xsi:type="dcterms:W3CDTF">2020-04-19T07:28:38Z</dcterms:modified>
</cp:coreProperties>
</file>