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3" activeTab="6"/>
  </bookViews>
  <sheets>
    <sheet name="CONTROLS" sheetId="4" r:id="rId1"/>
    <sheet name="COMP_LIST" sheetId="107" r:id="rId2"/>
    <sheet name="DATA_BY_COMP" sheetId="26" r:id="rId3"/>
    <sheet name="DATA_BY_UNIT_WEEK" sheetId="145" r:id="rId4"/>
    <sheet name="DATA_BY_MISSION_WEEK" sheetId="147" r:id="rId5"/>
    <sheet name="MISSION" sheetId="146" r:id="rId6"/>
    <sheet name="ANKANG" sheetId="52" r:id="rId7"/>
  </sheets>
  <definedNames>
    <definedName name="DATE">CONTROLS!$B$1</definedName>
    <definedName name="DAY">CONTROLS!$D$4</definedName>
    <definedName name="english_data_1" localSheetId="2">DATA_BY_COMP!$A$1:$G$1529</definedName>
    <definedName name="english_mission_week" localSheetId="4">DATA_BY_MISSION_WEEK!$A$1:$G$15</definedName>
    <definedName name="english_zone_week" localSheetId="3">DATA_BY_UNIT_WEEK!$A$1:$G$423</definedName>
    <definedName name="MONTH">CONTROLS!$D$2</definedName>
    <definedName name="phone_list" localSheetId="1" hidden="1">COMP_LIST!$A$1:$O$104</definedName>
    <definedName name="_xlnm.Print_Area" localSheetId="6">ANKANG!$F$1:$AA$35</definedName>
    <definedName name="_xlnm.Print_Area" localSheetId="5">MISSION!$E$1:$Z$30</definedName>
    <definedName name="WEEK">CONTROLS!$D$3</definedName>
    <definedName name="YEAR">CONTROLS!$D$1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AG29" i="146" l="1"/>
  <c r="AG30" i="146"/>
  <c r="AG31" i="146"/>
  <c r="AG32" i="146"/>
  <c r="AG33" i="146"/>
  <c r="AG34" i="146"/>
  <c r="AG35" i="146"/>
  <c r="AG36" i="146"/>
  <c r="AG37" i="146"/>
  <c r="AG38" i="146"/>
  <c r="AG39" i="146"/>
  <c r="AG40" i="146"/>
  <c r="D11" i="146"/>
  <c r="D12" i="146"/>
  <c r="D13" i="146"/>
  <c r="D14" i="146"/>
  <c r="AG28" i="146" l="1"/>
  <c r="AJ28" i="146" s="1"/>
  <c r="E4" i="146"/>
  <c r="AP28" i="146" l="1"/>
  <c r="AI28" i="146"/>
  <c r="AH28" i="146"/>
  <c r="AK28" i="146"/>
  <c r="E1" i="146" l="1"/>
  <c r="D3" i="4" l="1"/>
  <c r="F9" i="52" l="1"/>
  <c r="F4" i="52" l="1"/>
  <c r="F1" i="52"/>
  <c r="D4" i="4" l="1"/>
  <c r="F2" i="52" l="1"/>
  <c r="D2" i="4" l="1"/>
  <c r="D1" i="4" l="1"/>
  <c r="AB38" i="146" l="1"/>
  <c r="AB34" i="146"/>
  <c r="AB30" i="146"/>
  <c r="C14" i="146"/>
  <c r="C12" i="146"/>
  <c r="C10" i="146"/>
  <c r="D10" i="146" s="1"/>
  <c r="D18" i="52"/>
  <c r="E18" i="52" s="1"/>
  <c r="D15" i="52"/>
  <c r="E15" i="52" s="1"/>
  <c r="AB39" i="146"/>
  <c r="AB35" i="146"/>
  <c r="AB31" i="146"/>
  <c r="AB40" i="146"/>
  <c r="AB36" i="146"/>
  <c r="AB32" i="146"/>
  <c r="AB28" i="146"/>
  <c r="C13" i="146"/>
  <c r="C11" i="146"/>
  <c r="D16" i="52"/>
  <c r="E16" i="52" s="1"/>
  <c r="AB33" i="146"/>
  <c r="D17" i="52"/>
  <c r="E17" i="52" s="1"/>
  <c r="D14" i="52"/>
  <c r="E14" i="52" s="1"/>
  <c r="AB37" i="146"/>
  <c r="AB29" i="146"/>
  <c r="D9" i="52"/>
  <c r="D10" i="52"/>
  <c r="AC41" i="52"/>
  <c r="AC40" i="52"/>
  <c r="AC42" i="52"/>
  <c r="AC43" i="52"/>
  <c r="AC35" i="52"/>
  <c r="AF35" i="52" s="1"/>
  <c r="AC44" i="52"/>
  <c r="AF44" i="52" s="1"/>
  <c r="AC36" i="52"/>
  <c r="AF36" i="52" s="1"/>
  <c r="AC37" i="52"/>
  <c r="AF37" i="52" s="1"/>
  <c r="AC45" i="52"/>
  <c r="AC38" i="52"/>
  <c r="AF38" i="52" s="1"/>
  <c r="AC34" i="52"/>
  <c r="AF34" i="52" s="1"/>
  <c r="AC39" i="52"/>
  <c r="AF39" i="52" s="1"/>
  <c r="AC33" i="52"/>
  <c r="AF33" i="52" s="1"/>
  <c r="H11" i="146" l="1"/>
  <c r="J11" i="146"/>
  <c r="G11" i="146"/>
  <c r="I11" i="146"/>
  <c r="H12" i="146"/>
  <c r="J12" i="146"/>
  <c r="G12" i="146"/>
  <c r="I12" i="146"/>
  <c r="H13" i="146"/>
  <c r="J13" i="146"/>
  <c r="G13" i="146"/>
  <c r="I13" i="146"/>
  <c r="H14" i="146"/>
  <c r="J14" i="146"/>
  <c r="G14" i="146"/>
  <c r="I14" i="146"/>
  <c r="I10" i="146"/>
  <c r="G10" i="146"/>
  <c r="G15" i="146" s="1"/>
  <c r="H10" i="146"/>
  <c r="J10" i="146"/>
  <c r="H15" i="52"/>
  <c r="I15" i="52"/>
  <c r="J15" i="52"/>
  <c r="K15" i="52"/>
  <c r="AD28" i="146"/>
  <c r="AC28" i="146"/>
  <c r="AE28" i="146"/>
  <c r="AC31" i="146"/>
  <c r="AE31" i="146"/>
  <c r="AD31" i="146"/>
  <c r="H18" i="52"/>
  <c r="I18" i="52"/>
  <c r="J18" i="52"/>
  <c r="K18" i="52"/>
  <c r="AE30" i="146"/>
  <c r="AD30" i="146"/>
  <c r="AC30" i="146"/>
  <c r="AF30" i="146" s="1"/>
  <c r="I14" i="52"/>
  <c r="J14" i="52"/>
  <c r="K14" i="52"/>
  <c r="H14" i="52"/>
  <c r="H17" i="52"/>
  <c r="I17" i="52"/>
  <c r="J17" i="52"/>
  <c r="K17" i="52"/>
  <c r="H16" i="52"/>
  <c r="I16" i="52"/>
  <c r="J16" i="52"/>
  <c r="K16" i="52"/>
  <c r="AD32" i="146"/>
  <c r="AC32" i="146"/>
  <c r="AE32" i="146"/>
  <c r="AC35" i="146"/>
  <c r="AE35" i="146"/>
  <c r="AD35" i="146"/>
  <c r="AE34" i="146"/>
  <c r="AD34" i="146"/>
  <c r="AC34" i="146"/>
  <c r="AF34" i="146" s="1"/>
  <c r="AE37" i="146"/>
  <c r="AD37" i="146"/>
  <c r="AC37" i="146"/>
  <c r="AE33" i="146"/>
  <c r="AD33" i="146"/>
  <c r="AC33" i="146"/>
  <c r="AD40" i="146"/>
  <c r="AC40" i="146"/>
  <c r="AE40" i="146"/>
  <c r="AE29" i="146"/>
  <c r="AD29" i="146"/>
  <c r="AC29" i="146"/>
  <c r="AF29" i="146" s="1"/>
  <c r="AD36" i="146"/>
  <c r="AC36" i="146"/>
  <c r="AE36" i="146"/>
  <c r="AC39" i="146"/>
  <c r="AE39" i="146"/>
  <c r="AD39" i="146"/>
  <c r="AE38" i="146"/>
  <c r="AD38" i="146"/>
  <c r="AC38" i="146"/>
  <c r="AD43" i="52"/>
  <c r="AE43" i="52"/>
  <c r="AF43" i="52"/>
  <c r="AE40" i="52"/>
  <c r="AF40" i="52"/>
  <c r="AD40" i="52"/>
  <c r="AG40" i="52" s="1"/>
  <c r="AH40" i="52" s="1"/>
  <c r="AE41" i="52"/>
  <c r="AD41" i="52"/>
  <c r="AF41" i="52"/>
  <c r="AD42" i="52"/>
  <c r="AF42" i="52"/>
  <c r="AE42" i="52"/>
  <c r="AD45" i="52"/>
  <c r="AF45" i="52"/>
  <c r="AE45" i="52"/>
  <c r="AE37" i="52"/>
  <c r="AD37" i="52"/>
  <c r="AG37" i="52" s="1"/>
  <c r="AH37" i="52" s="1"/>
  <c r="AD36" i="52"/>
  <c r="AG36" i="52" s="1"/>
  <c r="AH36" i="52" s="1"/>
  <c r="AE36" i="52"/>
  <c r="AE35" i="52"/>
  <c r="AD35" i="52"/>
  <c r="AG35" i="52" s="1"/>
  <c r="AH35" i="52" s="1"/>
  <c r="AE33" i="52"/>
  <c r="AD33" i="52"/>
  <c r="AD44" i="52"/>
  <c r="AE44" i="52"/>
  <c r="AD34" i="52"/>
  <c r="AG34" i="52" s="1"/>
  <c r="AH34" i="52" s="1"/>
  <c r="AE34" i="52"/>
  <c r="AE39" i="52"/>
  <c r="AD39" i="52"/>
  <c r="AG39" i="52" s="1"/>
  <c r="AH39" i="52" s="1"/>
  <c r="AD38" i="52"/>
  <c r="AG38" i="52" s="1"/>
  <c r="AH38" i="52" s="1"/>
  <c r="AE38" i="52"/>
  <c r="E10" i="52"/>
  <c r="G10" i="52" s="1"/>
  <c r="E9" i="52"/>
  <c r="H9" i="52" s="1"/>
  <c r="AP29" i="146" l="1"/>
  <c r="AK29" i="146"/>
  <c r="AI29" i="146"/>
  <c r="AJ29" i="146"/>
  <c r="AH29" i="146"/>
  <c r="AK34" i="146"/>
  <c r="AI34" i="146"/>
  <c r="AJ34" i="146"/>
  <c r="AP34" i="146"/>
  <c r="AH34" i="146"/>
  <c r="J19" i="52"/>
  <c r="AK30" i="146"/>
  <c r="AI30" i="146"/>
  <c r="AJ30" i="146"/>
  <c r="AP30" i="146"/>
  <c r="AH30" i="146"/>
  <c r="H15" i="146"/>
  <c r="AF40" i="146"/>
  <c r="AG42" i="52"/>
  <c r="AH42" i="52" s="1"/>
  <c r="AL42" i="52" s="1"/>
  <c r="AF37" i="146"/>
  <c r="AF28" i="146"/>
  <c r="AK38" i="52"/>
  <c r="AJ38" i="52"/>
  <c r="AQ38" i="52"/>
  <c r="AL38" i="52"/>
  <c r="AI38" i="52"/>
  <c r="AK42" i="52"/>
  <c r="AQ42" i="52"/>
  <c r="AI42" i="52"/>
  <c r="AG44" i="52"/>
  <c r="AH44" i="52" s="1"/>
  <c r="AF33" i="146"/>
  <c r="AG33" i="52"/>
  <c r="AH33" i="52" s="1"/>
  <c r="AF39" i="146"/>
  <c r="J15" i="146"/>
  <c r="AF32" i="146"/>
  <c r="AI34" i="52"/>
  <c r="AQ34" i="52"/>
  <c r="AK34" i="52"/>
  <c r="AJ34" i="52"/>
  <c r="AL34" i="52"/>
  <c r="AI40" i="52"/>
  <c r="AL40" i="52"/>
  <c r="AQ40" i="52"/>
  <c r="AK40" i="52"/>
  <c r="AJ40" i="52"/>
  <c r="AQ39" i="52"/>
  <c r="AK39" i="52"/>
  <c r="AL39" i="52"/>
  <c r="AJ39" i="52"/>
  <c r="AI39" i="52"/>
  <c r="AL35" i="52"/>
  <c r="AK35" i="52"/>
  <c r="AI35" i="52"/>
  <c r="AQ35" i="52"/>
  <c r="AJ35" i="52"/>
  <c r="AG43" i="52"/>
  <c r="AH43" i="52" s="1"/>
  <c r="AF35" i="146"/>
  <c r="AI36" i="52"/>
  <c r="AL36" i="52"/>
  <c r="AJ36" i="52"/>
  <c r="AK36" i="52"/>
  <c r="AQ36" i="52"/>
  <c r="AK37" i="52"/>
  <c r="AI37" i="52"/>
  <c r="AQ37" i="52"/>
  <c r="AJ37" i="52"/>
  <c r="AL37" i="52"/>
  <c r="AG45" i="52"/>
  <c r="AH45" i="52" s="1"/>
  <c r="AF36" i="146"/>
  <c r="AG41" i="52"/>
  <c r="AH41" i="52" s="1"/>
  <c r="AF38" i="146"/>
  <c r="I15" i="146"/>
  <c r="AF31" i="146"/>
  <c r="K19" i="52"/>
  <c r="H19" i="52"/>
  <c r="I19" i="52"/>
  <c r="K9" i="52"/>
  <c r="G9" i="52"/>
  <c r="J9" i="52"/>
  <c r="I9" i="52"/>
  <c r="I10" i="52"/>
  <c r="H10" i="52"/>
  <c r="H11" i="52" s="1"/>
  <c r="K10" i="52"/>
  <c r="J10" i="52"/>
  <c r="AK38" i="146" l="1"/>
  <c r="AI38" i="146"/>
  <c r="AJ38" i="146"/>
  <c r="AP38" i="146"/>
  <c r="AH38" i="146"/>
  <c r="AP37" i="146"/>
  <c r="AK37" i="146"/>
  <c r="AI37" i="146"/>
  <c r="AJ37" i="146"/>
  <c r="AH37" i="146"/>
  <c r="AK32" i="146"/>
  <c r="AI32" i="146"/>
  <c r="AP32" i="146"/>
  <c r="AJ32" i="146"/>
  <c r="AH32" i="146"/>
  <c r="AK31" i="146"/>
  <c r="AP31" i="146"/>
  <c r="AI31" i="146"/>
  <c r="AJ31" i="146"/>
  <c r="AH31" i="146"/>
  <c r="AK35" i="146"/>
  <c r="AP35" i="146"/>
  <c r="AI35" i="146"/>
  <c r="AJ35" i="146"/>
  <c r="AH35" i="146"/>
  <c r="AK39" i="146"/>
  <c r="AP39" i="146"/>
  <c r="AI39" i="146"/>
  <c r="AJ39" i="146"/>
  <c r="AH39" i="146"/>
  <c r="AK40" i="146"/>
  <c r="AI40" i="146"/>
  <c r="AP40" i="146"/>
  <c r="AJ40" i="146"/>
  <c r="AH40" i="146"/>
  <c r="AP33" i="146"/>
  <c r="AK33" i="146"/>
  <c r="AI33" i="146"/>
  <c r="AJ33" i="146"/>
  <c r="AH33" i="146"/>
  <c r="AK36" i="146"/>
  <c r="AI36" i="146"/>
  <c r="AP36" i="146"/>
  <c r="AJ36" i="146"/>
  <c r="AH36" i="146"/>
  <c r="AJ42" i="52"/>
  <c r="AP38" i="52"/>
  <c r="AO38" i="52"/>
  <c r="AM38" i="52"/>
  <c r="AN38" i="52"/>
  <c r="AO37" i="52"/>
  <c r="AN37" i="52"/>
  <c r="AM37" i="52"/>
  <c r="AP37" i="52"/>
  <c r="AM35" i="52"/>
  <c r="AO35" i="52"/>
  <c r="AN35" i="52"/>
  <c r="AP35" i="52"/>
  <c r="AM39" i="52"/>
  <c r="AP39" i="52"/>
  <c r="AO39" i="52"/>
  <c r="AN39" i="52"/>
  <c r="AQ33" i="52"/>
  <c r="AI33" i="52"/>
  <c r="AJ33" i="52"/>
  <c r="AK33" i="52"/>
  <c r="AL33" i="52"/>
  <c r="AM29" i="146"/>
  <c r="AL29" i="146"/>
  <c r="AO29" i="146"/>
  <c r="AN29" i="146"/>
  <c r="AP42" i="52"/>
  <c r="AM42" i="52"/>
  <c r="AN42" i="52"/>
  <c r="AO42" i="52"/>
  <c r="AL28" i="146"/>
  <c r="AO28" i="146"/>
  <c r="AN28" i="146"/>
  <c r="AM28" i="146"/>
  <c r="AN40" i="52"/>
  <c r="AM40" i="52"/>
  <c r="AO40" i="52"/>
  <c r="AP40" i="52"/>
  <c r="AN30" i="146"/>
  <c r="AM30" i="146"/>
  <c r="AL30" i="146"/>
  <c r="AO30" i="146"/>
  <c r="AL43" i="52"/>
  <c r="AK43" i="52"/>
  <c r="AI43" i="52"/>
  <c r="AQ43" i="52"/>
  <c r="AJ43" i="52"/>
  <c r="AL40" i="146"/>
  <c r="AO40" i="146"/>
  <c r="AN40" i="146"/>
  <c r="AM40" i="146"/>
  <c r="AI44" i="52"/>
  <c r="AJ44" i="52"/>
  <c r="AK44" i="52"/>
  <c r="AQ44" i="52"/>
  <c r="AL44" i="52"/>
  <c r="AM37" i="146"/>
  <c r="AL37" i="146"/>
  <c r="AO37" i="146"/>
  <c r="AN37" i="146"/>
  <c r="AN34" i="146"/>
  <c r="AM34" i="146"/>
  <c r="AL34" i="146"/>
  <c r="AO34" i="146"/>
  <c r="AK45" i="52"/>
  <c r="AJ45" i="52"/>
  <c r="AL45" i="52"/>
  <c r="AI45" i="52"/>
  <c r="AQ45" i="52"/>
  <c r="AI41" i="52"/>
  <c r="AJ41" i="52"/>
  <c r="AQ41" i="52"/>
  <c r="AK41" i="52"/>
  <c r="AL41" i="52"/>
  <c r="AN36" i="52"/>
  <c r="AO36" i="52"/>
  <c r="AP36" i="52"/>
  <c r="AM36" i="52"/>
  <c r="AP34" i="52"/>
  <c r="AN34" i="52"/>
  <c r="AM34" i="52"/>
  <c r="AO34" i="52"/>
  <c r="J11" i="52"/>
  <c r="K11" i="52"/>
  <c r="I11" i="52"/>
  <c r="AO41" i="52" l="1"/>
  <c r="AN41" i="52"/>
  <c r="AP41" i="52"/>
  <c r="AM41" i="52"/>
  <c r="AM45" i="52"/>
  <c r="AO45" i="52"/>
  <c r="AP45" i="52"/>
  <c r="AN45" i="52"/>
  <c r="AN38" i="146"/>
  <c r="AM38" i="146"/>
  <c r="AL38" i="146"/>
  <c r="AO38" i="146"/>
  <c r="AO35" i="146"/>
  <c r="AN35" i="146"/>
  <c r="AM35" i="146"/>
  <c r="AL35" i="146"/>
  <c r="AO39" i="146"/>
  <c r="AN39" i="146"/>
  <c r="AM39" i="146"/>
  <c r="AL39" i="146"/>
  <c r="AL32" i="146"/>
  <c r="AO32" i="146"/>
  <c r="AN32" i="146"/>
  <c r="AM32" i="146"/>
  <c r="AM43" i="52"/>
  <c r="AO43" i="52"/>
  <c r="AN43" i="52"/>
  <c r="AP43" i="52"/>
  <c r="AM33" i="146"/>
  <c r="AL33" i="146"/>
  <c r="AO33" i="146"/>
  <c r="AN33" i="146"/>
  <c r="AP44" i="52"/>
  <c r="AM44" i="52"/>
  <c r="AN44" i="52"/>
  <c r="AO44" i="52"/>
  <c r="AL36" i="146"/>
  <c r="AO36" i="146"/>
  <c r="AN36" i="146"/>
  <c r="AM36" i="146"/>
  <c r="AO31" i="146"/>
  <c r="AN31" i="146"/>
  <c r="AM31" i="146"/>
  <c r="AL31" i="146"/>
  <c r="AP33" i="52"/>
  <c r="AM33" i="52"/>
  <c r="AN33" i="52"/>
  <c r="AO33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_week" type="6" refreshedVersion="5" background="1" saveData="1">
    <textPr prompt="0" codePage="65001" sourceFile="J:\arps\data\english\english_mission_week.txt">
      <textFields count="7">
        <textField/>
        <textField/>
        <textField/>
        <textField/>
        <textField/>
        <textField/>
        <textField/>
      </textFields>
    </textPr>
  </connection>
  <connection id="3" name="english_zone_week" type="6" refreshedVersion="5" background="1" saveData="1">
    <textPr prompt="0" codePage="65001" sourceFile="J:\ARPS\data\english\english_zone_week.txt">
      <textFields count="7">
        <textField/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<sst xmlns="http://schemas.openxmlformats.org/spreadsheetml/2006/main" count="5553" uniqueCount="2992">
  <si>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</si>
  <si>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</si>
  <si>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</si>
  <si>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</si>
  <si>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</si>
  <si>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</si>
  <si>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</si>
  <si>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</si>
  <si>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</si>
  <si>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</si>
  <si>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</si>
  <si>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</si>
  <si>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</si>
  <si>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</si>
  <si>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</si>
  <si>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</si>
  <si>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</si>
  <si>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</si>
  <si>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</si>
  <si>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</si>
  <si>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</si>
  <si>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</si>
  <si>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</si>
  <si>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</si>
  <si>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</si>
  <si>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ADVANCED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</si>
  <si>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</si>
  <si>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</si>
  <si>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</si>
  <si>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</si>
  <si>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</si>
  <si>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</si>
  <si>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</si>
  <si>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</si>
  <si>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</si>
  <si>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</si>
  <si>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</si>
  <si>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</si>
  <si>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</si>
  <si>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</si>
  <si>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</si>
  <si>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</si>
  <si>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</si>
  <si>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</si>
  <si>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</si>
  <si>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</si>
  <si>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</si>
  <si>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</si>
  <si>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</si>
  <si>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</si>
  <si>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</si>
  <si>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</si>
  <si>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</si>
  <si>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</si>
  <si>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</si>
  <si>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</si>
  <si>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</si>
  <si>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</si>
  <si>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</si>
  <si>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</si>
  <si>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</si>
  <si>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</si>
  <si>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</si>
  <si>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</si>
  <si>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</si>
  <si>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</si>
  <si>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</si>
  <si>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</si>
  <si>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</si>
  <si>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</si>
  <si>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</si>
  <si>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</si>
  <si>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</si>
  <si>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</si>
  <si>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</si>
  <si>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</si>
  <si>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</si>
  <si>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</si>
  <si>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</si>
  <si>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</si>
  <si>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</si>
  <si>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</si>
  <si>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</si>
  <si>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</si>
  <si>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</si>
  <si>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</si>
  <si>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</si>
  <si>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</si>
  <si>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</si>
  <si>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</si>
  <si>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</si>
  <si>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</si>
  <si>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</si>
  <si>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</si>
  <si>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</si>
  <si>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</si>
  <si>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</si>
  <si>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</si>
  <si>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</si>
  <si>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</si>
  <si>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</si>
  <si>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</si>
  <si>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</si>
  <si>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</si>
  <si>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</si>
  <si>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</si>
  <si>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</si>
  <si>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</si>
  <si>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</si>
  <si>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</si>
  <si>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</si>
  <si>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</si>
  <si>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</si>
  <si>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</si>
  <si>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</si>
  <si>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</si>
  <si>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</si>
  <si>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</si>
  <si>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</si>
  <si>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</si>
  <si>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</si>
  <si>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</si>
  <si>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</si>
  <si>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</si>
  <si>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</si>
  <si>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</si>
  <si>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</si>
  <si>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</si>
  <si>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</si>
  <si>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</si>
  <si>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</si>
  <si>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</si>
  <si>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</si>
  <si>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</si>
  <si>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</si>
  <si>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</si>
  <si>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CHILD</t>
  </si>
  <si>
    <t>intermediateclass</t>
  </si>
  <si>
    <t>兒童</t>
  </si>
  <si>
    <t>Beginnerintermediate</t>
  </si>
  <si>
    <t>ERTONG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</si>
  <si>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</si>
  <si>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</si>
  <si>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</si>
  <si>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</si>
  <si>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</si>
  <si>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</si>
  <si>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</si>
  <si>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</si>
  <si>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</si>
  <si>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</si>
  <si>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</si>
  <si>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</si>
  <si>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</si>
  <si>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Total</t>
  </si>
  <si>
    <t>Beggin</t>
  </si>
  <si>
    <t>CHILDREN</t>
  </si>
  <si>
    <t>Children's</t>
  </si>
  <si>
    <t>advanceandmiddle</t>
  </si>
  <si>
    <t>兒童班</t>
  </si>
  <si>
    <t>zhongjiban</t>
  </si>
  <si>
    <t>kids/beginning</t>
  </si>
  <si>
    <t>BEGINNING</t>
  </si>
  <si>
    <t>ZHONGJI</t>
  </si>
  <si>
    <t>BASIC</t>
  </si>
  <si>
    <t>高</t>
  </si>
  <si>
    <t>adv</t>
  </si>
  <si>
    <t>beginner'skids</t>
  </si>
  <si>
    <t>Beginners</t>
  </si>
  <si>
    <t>中</t>
  </si>
  <si>
    <t>小朋友</t>
  </si>
  <si>
    <t>quji</t>
  </si>
  <si>
    <t>GAOJI</t>
  </si>
  <si>
    <t>begin.</t>
  </si>
  <si>
    <t>begininer</t>
  </si>
  <si>
    <t>中及</t>
  </si>
  <si>
    <t>XINZHUANG</t>
  </si>
  <si>
    <t>older_beginning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</si>
  <si>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</si>
  <si>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</si>
  <si>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</si>
  <si>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</si>
  <si>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</si>
  <si>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</si>
  <si>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</si>
  <si>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ChuJi</t>
  </si>
  <si>
    <t>gaoji</t>
  </si>
  <si>
    <t>CHUJI</t>
  </si>
  <si>
    <t>begginer</t>
  </si>
  <si>
    <t>begin</t>
  </si>
  <si>
    <t>Advance</t>
  </si>
  <si>
    <t>kid</t>
  </si>
  <si>
    <t>MISSION</t>
  </si>
  <si>
    <t>Begining</t>
  </si>
  <si>
    <t>advanceandintermediate</t>
  </si>
  <si>
    <t>everyone</t>
  </si>
  <si>
    <t>CHILDRENSCLASS</t>
  </si>
  <si>
    <t>PARTY</t>
  </si>
  <si>
    <t>party</t>
  </si>
  <si>
    <t>初/中</t>
  </si>
  <si>
    <t>高級班</t>
  </si>
  <si>
    <t>childrens</t>
  </si>
  <si>
    <t>all</t>
  </si>
  <si>
    <t>gaojiban</t>
  </si>
  <si>
    <t>中級班</t>
  </si>
  <si>
    <t>Begin</t>
  </si>
  <si>
    <t>CHUJIBAN</t>
  </si>
  <si>
    <t>int</t>
  </si>
  <si>
    <t>中級辦</t>
  </si>
  <si>
    <t>babyban</t>
  </si>
  <si>
    <t>Zhongji</t>
  </si>
  <si>
    <t>beginners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</si>
  <si>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</si>
  <si>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</si>
  <si>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</si>
  <si>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</si>
  <si>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</si>
  <si>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</si>
  <si>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</si>
  <si>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</si>
  <si>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</si>
  <si>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</si>
  <si>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</si>
  <si>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</si>
  <si>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</si>
  <si>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</si>
  <si>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</si>
  <si>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</si>
  <si>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</si>
  <si>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Kho / Miller</t>
  </si>
  <si>
    <t>XIANGSHAN_E</t>
  </si>
  <si>
    <t>BEGin</t>
  </si>
  <si>
    <t>ZHONG</t>
  </si>
  <si>
    <t>gao</t>
  </si>
  <si>
    <t>兒同</t>
  </si>
  <si>
    <t>ertong</t>
  </si>
  <si>
    <t>中級班跟初級班</t>
  </si>
  <si>
    <t>NOCLASS</t>
  </si>
  <si>
    <t>Everyone</t>
  </si>
  <si>
    <t>thelittlekids</t>
  </si>
  <si>
    <t>zhongji</t>
  </si>
  <si>
    <t>begining</t>
  </si>
  <si>
    <t>Zhongjiban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</si>
  <si>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</si>
  <si>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</si>
  <si>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</si>
  <si>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</si>
  <si>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</si>
  <si>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</si>
  <si>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</si>
  <si>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</si>
  <si>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</si>
  <si>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</si>
  <si>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</si>
  <si>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KIDS</t>
  </si>
  <si>
    <t>Childrens</t>
  </si>
  <si>
    <t>SENIOR_COUPLE</t>
  </si>
  <si>
    <t xml:space="preserve"> beginner</t>
  </si>
  <si>
    <t xml:space="preserve"> Intermediate</t>
  </si>
  <si>
    <t>Kids</t>
  </si>
  <si>
    <t xml:space="preserve"> beginning</t>
  </si>
  <si>
    <t xml:space="preserve"> Beginner</t>
  </si>
  <si>
    <t>beginner's</t>
  </si>
  <si>
    <t xml:space="preserve">zhong </t>
  </si>
  <si>
    <t xml:space="preserve"> ADVANCED</t>
  </si>
  <si>
    <t xml:space="preserve">zhong ji ban </t>
  </si>
  <si>
    <t xml:space="preserve">INTERMEDIATE </t>
  </si>
  <si>
    <t xml:space="preserve"> chu ji ban</t>
  </si>
  <si>
    <t xml:space="preserve"> CHILDRENS CLASS</t>
  </si>
  <si>
    <t xml:space="preserve"> Advanced</t>
  </si>
  <si>
    <t xml:space="preserve">gao ji ban </t>
  </si>
  <si>
    <t xml:space="preserve"> childrens</t>
  </si>
  <si>
    <t xml:space="preserve"> KIDS </t>
  </si>
  <si>
    <t>gao ji</t>
  </si>
  <si>
    <t xml:space="preserve"> ZHONG</t>
  </si>
  <si>
    <t xml:space="preserve"> intermediate</t>
  </si>
  <si>
    <t>LONGTAN</t>
  </si>
  <si>
    <t xml:space="preserve"> zhang ji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</si>
  <si>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</si>
  <si>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</si>
  <si>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</si>
  <si>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</si>
  <si>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</si>
  <si>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</si>
  <si>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</si>
  <si>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</si>
  <si>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</si>
  <si>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</si>
  <si>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</si>
  <si>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</si>
  <si>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</si>
  <si>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</si>
  <si>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</si>
  <si>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</si>
  <si>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</si>
  <si>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</si>
  <si>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</si>
  <si>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</si>
  <si>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</si>
  <si>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</si>
  <si>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</si>
  <si>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</si>
  <si>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</si>
  <si>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</si>
  <si>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</si>
  <si>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</si>
  <si>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</si>
  <si>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</si>
  <si>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</si>
  <si>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</si>
  <si>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</si>
  <si>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</si>
  <si>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</si>
  <si>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</si>
  <si>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</si>
  <si>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</si>
  <si>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</si>
  <si>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</si>
  <si>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</si>
  <si>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</si>
  <si>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</si>
  <si>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</si>
  <si>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</si>
  <si>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</si>
  <si>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</si>
  <si>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</si>
  <si>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</si>
  <si>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</si>
  <si>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</si>
  <si>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</si>
  <si>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</si>
  <si>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</si>
  <si>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</si>
  <si>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</si>
  <si>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</si>
  <si>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</si>
  <si>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</si>
  <si>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</si>
  <si>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</si>
  <si>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</si>
  <si>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</si>
  <si>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</si>
  <si>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</si>
  <si>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</si>
  <si>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</si>
  <si>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</si>
  <si>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</si>
  <si>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</si>
  <si>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</si>
  <si>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</si>
  <si>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</si>
  <si>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</si>
  <si>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</si>
  <si>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</si>
  <si>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</si>
  <si>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</si>
  <si>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</si>
  <si>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</si>
  <si>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</si>
  <si>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</si>
  <si>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</si>
  <si>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</si>
  <si>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</si>
  <si>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</si>
  <si>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</si>
  <si>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</si>
  <si>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</si>
  <si>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</si>
  <si>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</si>
  <si>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</si>
  <si>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</si>
  <si>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</si>
  <si>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</si>
  <si>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</si>
  <si>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</si>
  <si>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</si>
  <si>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</si>
  <si>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</si>
  <si>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</si>
  <si>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</si>
  <si>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</si>
  <si>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</si>
  <si>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</si>
  <si>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</si>
  <si>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</si>
  <si>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</si>
  <si>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</si>
  <si>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</si>
  <si>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</si>
  <si>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</si>
  <si>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</si>
  <si>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</si>
  <si>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</si>
  <si>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</si>
  <si>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</si>
  <si>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</si>
  <si>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</si>
  <si>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</si>
  <si>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</si>
  <si>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</si>
  <si>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</si>
  <si>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</si>
  <si>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</si>
  <si>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</si>
  <si>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</si>
  <si>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</si>
  <si>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</si>
  <si>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</si>
  <si>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</si>
  <si>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</si>
  <si>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</si>
  <si>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</si>
  <si>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</si>
  <si>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</si>
  <si>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</si>
  <si>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</si>
  <si>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</si>
  <si>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</si>
  <si>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</si>
  <si>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</si>
  <si>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</si>
  <si>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</si>
  <si>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</si>
  <si>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</si>
  <si>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</si>
  <si>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</si>
  <si>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</si>
  <si>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</si>
  <si>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</si>
  <si>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</si>
  <si>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</si>
  <si>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</si>
  <si>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</si>
  <si>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</si>
  <si>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</si>
  <si>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</si>
  <si>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</si>
  <si>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</si>
  <si>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</si>
  <si>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</si>
  <si>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</si>
  <si>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</si>
  <si>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</si>
  <si>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</si>
  <si>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</si>
  <si>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</si>
  <si>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</si>
  <si>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</si>
  <si>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</si>
  <si>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</si>
  <si>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</si>
  <si>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</si>
  <si>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</si>
  <si>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</si>
  <si>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</si>
  <si>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</si>
  <si>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</si>
  <si>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</si>
  <si>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</si>
  <si>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</si>
  <si>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</si>
  <si>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</si>
  <si>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</si>
  <si>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</si>
  <si>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</si>
  <si>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</si>
  <si>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</si>
  <si>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</si>
  <si>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</si>
  <si>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</si>
  <si>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</si>
  <si>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</si>
  <si>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</si>
  <si>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</si>
  <si>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</si>
  <si>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</si>
  <si>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</si>
  <si>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</si>
  <si>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</si>
  <si>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</si>
  <si>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</si>
  <si>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</si>
  <si>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</si>
  <si>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</si>
  <si>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</si>
  <si>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</si>
  <si>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</si>
  <si>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</si>
  <si>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</si>
  <si>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</si>
  <si>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</si>
  <si>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</si>
  <si>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</si>
  <si>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</si>
  <si>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</si>
  <si>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</si>
  <si>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</si>
  <si>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</si>
  <si>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</si>
  <si>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</si>
  <si>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</si>
  <si>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</si>
  <si>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</si>
  <si>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</si>
  <si>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</si>
  <si>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</si>
  <si>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</si>
  <si>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</si>
  <si>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</si>
  <si>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</si>
  <si>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</si>
  <si>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</si>
  <si>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</si>
  <si>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</si>
  <si>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</si>
  <si>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</si>
  <si>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</si>
  <si>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</si>
  <si>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</si>
  <si>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</si>
  <si>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</si>
  <si>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</si>
  <si>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</si>
  <si>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</si>
  <si>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</si>
  <si>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</si>
  <si>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</si>
  <si>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</si>
  <si>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</si>
  <si>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</si>
  <si>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</si>
  <si>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0972576524</t>
  </si>
  <si>
    <t>Taoyuan 3 ZL</t>
  </si>
  <si>
    <t>桃園3 ZL</t>
  </si>
  <si>
    <t>0972576578</t>
  </si>
  <si>
    <t>Taoyuan 4 E</t>
  </si>
  <si>
    <t>桃園 4 長老</t>
  </si>
  <si>
    <t>TAOYUAN_4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</si>
  <si>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</si>
  <si>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</si>
  <si>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</si>
  <si>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</si>
  <si>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</si>
  <si>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</si>
  <si>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</si>
  <si>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</si>
  <si>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</si>
  <si>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</si>
  <si>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</si>
  <si>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</si>
  <si>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</si>
  <si>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</si>
  <si>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</si>
  <si>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</si>
  <si>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</si>
  <si>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</si>
  <si>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</si>
  <si>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</si>
  <si>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</si>
  <si>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</si>
  <si>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</si>
  <si>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</si>
  <si>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</si>
  <si>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</si>
  <si>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</si>
  <si>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</si>
  <si>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</si>
  <si>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</si>
  <si>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</si>
  <si>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</si>
  <si>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</si>
  <si>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</si>
  <si>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</si>
  <si>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</si>
  <si>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</si>
  <si>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</si>
  <si>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</si>
  <si>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</si>
  <si>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</si>
  <si>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</si>
  <si>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</si>
  <si>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</si>
  <si>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</si>
  <si>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</si>
  <si>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</si>
  <si>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</si>
  <si>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</si>
  <si>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</si>
  <si>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</si>
  <si>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</si>
  <si>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</si>
  <si>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</si>
  <si>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</si>
  <si>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</si>
  <si>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</si>
  <si>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</si>
  <si>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</si>
  <si>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</si>
  <si>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</si>
  <si>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</si>
  <si>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</si>
  <si>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</si>
  <si>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</si>
  <si>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</si>
  <si>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</si>
  <si>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</si>
  <si>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</si>
  <si>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</si>
  <si>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</si>
  <si>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</si>
  <si>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</si>
  <si>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</si>
  <si>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</si>
  <si>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</si>
  <si>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</si>
  <si>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</si>
  <si>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</si>
  <si>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</si>
  <si>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</si>
  <si>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</si>
  <si>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</si>
  <si>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</si>
  <si>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</si>
  <si>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</si>
  <si>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</si>
  <si>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</si>
  <si>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</si>
  <si>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</si>
  <si>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</si>
  <si>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</si>
  <si>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</si>
  <si>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</si>
  <si>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</si>
  <si>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</si>
  <si>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</si>
  <si>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</si>
  <si>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</si>
  <si>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</si>
  <si>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</si>
  <si>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</si>
  <si>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</si>
  <si>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</si>
  <si>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</si>
  <si>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</si>
  <si>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</si>
  <si>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</si>
  <si>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</si>
  <si>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</si>
  <si>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</si>
  <si>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</si>
  <si>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</si>
  <si>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</si>
  <si>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</si>
  <si>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</si>
  <si>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</si>
  <si>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</si>
  <si>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</si>
  <si>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</si>
  <si>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</si>
  <si>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0972576581</t>
  </si>
  <si>
    <t>Zhongli 1 S</t>
  </si>
  <si>
    <t>中壢 1 姐妹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</si>
  <si>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</si>
  <si>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</si>
  <si>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</si>
  <si>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</si>
  <si>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</si>
  <si>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</si>
  <si>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</si>
  <si>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</si>
  <si>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</si>
  <si>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</si>
  <si>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</si>
  <si>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</si>
  <si>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</si>
  <si>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</si>
  <si>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</si>
  <si>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</si>
  <si>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</si>
  <si>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</si>
  <si>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</si>
  <si>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</si>
  <si>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</si>
  <si>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</si>
  <si>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</si>
  <si>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</si>
  <si>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</si>
  <si>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</si>
  <si>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</si>
  <si>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</si>
  <si>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</si>
  <si>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</si>
  <si>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</si>
  <si>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</si>
  <si>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</si>
  <si>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</si>
  <si>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</si>
  <si>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</si>
  <si>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</si>
  <si>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</si>
  <si>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</si>
  <si>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 xml:space="preserve"> BEGINNING</t>
  </si>
  <si>
    <t xml:space="preserve"> child</t>
  </si>
  <si>
    <t>中Intermediate</t>
  </si>
  <si>
    <t xml:space="preserve"> kids</t>
  </si>
  <si>
    <t>beginer</t>
  </si>
  <si>
    <t>er tong ban</t>
  </si>
  <si>
    <t xml:space="preserve"> advanded</t>
  </si>
  <si>
    <t xml:space="preserve"> party</t>
  </si>
  <si>
    <t>BEGINING</t>
  </si>
  <si>
    <t xml:space="preserve"> CHUJI</t>
  </si>
  <si>
    <t xml:space="preserve"> Party</t>
  </si>
  <si>
    <t xml:space="preserve">intermediate </t>
  </si>
  <si>
    <t>ALL</t>
  </si>
  <si>
    <t xml:space="preserve"> 30 (guess)</t>
  </si>
  <si>
    <t xml:space="preserve">Advanced </t>
  </si>
  <si>
    <t xml:space="preserve"> advanced</t>
  </si>
  <si>
    <t xml:space="preserve"> begining</t>
  </si>
  <si>
    <t>BEGINNERS</t>
  </si>
  <si>
    <t xml:space="preserve"> Beginning</t>
  </si>
  <si>
    <t>APT_NAME</t>
  </si>
  <si>
    <t>XINDIAN_ANKANG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</si>
  <si>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</si>
  <si>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</si>
  <si>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</si>
  <si>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</si>
  <si>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</si>
  <si>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</si>
  <si>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</si>
  <si>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</si>
  <si>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</si>
  <si>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</si>
  <si>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</si>
  <si>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</si>
  <si>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</si>
  <si>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</si>
  <si>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</si>
  <si>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</si>
  <si>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</si>
  <si>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</si>
  <si>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</si>
  <si>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</si>
  <si>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</si>
  <si>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</si>
  <si>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</si>
  <si>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</si>
  <si>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</si>
  <si>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</si>
  <si>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</si>
  <si>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</si>
  <si>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</si>
  <si>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</si>
  <si>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</si>
  <si>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</si>
  <si>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</si>
  <si>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</si>
  <si>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</si>
  <si>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</si>
  <si>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</si>
  <si>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</si>
  <si>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</si>
  <si>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</si>
  <si>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</si>
  <si>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</si>
  <si>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</si>
  <si>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</si>
  <si>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</si>
  <si>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</si>
  <si>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</si>
  <si>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</si>
  <si>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</si>
  <si>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</si>
  <si>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</si>
  <si>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</si>
  <si>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</si>
  <si>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</si>
  <si>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</si>
  <si>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</si>
  <si>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</si>
  <si>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</si>
  <si>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</si>
  <si>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</si>
  <si>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</si>
  <si>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</si>
  <si>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</si>
  <si>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</si>
  <si>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</si>
  <si>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</si>
  <si>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</si>
  <si>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</si>
  <si>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</si>
  <si>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</si>
  <si>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</si>
  <si>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</si>
  <si>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</si>
  <si>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</si>
  <si>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</si>
  <si>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</si>
  <si>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</si>
  <si>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</si>
  <si>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</si>
  <si>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</si>
  <si>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</si>
  <si>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</si>
  <si>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</si>
  <si>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</si>
  <si>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</si>
  <si>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</si>
  <si>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</si>
  <si>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</si>
  <si>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</si>
  <si>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</si>
  <si>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</si>
  <si>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</si>
  <si>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</si>
  <si>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</si>
  <si>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</si>
  <si>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</si>
  <si>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DATONG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</si>
  <si>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</si>
  <si>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</si>
  <si>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</si>
  <si>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</si>
  <si>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</si>
  <si>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</si>
  <si>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</si>
  <si>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</si>
  <si>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</si>
  <si>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</si>
  <si>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</si>
  <si>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</si>
  <si>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</si>
  <si>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</si>
  <si>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</si>
  <si>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</si>
  <si>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</si>
  <si>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</si>
  <si>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</si>
  <si>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</si>
  <si>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</si>
  <si>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</si>
  <si>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</si>
  <si>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</si>
  <si>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</si>
  <si>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</si>
  <si>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</si>
  <si>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</si>
  <si>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</si>
  <si>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</si>
  <si>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</si>
  <si>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</si>
  <si>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</si>
  <si>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</si>
  <si>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</si>
  <si>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</si>
  <si>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</si>
  <si>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</si>
  <si>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</si>
  <si>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</si>
  <si>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</si>
  <si>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</si>
  <si>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</si>
  <si>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 xml:space="preserve"> children</t>
  </si>
  <si>
    <t>Medium</t>
  </si>
  <si>
    <t xml:space="preserve"> ertongban </t>
  </si>
  <si>
    <t xml:space="preserve"> BEGINNERS</t>
  </si>
  <si>
    <t>infant</t>
  </si>
  <si>
    <t xml:space="preserve"> ERTONG BAN</t>
  </si>
  <si>
    <t xml:space="preserve"> children's beginner</t>
  </si>
  <si>
    <t xml:space="preserve"> gao ji ban</t>
  </si>
  <si>
    <t xml:space="preserve"> beginner </t>
  </si>
  <si>
    <t xml:space="preserve">advanced </t>
  </si>
  <si>
    <t>little kids</t>
  </si>
  <si>
    <t>CHUji</t>
  </si>
  <si>
    <t>immediate</t>
  </si>
  <si>
    <t xml:space="preserve"> children </t>
  </si>
  <si>
    <t>初級班</t>
  </si>
  <si>
    <t xml:space="preserve"> Children's class</t>
  </si>
  <si>
    <t>Kid</t>
  </si>
  <si>
    <t xml:space="preserve">Beginner </t>
  </si>
  <si>
    <t xml:space="preserve">Children </t>
  </si>
  <si>
    <t>beg</t>
  </si>
  <si>
    <t xml:space="preserve"> Beginner/intermediate </t>
  </si>
  <si>
    <t xml:space="preserve">intermediate and gao ji </t>
  </si>
  <si>
    <t xml:space="preserve"> adv.</t>
  </si>
  <si>
    <t xml:space="preserve">0 cancelled because we weren't able to get back from zone conference </t>
  </si>
  <si>
    <t xml:space="preserve"> ZHONGJI</t>
  </si>
  <si>
    <t xml:space="preserve">Intermediate  </t>
  </si>
  <si>
    <t>至高級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</si>
  <si>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</si>
  <si>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</si>
  <si>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</si>
  <si>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</si>
  <si>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</si>
  <si>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</si>
  <si>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</si>
  <si>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</si>
  <si>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</si>
  <si>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</si>
  <si>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GUANXI,XINZHU_XINPU,ZHUBEI,關西鎮,新埔鎮,竹北市</t>
  </si>
  <si>
    <t xml:space="preserve"> ADVANCED </t>
  </si>
  <si>
    <t xml:space="preserve"> CHILDREN'S</t>
  </si>
  <si>
    <t xml:space="preserve">BEGINNER AND INTERMEDIATE </t>
  </si>
  <si>
    <t xml:space="preserve"> gao/zhong ji ban </t>
  </si>
  <si>
    <t xml:space="preserve"> BEGINNER </t>
  </si>
  <si>
    <t>MEDIUM</t>
  </si>
  <si>
    <t xml:space="preserve"> childrens </t>
  </si>
  <si>
    <t xml:space="preserve"> beginners</t>
  </si>
  <si>
    <t>pack's intermediate gang</t>
  </si>
  <si>
    <t xml:space="preserve">BEGINNER </t>
  </si>
  <si>
    <t>HUALIAN_COUPLE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</si>
  <si>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</si>
  <si>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</si>
  <si>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</si>
  <si>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</si>
  <si>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</si>
  <si>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DATONG,大同區,大同,ENGLISH_WARD,ENGLISH,ENGLISHWARD,英文,英文支會,WANDA,萬大,萬大區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</si>
  <si>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</si>
  <si>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</si>
  <si>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</si>
  <si>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</si>
  <si>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0905251062</t>
  </si>
  <si>
    <t>Hualian Couple</t>
  </si>
  <si>
    <t>花蓮長安夫婦</t>
  </si>
  <si>
    <t>HUALIAN_CHANGAN_COUPLE</t>
  </si>
  <si>
    <t>E. Beutler / S. Beutler</t>
  </si>
  <si>
    <t>MISSIONARY_ID</t>
  </si>
  <si>
    <t>#N/A</t>
  </si>
  <si>
    <t>E. Griffin DL / Clegg</t>
  </si>
  <si>
    <t>545360</t>
  </si>
  <si>
    <t>455858</t>
  </si>
  <si>
    <t>501091</t>
  </si>
  <si>
    <t>430545</t>
  </si>
  <si>
    <t>497471</t>
  </si>
  <si>
    <t>431834</t>
  </si>
  <si>
    <t>480454</t>
  </si>
  <si>
    <t>500601</t>
  </si>
  <si>
    <t>505612</t>
  </si>
  <si>
    <t>444608</t>
  </si>
  <si>
    <t>451630</t>
  </si>
  <si>
    <t>480807</t>
  </si>
  <si>
    <t>486563</t>
  </si>
  <si>
    <t>535098</t>
  </si>
  <si>
    <t>434073</t>
  </si>
  <si>
    <t>506345</t>
  </si>
  <si>
    <t>458154</t>
  </si>
  <si>
    <t>421056</t>
  </si>
  <si>
    <t>447116</t>
  </si>
  <si>
    <t>527470</t>
  </si>
  <si>
    <t>440276</t>
  </si>
  <si>
    <t>543498</t>
  </si>
  <si>
    <t>471198</t>
  </si>
  <si>
    <t>526167</t>
  </si>
  <si>
    <t>541123</t>
  </si>
  <si>
    <t>460396</t>
  </si>
  <si>
    <t>468445</t>
  </si>
  <si>
    <t>429128</t>
  </si>
  <si>
    <t>531318</t>
  </si>
  <si>
    <t>536947</t>
  </si>
  <si>
    <t>S. Everett / Hughes</t>
  </si>
  <si>
    <t>485908</t>
  </si>
  <si>
    <t>502447</t>
  </si>
  <si>
    <t>437988</t>
  </si>
  <si>
    <t>446606</t>
  </si>
  <si>
    <t>466715</t>
  </si>
  <si>
    <t>513235</t>
  </si>
  <si>
    <t>509288</t>
  </si>
  <si>
    <t>447492</t>
  </si>
  <si>
    <t>532885</t>
  </si>
  <si>
    <t>475247</t>
  </si>
  <si>
    <t>480156</t>
  </si>
  <si>
    <t>428329</t>
  </si>
  <si>
    <t>485123</t>
  </si>
  <si>
    <t>451966</t>
  </si>
  <si>
    <t>500406</t>
  </si>
  <si>
    <t>504878</t>
  </si>
  <si>
    <t>471114</t>
  </si>
  <si>
    <t>438385</t>
  </si>
  <si>
    <t>468705</t>
  </si>
  <si>
    <t>437917</t>
  </si>
  <si>
    <t>508872</t>
  </si>
  <si>
    <t>475892</t>
  </si>
  <si>
    <t>539132</t>
  </si>
  <si>
    <t>497961</t>
  </si>
  <si>
    <t>482011</t>
  </si>
  <si>
    <t>478441</t>
  </si>
  <si>
    <t>460887</t>
  </si>
  <si>
    <t>511753</t>
  </si>
  <si>
    <t>442846</t>
  </si>
  <si>
    <t>450676</t>
  </si>
  <si>
    <t>549999</t>
  </si>
  <si>
    <t>531462</t>
  </si>
  <si>
    <t>439915</t>
  </si>
  <si>
    <t>514485</t>
  </si>
  <si>
    <t>477261</t>
  </si>
  <si>
    <t>455008</t>
  </si>
  <si>
    <t>536702</t>
  </si>
  <si>
    <t>496168</t>
  </si>
  <si>
    <t>440308</t>
  </si>
  <si>
    <t>494954</t>
  </si>
  <si>
    <t>541429</t>
  </si>
  <si>
    <t>504586</t>
  </si>
  <si>
    <t>485585</t>
  </si>
  <si>
    <t>473091</t>
  </si>
  <si>
    <t>435798</t>
  </si>
  <si>
    <t>495289</t>
  </si>
  <si>
    <t>430862</t>
  </si>
  <si>
    <t>S. Huang / Hsiao</t>
  </si>
  <si>
    <t>546441</t>
  </si>
  <si>
    <t>E. Byers / Puzey</t>
  </si>
  <si>
    <t>501570</t>
  </si>
  <si>
    <t>468966</t>
  </si>
  <si>
    <t>464361</t>
  </si>
  <si>
    <t>0965073051</t>
  </si>
  <si>
    <t>509792</t>
  </si>
  <si>
    <t>532846</t>
  </si>
  <si>
    <t>500117</t>
  </si>
  <si>
    <t>489681</t>
  </si>
  <si>
    <t>500317</t>
  </si>
  <si>
    <t>497949</t>
  </si>
  <si>
    <t>539630</t>
  </si>
  <si>
    <t>498827</t>
  </si>
  <si>
    <t>497726</t>
  </si>
  <si>
    <t>504366</t>
  </si>
  <si>
    <t>468799</t>
  </si>
  <si>
    <t>S. Harvey</t>
  </si>
  <si>
    <t>457613</t>
  </si>
  <si>
    <t>504642</t>
  </si>
  <si>
    <t>472242</t>
  </si>
  <si>
    <t>515987</t>
  </si>
  <si>
    <t>451701</t>
  </si>
  <si>
    <t>little kid</t>
  </si>
  <si>
    <t xml:space="preserve">Intermediate </t>
  </si>
  <si>
    <t>middle</t>
  </si>
  <si>
    <t xml:space="preserve">ADVANCED </t>
  </si>
  <si>
    <t xml:space="preserve"> Beginner/intermediate</t>
  </si>
  <si>
    <t>beinging</t>
  </si>
  <si>
    <t>chu</t>
  </si>
  <si>
    <t xml:space="preserve">高級 </t>
  </si>
  <si>
    <t>N_REPORTS</t>
  </si>
  <si>
    <t>2016:2:4:0:</t>
  </si>
  <si>
    <t>2016:3:3:0:</t>
  </si>
  <si>
    <t>2016:5:3:0:</t>
  </si>
  <si>
    <t>SUB_ID</t>
  </si>
  <si>
    <t>2016:2:3:0:ANKANG</t>
  </si>
  <si>
    <t>2016:2:3:0:BADE</t>
  </si>
  <si>
    <t>2016:2:3:0:BEITOU</t>
  </si>
  <si>
    <t>2016:2:3:0:DANSHUI</t>
  </si>
  <si>
    <t>2016:2:3:0:HUALIAN</t>
  </si>
  <si>
    <t>2016:2:3:0:JILONG</t>
  </si>
  <si>
    <t>2016:2:3:0:LONGTAN</t>
  </si>
  <si>
    <t>2016:2:3:0:MUZHA</t>
  </si>
  <si>
    <t>2016:2:3:0:NEIHU</t>
  </si>
  <si>
    <t>2016:2:3:0:SANCHONG</t>
  </si>
  <si>
    <t>2016:2:3:0:SHILIN</t>
  </si>
  <si>
    <t>2016:2:3:0:SHUANGHE</t>
  </si>
  <si>
    <t>2016:2:3:0:SONGSHAN</t>
  </si>
  <si>
    <t>2016:2:3:0:TAIDONG</t>
  </si>
  <si>
    <t>2016:2:3:0:TAOYUAN_1_2</t>
  </si>
  <si>
    <t>2016:2:3:0:TAOYUAN_3</t>
  </si>
  <si>
    <t>2016:2:3:0:TOUFEN</t>
  </si>
  <si>
    <t>2016:2:3:0:TUCHENG</t>
  </si>
  <si>
    <t>2016:2:3:0:XINBAN</t>
  </si>
  <si>
    <t>2016:2:3:0:XINDIAN</t>
  </si>
  <si>
    <t>2016:2:3:0:XINZHU</t>
  </si>
  <si>
    <t>2016:2:3:0:XIZHI</t>
  </si>
  <si>
    <t>2016:2:3:0:YILAN</t>
  </si>
  <si>
    <t>2016:2:3:0:YULI</t>
  </si>
  <si>
    <t>2016:2:3:0:ZHONGLI</t>
  </si>
  <si>
    <t>2016:2:3:0:ZHUBEI</t>
  </si>
  <si>
    <t>2016:2:3:0:ZHUDONG</t>
  </si>
  <si>
    <t>2016:2:4:0:ANKANG</t>
  </si>
  <si>
    <t>2016:2:4:0:BADE</t>
  </si>
  <si>
    <t>2016:2:4:0:BEITOU</t>
  </si>
  <si>
    <t>2016:2:4:0:DANSHUI</t>
  </si>
  <si>
    <t>2016:2:4:0:HUALIAN</t>
  </si>
  <si>
    <t>2016:2:4:0:JILONG</t>
  </si>
  <si>
    <t>2016:2:4:0:LONGTAN</t>
  </si>
  <si>
    <t>2016:2:4:0:MUZHA</t>
  </si>
  <si>
    <t>2016:2:4:0:NEIHU</t>
  </si>
  <si>
    <t>2016:2:4:0:SANCHONG</t>
  </si>
  <si>
    <t>2016:2:4:0:SHILIN</t>
  </si>
  <si>
    <t>2016:2:4:0:SHUANGHE</t>
  </si>
  <si>
    <t>2016:2:4:0:SONGSHAN</t>
  </si>
  <si>
    <t>2016:2:4:0:TAIDONG</t>
  </si>
  <si>
    <t>2016:2:4:0:TAOYUAN_1_2</t>
  </si>
  <si>
    <t>2016:2:4:0:TAOYUAN_3</t>
  </si>
  <si>
    <t>2016:2:4:0:TOUFEN</t>
  </si>
  <si>
    <t>2016:2:4:0:TUCHENG</t>
  </si>
  <si>
    <t>2016:2:4:0:WANDA</t>
  </si>
  <si>
    <t>2016:2:4:0:XINBAN</t>
  </si>
  <si>
    <t>2016:2:4:0:XINDIAN</t>
  </si>
  <si>
    <t>2016:2:4:0:XINZHU</t>
  </si>
  <si>
    <t>2016:2:4:0:XINZHUANG</t>
  </si>
  <si>
    <t>2016:2:4:0:XIZHI</t>
  </si>
  <si>
    <t>2016:2:4:0:YILAN</t>
  </si>
  <si>
    <t>2016:2:4:0:YULI</t>
  </si>
  <si>
    <t>2016:2:4:0:ZHONGLI</t>
  </si>
  <si>
    <t>2016:2:4:0:ZHUBEI</t>
  </si>
  <si>
    <t>2016:2:4:0:ZHUDONG</t>
  </si>
  <si>
    <t>2016:2:4:0:ZHUNAN</t>
  </si>
  <si>
    <t>2016:3:1:0:ANKANG</t>
  </si>
  <si>
    <t>2016:3:1:0:BADE</t>
  </si>
  <si>
    <t>2016:3:1:0:BEITOU</t>
  </si>
  <si>
    <t>2016:3:1:0:DANSHUI</t>
  </si>
  <si>
    <t>2016:3:1:0:HUALIAN</t>
  </si>
  <si>
    <t>2016:3:1:0:JILONG</t>
  </si>
  <si>
    <t>2016:3:1:0:LONGTAN</t>
  </si>
  <si>
    <t>2016:3:1:0:MUZHA</t>
  </si>
  <si>
    <t>2016:3:1:0:NEIHU</t>
  </si>
  <si>
    <t>2016:3:1:0:SANCHONG</t>
  </si>
  <si>
    <t>2016:3:1:0:SHILIN</t>
  </si>
  <si>
    <t>2016:3:1:0:SHUANGHE</t>
  </si>
  <si>
    <t>2016:3:1:0:SONGSHAN</t>
  </si>
  <si>
    <t>2016:3:1:0:TAIDONG</t>
  </si>
  <si>
    <t>2016:3:1:0:TAOYUAN_1_2</t>
  </si>
  <si>
    <t>2016:3:1:0:TAOYUAN_3</t>
  </si>
  <si>
    <t>2016:3:1:0:TOUFEN</t>
  </si>
  <si>
    <t>2016:3:1:0:TUCHENG</t>
  </si>
  <si>
    <t>2016:3:1:0:WANDA</t>
  </si>
  <si>
    <t>2016:3:1:0:XINBAN</t>
  </si>
  <si>
    <t>2016:3:1:0:XINDIAN</t>
  </si>
  <si>
    <t>2016:3:1:0:XINZHU</t>
  </si>
  <si>
    <t>2016:3:1:0:XINZHUANG</t>
  </si>
  <si>
    <t>2016:3:1:0:XIZHI</t>
  </si>
  <si>
    <t>2016:3:1:0:YILAN</t>
  </si>
  <si>
    <t>2016:3:1:0:YULI</t>
  </si>
  <si>
    <t>2016:3:1:0:ZHONGLI</t>
  </si>
  <si>
    <t>2016:3:1:0:ZHUBEI</t>
  </si>
  <si>
    <t>2016:3:1:0:ZHUDONG</t>
  </si>
  <si>
    <t>2016:3:1:0:ZHUNAN</t>
  </si>
  <si>
    <t>2016:3:2:0:ANKANG</t>
  </si>
  <si>
    <t>2016:3:2:0:BADE</t>
  </si>
  <si>
    <t>2016:3:2:0:BEITOU</t>
  </si>
  <si>
    <t>2016:3:2:0:DANSHUI</t>
  </si>
  <si>
    <t>2016:3:2:0:HUALIAN</t>
  </si>
  <si>
    <t>2016:3:2:0:JILONG</t>
  </si>
  <si>
    <t>2016:3:2:0:LONGTAN</t>
  </si>
  <si>
    <t>2016:3:2:0:MUZHA</t>
  </si>
  <si>
    <t>2016:3:2:0:NEIHU</t>
  </si>
  <si>
    <t>2016:3:2:0:SANCHONG</t>
  </si>
  <si>
    <t>2016:3:2:0:SHILIN</t>
  </si>
  <si>
    <t>2016:3:2:0:SONGSHAN</t>
  </si>
  <si>
    <t>2016:3:2:0:TAIDONG</t>
  </si>
  <si>
    <t>2016:3:2:0:TAOYUAN_1_2</t>
  </si>
  <si>
    <t>2016:3:2:0:TAOYUAN_3</t>
  </si>
  <si>
    <t>2016:3:2:0:TOUFEN</t>
  </si>
  <si>
    <t>2016:3:2:0:TUCHENG</t>
  </si>
  <si>
    <t>2016:3:2:0:XINBAN</t>
  </si>
  <si>
    <t>2016:3:2:0:XINDIAN</t>
  </si>
  <si>
    <t>2016:3:2:0:XINZHUANG</t>
  </si>
  <si>
    <t>2016:3:2:0:XIZHI</t>
  </si>
  <si>
    <t>2016:3:2:0:YILAN</t>
  </si>
  <si>
    <t>2016:3:2:0:YULI</t>
  </si>
  <si>
    <t>2016:3:2:0:ZHUDONG</t>
  </si>
  <si>
    <t>2016:3:2:0:ZHUNAN</t>
  </si>
  <si>
    <t>2016:3:3:0:ANKANG</t>
  </si>
  <si>
    <t>2016:3:3:0:BADE</t>
  </si>
  <si>
    <t>2016:3:3:0:BEITOU</t>
  </si>
  <si>
    <t>2016:3:3:0:HUALIAN</t>
  </si>
  <si>
    <t>2016:3:3:0:JILONG</t>
  </si>
  <si>
    <t>2016:3:3:0:LONGTAN</t>
  </si>
  <si>
    <t>2016:3:3:0:MIAOLI</t>
  </si>
  <si>
    <t>2016:3:3:0:MUZHA</t>
  </si>
  <si>
    <t>2016:3:3:0:NEIHU</t>
  </si>
  <si>
    <t>2016:3:3:0:SANCHONG</t>
  </si>
  <si>
    <t>2016:3:3:0:SHILIN</t>
  </si>
  <si>
    <t>2016:3:3:0:SHUANGHE</t>
  </si>
  <si>
    <t>2016:3:3:0:SONGSHAN</t>
  </si>
  <si>
    <t>2016:3:3:0:TAIDONG</t>
  </si>
  <si>
    <t>2016:3:3:0:TAOYUAN_1_2</t>
  </si>
  <si>
    <t>2016:3:3:0:TAOYUAN_3</t>
  </si>
  <si>
    <t>2016:3:3:0:TOUFEN</t>
  </si>
  <si>
    <t>2016:3:3:0:TUCHENG</t>
  </si>
  <si>
    <t>2016:3:3:0:WANDA</t>
  </si>
  <si>
    <t>2016:3:3:0:XINBAN</t>
  </si>
  <si>
    <t>2016:3:3:0:XINDIAN</t>
  </si>
  <si>
    <t>2016:3:3:0:XINZHU</t>
  </si>
  <si>
    <t>2016:3:3:0:XINZHUANG</t>
  </si>
  <si>
    <t>2016:3:3:0:XIZHI</t>
  </si>
  <si>
    <t>2016:3:3:0:YILAN</t>
  </si>
  <si>
    <t>2016:3:3:0:YULI</t>
  </si>
  <si>
    <t>2016:3:3:0:ZHONGLI</t>
  </si>
  <si>
    <t>2016:3:3:0:ZHUBEI</t>
  </si>
  <si>
    <t>2016:3:3:0:ZHUDONG</t>
  </si>
  <si>
    <t>2016:3:3:0:ZHUNAN</t>
  </si>
  <si>
    <t>2016:3:4:0:ANKANG</t>
  </si>
  <si>
    <t>2016:3:4:0:BADE</t>
  </si>
  <si>
    <t>2016:3:4:0:BEITOU</t>
  </si>
  <si>
    <t>2016:3:4:0:DANSHUI</t>
  </si>
  <si>
    <t>2016:3:4:0:HUALIAN</t>
  </si>
  <si>
    <t>2016:3:4:0:JILONG</t>
  </si>
  <si>
    <t>2016:3:4:0:LONGTAN</t>
  </si>
  <si>
    <t>2016:3:4:0:MIAOLI</t>
  </si>
  <si>
    <t>2016:3:4:0:MUZHA</t>
  </si>
  <si>
    <t>2016:3:4:0:NEIHU</t>
  </si>
  <si>
    <t>2016:3:4:0:SANCHONG</t>
  </si>
  <si>
    <t>2016:3:4:0:SHILIN</t>
  </si>
  <si>
    <t>2016:3:4:0:SHUANGHE</t>
  </si>
  <si>
    <t>2016:3:4:0:SONGSHAN</t>
  </si>
  <si>
    <t>2016:3:4:0:TAIDONG</t>
  </si>
  <si>
    <t>2016:3:4:0:TAOYUAN_1_2</t>
  </si>
  <si>
    <t>2016:3:4:0:TAOYUAN_3</t>
  </si>
  <si>
    <t>2016:3:4:0:TOUFEN</t>
  </si>
  <si>
    <t>2016:3:4:0:TUCHENG</t>
  </si>
  <si>
    <t>2016:3:4:0:WANDA</t>
  </si>
  <si>
    <t>2016:3:4:0:XINBAN</t>
  </si>
  <si>
    <t>2016:3:4:0:XINDIAN</t>
  </si>
  <si>
    <t>2016:3:4:0:XINZHU</t>
  </si>
  <si>
    <t>2016:3:4:0:XINZHUANG</t>
  </si>
  <si>
    <t>2016:3:4:0:XIZHI</t>
  </si>
  <si>
    <t>2016:3:4:0:YILAN</t>
  </si>
  <si>
    <t>2016:3:4:0:YULI</t>
  </si>
  <si>
    <t>2016:3:4:0:ZHONGLI</t>
  </si>
  <si>
    <t>2016:3:4:0:ZHUBEI</t>
  </si>
  <si>
    <t>2016:3:4:0:ZHUDONG</t>
  </si>
  <si>
    <t>2016:3:4:0:ZHUNAN</t>
  </si>
  <si>
    <t>2016:3:5:0:ANKANG</t>
  </si>
  <si>
    <t>2016:3:5:0:BADE</t>
  </si>
  <si>
    <t>2016:3:5:0:BEITOU</t>
  </si>
  <si>
    <t>2016:3:5:0:DANSHUI</t>
  </si>
  <si>
    <t>2016:3:5:0:HUALIAN</t>
  </si>
  <si>
    <t>2016:3:5:0:JILONG</t>
  </si>
  <si>
    <t>2016:3:5:0:LONGTAN</t>
  </si>
  <si>
    <t>2016:3:5:0:MIAOLI</t>
  </si>
  <si>
    <t>2016:3:5:0:MUZHA</t>
  </si>
  <si>
    <t>2016:3:5:0:NEIHU</t>
  </si>
  <si>
    <t>2016:3:5:0:SANCHONG</t>
  </si>
  <si>
    <t>2016:3:5:0:SANXIA</t>
  </si>
  <si>
    <t>2016:3:5:0:SHILIN</t>
  </si>
  <si>
    <t>2016:3:5:0:SHUANGHE</t>
  </si>
  <si>
    <t>2016:3:5:0:SONGSHAN</t>
  </si>
  <si>
    <t>2016:3:5:0:TAIDONG</t>
  </si>
  <si>
    <t>2016:3:5:0:TAOYUAN_1_2</t>
  </si>
  <si>
    <t>2016:3:5:0:TAOYUAN_3</t>
  </si>
  <si>
    <t>2016:3:5:0:TOUFEN</t>
  </si>
  <si>
    <t>2016:3:5:0:TUCHENG</t>
  </si>
  <si>
    <t>2016:3:5:0:WANDA</t>
  </si>
  <si>
    <t>2016:3:5:0:XINBAN</t>
  </si>
  <si>
    <t>2016:3:5:0:XINDIAN</t>
  </si>
  <si>
    <t>2016:3:5:0:XINZHU</t>
  </si>
  <si>
    <t>2016:3:5:0:XINZHUANG</t>
  </si>
  <si>
    <t>2016:3:5:0:XIZHI</t>
  </si>
  <si>
    <t>2016:3:5:0:YILAN</t>
  </si>
  <si>
    <t>2016:3:5:0:YULI</t>
  </si>
  <si>
    <t>2016:3:5:0:ZHONGLI</t>
  </si>
  <si>
    <t>2016:3:5:0:ZHUBEI</t>
  </si>
  <si>
    <t>2016:3:5:0:ZHUDONG</t>
  </si>
  <si>
    <t>2016:3:5:0:ZHUNAN</t>
  </si>
  <si>
    <t>2016:4:1:0:ANKANG</t>
  </si>
  <si>
    <t>2016:4:1:0:BADE</t>
  </si>
  <si>
    <t>2016:4:1:0:BEITOU</t>
  </si>
  <si>
    <t>2016:4:1:0:DANSHUI</t>
  </si>
  <si>
    <t>2016:4:1:0:HUALIAN</t>
  </si>
  <si>
    <t>2016:4:1:0:JILONG</t>
  </si>
  <si>
    <t>2016:4:1:0:LONGTAN</t>
  </si>
  <si>
    <t>2016:4:1:0:MIAOLI</t>
  </si>
  <si>
    <t>2016:4:1:0:MUZHA</t>
  </si>
  <si>
    <t>2016:4:1:0:NEIHU</t>
  </si>
  <si>
    <t>2016:4:1:0:SANCHONG</t>
  </si>
  <si>
    <t>2016:4:1:0:SANXIA</t>
  </si>
  <si>
    <t>2016:4:1:0:SHILIN</t>
  </si>
  <si>
    <t>2016:4:1:0:SHUANGHE</t>
  </si>
  <si>
    <t>2016:4:1:0:SONGSHAN</t>
  </si>
  <si>
    <t>2016:4:1:0:TAIDONG</t>
  </si>
  <si>
    <t>2016:4:1:0:TAOYUAN_1_2</t>
  </si>
  <si>
    <t>2016:4:1:0:TAOYUAN_3</t>
  </si>
  <si>
    <t>2016:4:1:0:TOUFEN</t>
  </si>
  <si>
    <t>2016:4:1:0:TUCHENG</t>
  </si>
  <si>
    <t>2016:4:1:0:WANDA</t>
  </si>
  <si>
    <t>2016:4:1:0:XINBAN</t>
  </si>
  <si>
    <t>2016:4:1:0:XINDIAN</t>
  </si>
  <si>
    <t>2016:4:1:0:XINZHU</t>
  </si>
  <si>
    <t>2016:4:1:0:XINZHUANG</t>
  </si>
  <si>
    <t>2016:4:1:0:XIZHI</t>
  </si>
  <si>
    <t>2016:4:1:0:YILAN</t>
  </si>
  <si>
    <t>2016:4:1:0:YULI</t>
  </si>
  <si>
    <t>2016:4:1:0:ZHONGLI</t>
  </si>
  <si>
    <t>2016:4:1:0:ZHUBEI</t>
  </si>
  <si>
    <t>2016:4:1:0:ZHUDONG</t>
  </si>
  <si>
    <t>2016:4:1:0:ZHUNAN</t>
  </si>
  <si>
    <t>2016:4:2:0:ANKANG</t>
  </si>
  <si>
    <t>2016:4:2:0:BADE</t>
  </si>
  <si>
    <t>2016:4:2:0:BEITOU</t>
  </si>
  <si>
    <t>2016:4:2:0:DANSHUI</t>
  </si>
  <si>
    <t>2016:4:2:0:HUALIAN</t>
  </si>
  <si>
    <t>2016:4:2:0:JILONG</t>
  </si>
  <si>
    <t>2016:4:2:0:LONGTAN</t>
  </si>
  <si>
    <t>2016:4:2:0:MIAOLI</t>
  </si>
  <si>
    <t>2016:4:2:0:MUZHA</t>
  </si>
  <si>
    <t>2016:4:2:0:NEIHU</t>
  </si>
  <si>
    <t>2016:4:2:0:SANCHONG</t>
  </si>
  <si>
    <t>2016:4:2:0:SANXIA</t>
  </si>
  <si>
    <t>2016:4:2:0:SHILIN</t>
  </si>
  <si>
    <t>2016:4:2:0:SHUANGHE</t>
  </si>
  <si>
    <t>2016:4:2:0:SONGSHAN</t>
  </si>
  <si>
    <t>2016:4:2:0:TAIDONG</t>
  </si>
  <si>
    <t>2016:4:2:0:TAOYUAN_1_2</t>
  </si>
  <si>
    <t>2016:4:2:0:TAOYUAN_3</t>
  </si>
  <si>
    <t>2016:4:2:0:TOUFEN</t>
  </si>
  <si>
    <t>2016:4:2:0:TUCHENG</t>
  </si>
  <si>
    <t>2016:4:2:0:WANDA</t>
  </si>
  <si>
    <t>2016:4:2:0:XINBAN</t>
  </si>
  <si>
    <t>2016:4:2:0:XINDIAN</t>
  </si>
  <si>
    <t>2016:4:2:0:XINZHU</t>
  </si>
  <si>
    <t>2016:4:2:0:XINZHUANG</t>
  </si>
  <si>
    <t>2016:4:2:0:XIZHI</t>
  </si>
  <si>
    <t>2016:4:2:0:YILAN</t>
  </si>
  <si>
    <t>2016:4:2:0:YULI</t>
  </si>
  <si>
    <t>2016:4:2:0:ZHONGLI</t>
  </si>
  <si>
    <t>2016:4:2:0:ZHUBEI</t>
  </si>
  <si>
    <t>2016:4:2:0:ZHUDONG</t>
  </si>
  <si>
    <t>2016:4:2:0:ZHUNAN</t>
  </si>
  <si>
    <t>2016:4:3:0:ANKANG</t>
  </si>
  <si>
    <t>2016:4:3:0:BADE</t>
  </si>
  <si>
    <t>2016:4:3:0:BEITOU</t>
  </si>
  <si>
    <t>2016:4:3:0:DANSHUI</t>
  </si>
  <si>
    <t>2016:4:3:0:HUALIAN</t>
  </si>
  <si>
    <t>2016:4:3:0:LONGTAN</t>
  </si>
  <si>
    <t>2016:4:3:0:MIAOLI</t>
  </si>
  <si>
    <t>2016:4:3:0:MUZHA</t>
  </si>
  <si>
    <t>2016:4:3:0:NEIHU</t>
  </si>
  <si>
    <t>2016:4:3:0:SANCHONG</t>
  </si>
  <si>
    <t>2016:4:3:0:SANXIA</t>
  </si>
  <si>
    <t>2016:4:3:0:SHUANGHE</t>
  </si>
  <si>
    <t>2016:4:3:0:SONGSHAN</t>
  </si>
  <si>
    <t>2016:4:3:0:TAOYUAN_3</t>
  </si>
  <si>
    <t>2016:4:3:0:TOUFEN</t>
  </si>
  <si>
    <t>2016:4:3:0:TUCHENG</t>
  </si>
  <si>
    <t>2016:4:3:0:XINBAN</t>
  </si>
  <si>
    <t>2016:4:3:0:XINDIAN</t>
  </si>
  <si>
    <t>2016:4:3:0:XINZHUANG</t>
  </si>
  <si>
    <t>2016:4:3:0:XIZHI</t>
  </si>
  <si>
    <t>2016:4:3:0:YULI</t>
  </si>
  <si>
    <t>2016:4:3:0:ZHONGLI</t>
  </si>
  <si>
    <t>2016:4:3:0:ZHUBEI</t>
  </si>
  <si>
    <t>2016:4:3:0:ZHUDONG</t>
  </si>
  <si>
    <t>2016:4:3:0:ZHUNAN</t>
  </si>
  <si>
    <t>2016:4:4:0:ANKANG</t>
  </si>
  <si>
    <t>2016:4:4:0:BADE</t>
  </si>
  <si>
    <t>2016:4:4:0:BEITOU</t>
  </si>
  <si>
    <t>2016:4:4:0:DANSHUI</t>
  </si>
  <si>
    <t>2016:4:4:0:HUALIAN</t>
  </si>
  <si>
    <t>2016:4:4:0:JILONG</t>
  </si>
  <si>
    <t>2016:4:4:0:LONGTAN</t>
  </si>
  <si>
    <t>2016:4:4:0:MIAOLI</t>
  </si>
  <si>
    <t>2016:4:4:0:MUZHA</t>
  </si>
  <si>
    <t>2016:4:4:0:NEIHU</t>
  </si>
  <si>
    <t>2016:4:4:0:SANCHONG</t>
  </si>
  <si>
    <t>2016:4:4:0:SANXIA</t>
  </si>
  <si>
    <t>2016:4:4:0:SHILIN</t>
  </si>
  <si>
    <t>2016:4:4:0:SHUANGHE</t>
  </si>
  <si>
    <t>2016:4:4:0:SONGSHAN</t>
  </si>
  <si>
    <t>2016:4:4:0:TAIDONG</t>
  </si>
  <si>
    <t>2016:4:4:0:TAOYUAN_1_2</t>
  </si>
  <si>
    <t>2016:4:4:0:TAOYUAN_3</t>
  </si>
  <si>
    <t>2016:4:4:0:TOUFEN</t>
  </si>
  <si>
    <t>2016:4:4:0:TUCHENG</t>
  </si>
  <si>
    <t>2016:4:4:0:WANDA</t>
  </si>
  <si>
    <t>2016:4:4:0:XINBAN</t>
  </si>
  <si>
    <t>2016:4:4:0:XINDIAN</t>
  </si>
  <si>
    <t>2016:4:4:0:XINZHU</t>
  </si>
  <si>
    <t>2016:4:4:0:XINZHUANG</t>
  </si>
  <si>
    <t>2016:4:4:0:XIZHI</t>
  </si>
  <si>
    <t>2016:4:4:0:YILAN</t>
  </si>
  <si>
    <t>2016:4:4:0:YULI</t>
  </si>
  <si>
    <t>2016:4:4:0:ZHONGLI</t>
  </si>
  <si>
    <t>2016:4:4:0:ZHUBEI</t>
  </si>
  <si>
    <t>2016:4:4:0:ZHUDONG</t>
  </si>
  <si>
    <t>2016:4:4:0:ZHUNAN</t>
  </si>
  <si>
    <t>2016:5:1:0:ANKANG</t>
  </si>
  <si>
    <t>2016:5:1:0:BADE</t>
  </si>
  <si>
    <t>2016:5:1:0:BEITOU</t>
  </si>
  <si>
    <t>2016:5:1:0:DANSHUI</t>
  </si>
  <si>
    <t>2016:5:1:0:HUALIAN</t>
  </si>
  <si>
    <t>2016:5:1:0:JILONG</t>
  </si>
  <si>
    <t>2016:5:1:0:LONGTAN</t>
  </si>
  <si>
    <t>2016:5:1:0:MIAOLI</t>
  </si>
  <si>
    <t>2016:5:1:0:MUZHA</t>
  </si>
  <si>
    <t>2016:5:1:0:NEIHU</t>
  </si>
  <si>
    <t>2016:5:1:0:SANCHONG</t>
  </si>
  <si>
    <t>2016:5:1:0:SANXIA</t>
  </si>
  <si>
    <t>2016:5:1:0:SHILIN</t>
  </si>
  <si>
    <t>2016:5:1:0:SHUANGHE</t>
  </si>
  <si>
    <t>2016:5:1:0:SONGSHAN</t>
  </si>
  <si>
    <t>2016:5:1:0:TAIDONG</t>
  </si>
  <si>
    <t>2016:5:1:0:TAOYUAN_1_2</t>
  </si>
  <si>
    <t>2016:5:1:0:TAOYUAN_3</t>
  </si>
  <si>
    <t>2016:5:1:0:TOUFEN</t>
  </si>
  <si>
    <t>2016:5:1:0:TUCHENG</t>
  </si>
  <si>
    <t>2016:5:1:0:WANDA</t>
  </si>
  <si>
    <t>2016:5:1:0:XINBAN</t>
  </si>
  <si>
    <t>2016:5:1:0:XINDIAN</t>
  </si>
  <si>
    <t>2016:5:1:0:XINZHU</t>
  </si>
  <si>
    <t>2016:5:1:0:XINZHUANG</t>
  </si>
  <si>
    <t>2016:5:1:0:XIZHI</t>
  </si>
  <si>
    <t>2016:5:1:0:YILAN</t>
  </si>
  <si>
    <t>2016:5:1:0:YULI</t>
  </si>
  <si>
    <t>2016:5:1:0:ZHONGLI</t>
  </si>
  <si>
    <t>2016:5:1:0:ZHUBEI</t>
  </si>
  <si>
    <t>2016:5:1:0:ZHUDONG</t>
  </si>
  <si>
    <t>2016:5:1:0:ZHUNAN</t>
  </si>
  <si>
    <t>2016:5:2:0:ANKANG</t>
  </si>
  <si>
    <t>2016:5:2:0:BADE</t>
  </si>
  <si>
    <t>2016:5:2:0:BEITOU</t>
  </si>
  <si>
    <t>2016:5:2:0:DANSHUI</t>
  </si>
  <si>
    <t>2016:5:2:0:HUALIAN</t>
  </si>
  <si>
    <t>2016:5:2:0:JILONG</t>
  </si>
  <si>
    <t>2016:5:2:0:LONGTAN</t>
  </si>
  <si>
    <t>2016:5:2:0:MIAOLI</t>
  </si>
  <si>
    <t>2016:5:2:0:MUZHA</t>
  </si>
  <si>
    <t>2016:5:2:0:NEIHU</t>
  </si>
  <si>
    <t>2016:5:2:0:SANCHONG</t>
  </si>
  <si>
    <t>2016:5:2:0:SANXIA</t>
  </si>
  <si>
    <t>2016:5:2:0:SHILIN</t>
  </si>
  <si>
    <t>2016:5:2:0:SHUANGHE</t>
  </si>
  <si>
    <t>2016:5:2:0:SONGSHAN</t>
  </si>
  <si>
    <t>2016:5:2:0:TAIDONG</t>
  </si>
  <si>
    <t>2016:5:2:0:TAOYUAN_1_2</t>
  </si>
  <si>
    <t>2016:5:2:0:TAOYUAN_3</t>
  </si>
  <si>
    <t>2016:5:2:0:TOUFEN</t>
  </si>
  <si>
    <t>2016:5:2:0:TUCHENG</t>
  </si>
  <si>
    <t>2016:5:2:0:WANDA</t>
  </si>
  <si>
    <t>2016:5:2:0:XINBAN</t>
  </si>
  <si>
    <t>2016:5:2:0:XINDIAN</t>
  </si>
  <si>
    <t>2016:5:2:0:XINZHU</t>
  </si>
  <si>
    <t>2016:5:2:0:XINZHUANG</t>
  </si>
  <si>
    <t>2016:5:2:0:XIZHI</t>
  </si>
  <si>
    <t>2016:5:2:0:YILAN</t>
  </si>
  <si>
    <t>2016:5:2:0:YULI</t>
  </si>
  <si>
    <t>2016:5:2:0:ZHONGLI</t>
  </si>
  <si>
    <t>2016:5:2:0:ZHUBEI</t>
  </si>
  <si>
    <t>2016:5:2:0:ZHUDONG</t>
  </si>
  <si>
    <t>2016:5:2:0:ZHUNAN</t>
  </si>
  <si>
    <t>2016:5:3:0:ANKANG</t>
  </si>
  <si>
    <t>2016:5:3:0:BADE</t>
  </si>
  <si>
    <t>2016:5:3:0:BEITOU</t>
  </si>
  <si>
    <t>2016:5:3:0:DANSHUI</t>
  </si>
  <si>
    <t>2016:5:3:0:HUALIAN</t>
  </si>
  <si>
    <t>2016:5:3:0:JILONG</t>
  </si>
  <si>
    <t>2016:5:3:0:LONGTAN</t>
  </si>
  <si>
    <t>2016:5:3:0:MIAOLI</t>
  </si>
  <si>
    <t>2016:5:3:0:MUZHA</t>
  </si>
  <si>
    <t>2016:5:3:0:NEIHU</t>
  </si>
  <si>
    <t>2016:5:3:0:SANCHONG</t>
  </si>
  <si>
    <t>2016:5:3:0:SANXIA</t>
  </si>
  <si>
    <t>2016:5:3:0:SHILIN</t>
  </si>
  <si>
    <t>2016:5:3:0:SHUANGHE</t>
  </si>
  <si>
    <t>2016:5:3:0:SONGSHAN</t>
  </si>
  <si>
    <t>2016:5:3:0:TAIDONG</t>
  </si>
  <si>
    <t>2016:5:3:0:TAOYUAN_1_2</t>
  </si>
  <si>
    <t>2016:5:3:0:TAOYUAN_3</t>
  </si>
  <si>
    <t>2016:5:3:0:TOUFEN</t>
  </si>
  <si>
    <t>2016:5:3:0:TUCHENG</t>
  </si>
  <si>
    <t>2016:5:3:0:WANDA</t>
  </si>
  <si>
    <t>2016:5:3:0:XINBAN</t>
  </si>
  <si>
    <t>2016:5:3:0:XINDIAN</t>
  </si>
  <si>
    <t>2016:5:3:0:XINZHU</t>
  </si>
  <si>
    <t>2016:5:3:0:XINZHUANG</t>
  </si>
  <si>
    <t>2016:5:3:0:XIZHI</t>
  </si>
  <si>
    <t>2016:5:3:0:YILAN</t>
  </si>
  <si>
    <t>2016:5:3:0:YULI</t>
  </si>
  <si>
    <t>2016:5:3:0:ZHONGLI</t>
  </si>
  <si>
    <t>2016:5:3:0:ZHUBEI</t>
  </si>
  <si>
    <t>2016:5:3:0:ZHUDONG</t>
  </si>
  <si>
    <t>2016:5:3:0:ZHUNAN</t>
  </si>
  <si>
    <t>2016:2:3:0:MISSION</t>
  </si>
  <si>
    <t>2016:2:3:3:ANKANG</t>
  </si>
  <si>
    <t>2016:2:3:3:ANKANG_E</t>
  </si>
  <si>
    <t>2016:2:3:3:BADE</t>
  </si>
  <si>
    <t>2016:2:3:3:BADE_A_E</t>
  </si>
  <si>
    <t>2016:2:3:3:BADE_B_E</t>
  </si>
  <si>
    <t>2016:2:3:3:BADE_S</t>
  </si>
  <si>
    <t>2016:2:3:3:BANQIAO_S</t>
  </si>
  <si>
    <t>2016:2:3:3:BEITOU</t>
  </si>
  <si>
    <t>2016:2:3:3:BEITOU_E</t>
  </si>
  <si>
    <t>2016:2:3:3:BEITOU_S</t>
  </si>
  <si>
    <t>2016:2:3:3:DANSHUI</t>
  </si>
  <si>
    <t>2016:2:3:3:DANSHUI_A_E</t>
  </si>
  <si>
    <t>2016:2:3:3:DANSHUI_B_E</t>
  </si>
  <si>
    <t>2016:2:3:3:HUALIAN</t>
  </si>
  <si>
    <t>2016:2:3:3:HUALIAN_1_S</t>
  </si>
  <si>
    <t>2016:2:3:3:HUALIAN_3_B_E</t>
  </si>
  <si>
    <t>2016:2:3:3:HUALIAN_3_S</t>
  </si>
  <si>
    <t>2016:2:3:3:JILONG</t>
  </si>
  <si>
    <t>2016:2:3:3:JILONG_A_E</t>
  </si>
  <si>
    <t>2016:2:3:3:JILONG_B_E</t>
  </si>
  <si>
    <t>2016:2:3:3:JINGXIN_S</t>
  </si>
  <si>
    <t>2016:2:3:3:LONGTAN</t>
  </si>
  <si>
    <t>2016:2:3:3:LONGTAN_E</t>
  </si>
  <si>
    <t>2016:2:3:3:LUZHOU_B_E</t>
  </si>
  <si>
    <t>2016:2:3:3:MUZHA</t>
  </si>
  <si>
    <t>2016:2:3:3:MUZHA_E</t>
  </si>
  <si>
    <t>2016:2:3:3:NEIHU</t>
  </si>
  <si>
    <t>2016:2:3:3:NEIHU_S</t>
  </si>
  <si>
    <t>2016:2:3:3:NORTH_JINHUA_E</t>
  </si>
  <si>
    <t>2016:2:3:3:SANCHONG</t>
  </si>
  <si>
    <t>2016:2:3:3:SANCHONG_E</t>
  </si>
  <si>
    <t>2016:2:3:3:SANCHONG_S</t>
  </si>
  <si>
    <t>2016:2:3:3:SANXIA_A</t>
  </si>
  <si>
    <t>2016:2:3:3:SANXIA_B</t>
  </si>
  <si>
    <t>2016:2:3:3:SHILIN</t>
  </si>
  <si>
    <t>2016:2:3:3:SHILIN_E</t>
  </si>
  <si>
    <t>2016:2:3:3:SHILIN_S</t>
  </si>
  <si>
    <t>2016:2:3:3:SHUANGHE</t>
  </si>
  <si>
    <t>2016:2:3:3:SONGSHAN</t>
  </si>
  <si>
    <t>2016:2:3:3:SONGSHAN_ZL</t>
  </si>
  <si>
    <t>2016:2:3:3:TAIDONG</t>
  </si>
  <si>
    <t>2016:2:3:3:TAIDONG_1_E</t>
  </si>
  <si>
    <t>2016:2:3:3:TAIDONG_3_E</t>
  </si>
  <si>
    <t>2016:2:3:3:TAOYUAN_1_2</t>
  </si>
  <si>
    <t>2016:2:3:3:TAOYUAN_3</t>
  </si>
  <si>
    <t>2016:2:3:3:TAO_1_A</t>
  </si>
  <si>
    <t>2016:2:3:3:TAO_2_S</t>
  </si>
  <si>
    <t>2016:2:3:3:TAO_3_E_ZL</t>
  </si>
  <si>
    <t>2016:2:3:3:TAO_4_E</t>
  </si>
  <si>
    <t>2016:2:3:3:TAO_4_S</t>
  </si>
  <si>
    <t>2016:2:3:3:TIANMU_E</t>
  </si>
  <si>
    <t>2016:2:3:3:TOUFEN</t>
  </si>
  <si>
    <t>2016:2:3:3:TOUFEN_E</t>
  </si>
  <si>
    <t>2016:2:3:3:TUCHENG</t>
  </si>
  <si>
    <t>2016:2:3:3:TUCHENG_A_S</t>
  </si>
  <si>
    <t>2016:2:3:3:TUCHENG_ZL</t>
  </si>
  <si>
    <t>2016:2:3:3:XINBAN</t>
  </si>
  <si>
    <t>2016:2:3:3:XINBAN_E</t>
  </si>
  <si>
    <t>2016:2:3:3:XINDIAN</t>
  </si>
  <si>
    <t>2016:2:3:3:XINDIAN_S</t>
  </si>
  <si>
    <t>2016:2:3:3:XINPU_E</t>
  </si>
  <si>
    <t>2016:2:3:3:XINPU_S</t>
  </si>
  <si>
    <t>2016:2:3:3:XINZHU</t>
  </si>
  <si>
    <t>2016:2:3:3:XINZHU_1_E</t>
  </si>
  <si>
    <t>2016:2:3:3:XINZHU_1_S</t>
  </si>
  <si>
    <t>2016:2:3:3:XINZHU_3_S</t>
  </si>
  <si>
    <t>2016:2:3:3:XIZHI</t>
  </si>
  <si>
    <t>2016:2:3:3:XIZHI_A_E</t>
  </si>
  <si>
    <t>2016:2:3:3:XIZHI_B_E</t>
  </si>
  <si>
    <t>2016:2:3:3:XIZHI_S</t>
  </si>
  <si>
    <t>2016:2:3:3:YILAN</t>
  </si>
  <si>
    <t>2016:2:3:3:YILAN_E</t>
  </si>
  <si>
    <t>2016:2:3:3:YONGHE_S</t>
  </si>
  <si>
    <t>2016:2:3:3:YULI</t>
  </si>
  <si>
    <t>2016:2:3:3:YULI_E</t>
  </si>
  <si>
    <t>2016:2:3:3:ZHONGHE_1_E</t>
  </si>
  <si>
    <t>2016:2:3:3:ZHONGHE_2_E</t>
  </si>
  <si>
    <t>2016:2:3:3:ZHONGHE_2_S</t>
  </si>
  <si>
    <t>2016:2:3:3:ZHONGLI</t>
  </si>
  <si>
    <t>2016:2:3:3:ZHONGLI_2_E</t>
  </si>
  <si>
    <t>2016:2:3:3:ZHUBEI</t>
  </si>
  <si>
    <t>2016:2:3:3:ZHUBEI_1_S</t>
  </si>
  <si>
    <t>2016:2:3:3:ZHUBEI_2_E</t>
  </si>
  <si>
    <t>2016:2:3:3:ZHUBEI_2_S</t>
  </si>
  <si>
    <t>2016:2:3:3:ZHUDONG</t>
  </si>
  <si>
    <t>2016:2:3:3:ZHUDONG_E</t>
  </si>
  <si>
    <t>2016:2:4:0:MISSION</t>
  </si>
  <si>
    <t>2016:2:4:3:ANKANG</t>
  </si>
  <si>
    <t>2016:2:4:3:ANKANG_E</t>
  </si>
  <si>
    <t>2016:2:4:3:BADE</t>
  </si>
  <si>
    <t>2016:2:4:3:BADE_A_E</t>
  </si>
  <si>
    <t>2016:2:4:3:BADE_B_E</t>
  </si>
  <si>
    <t>2016:2:4:3:BADE_S</t>
  </si>
  <si>
    <t>2016:2:4:3:BANQIAO_S</t>
  </si>
  <si>
    <t>2016:2:4:3:BEITOU</t>
  </si>
  <si>
    <t>2016:2:4:3:BEITOU_E</t>
  </si>
  <si>
    <t>2016:2:4:3:BEITOU_S</t>
  </si>
  <si>
    <t>2016:2:4:3:DANFENG_E</t>
  </si>
  <si>
    <t>2016:2:4:3:DANSHUI</t>
  </si>
  <si>
    <t>2016:2:4:3:DANSHUI_A_E</t>
  </si>
  <si>
    <t>2016:2:4:3:DANSHUI_B_E</t>
  </si>
  <si>
    <t>2016:2:4:3:GUISHAN_E</t>
  </si>
  <si>
    <t>2016:2:4:3:HUALIAN</t>
  </si>
  <si>
    <t>2016:2:4:3:HUALIAN_1_E</t>
  </si>
  <si>
    <t>2016:2:4:3:HUALIAN_1_S</t>
  </si>
  <si>
    <t>2016:2:4:3:HUALIAN_3_B_E</t>
  </si>
  <si>
    <t>2016:2:4:3:HUALIAN_3_S</t>
  </si>
  <si>
    <t>2016:2:4:3:JILONG</t>
  </si>
  <si>
    <t>2016:2:4:3:JILONG_A_E</t>
  </si>
  <si>
    <t>2016:2:4:3:JILONG_B_E</t>
  </si>
  <si>
    <t>2016:2:4:3:JINGXIN_E</t>
  </si>
  <si>
    <t>2016:2:4:3:JINGXIN_S</t>
  </si>
  <si>
    <t>2016:2:4:3:LONGTAN</t>
  </si>
  <si>
    <t>2016:2:4:3:LONGTAN_E</t>
  </si>
  <si>
    <t>2016:2:4:3:LUODONG_A_E</t>
  </si>
  <si>
    <t>2016:2:4:3:LUODONG_B_E</t>
  </si>
  <si>
    <t>2016:2:4:3:LUZHOU_A_E</t>
  </si>
  <si>
    <t>2016:2:4:3:LUZHOU_B_E</t>
  </si>
  <si>
    <t>2016:2:4:3:MIAOLI</t>
  </si>
  <si>
    <t>2016:2:4:3:MIAOLI_A_E</t>
  </si>
  <si>
    <t>2016:2:4:3:MIAOLI_B_E</t>
  </si>
  <si>
    <t>2016:2:4:3:MUZHA</t>
  </si>
  <si>
    <t>2016:2:4:3:MUZHA_E</t>
  </si>
  <si>
    <t>2016:2:4:3:MUZHA_S</t>
  </si>
  <si>
    <t>2016:2:4:3:NEIHU</t>
  </si>
  <si>
    <t>2016:2:4:3:NEIHU_E</t>
  </si>
  <si>
    <t>2016:2:4:3:NEIHU_S</t>
  </si>
  <si>
    <t>2016:2:4:3:NORTH_JINHUA_E</t>
  </si>
  <si>
    <t>2016:2:4:3:SANCHONG</t>
  </si>
  <si>
    <t>2016:2:4:3:SANCHONG_E</t>
  </si>
  <si>
    <t>2016:2:4:3:SANCHONG_S</t>
  </si>
  <si>
    <t>2016:2:4:3:SANXIA_A</t>
  </si>
  <si>
    <t>2016:2:4:3:SANXIA_B</t>
  </si>
  <si>
    <t>2016:2:4:3:SHILIN</t>
  </si>
  <si>
    <t>2016:2:4:3:SHILIN_E</t>
  </si>
  <si>
    <t>2016:2:4:3:SHILIN_S</t>
  </si>
  <si>
    <t>2016:2:4:3:SHUANGHE</t>
  </si>
  <si>
    <t>2016:2:4:3:SIYUAN_E</t>
  </si>
  <si>
    <t>2016:2:4:3:SONGSHAN</t>
  </si>
  <si>
    <t>2016:2:4:3:SONGSHAN_S</t>
  </si>
  <si>
    <t>2016:2:4:3:SONGSHAN_ZL</t>
  </si>
  <si>
    <t>2016:2:4:3:TAIDONG</t>
  </si>
  <si>
    <t>2016:2:4:3:TAIDONG_1_E</t>
  </si>
  <si>
    <t>2016:2:4:3:TAIDONG_1_S</t>
  </si>
  <si>
    <t>2016:2:4:3:TAIDONG_2_S</t>
  </si>
  <si>
    <t>2016:2:4:3:TAIDONG_2_ZL</t>
  </si>
  <si>
    <t>2016:2:4:3:TAIDONG_3_E</t>
  </si>
  <si>
    <t>2016:2:4:3:TAOYUAN_1_2</t>
  </si>
  <si>
    <t>2016:2:4:3:TAOYUAN_3</t>
  </si>
  <si>
    <t>2016:2:4:3:TAO_1_A</t>
  </si>
  <si>
    <t>2016:2:4:3:TAO_2_E</t>
  </si>
  <si>
    <t>2016:2:4:3:TAO_3_E</t>
  </si>
  <si>
    <t>2016:2:4:3:TAO_4_E</t>
  </si>
  <si>
    <t>2016:2:4:3:TAO_4_S</t>
  </si>
  <si>
    <t>2016:2:4:3:TIANMU_E</t>
  </si>
  <si>
    <t>2016:2:4:3:TOUFEN</t>
  </si>
  <si>
    <t>2016:2:4:3:TOUFEN_E</t>
  </si>
  <si>
    <t>2016:2:4:3:TUCHENG</t>
  </si>
  <si>
    <t>2016:2:4:3:TUCHENG_A_S</t>
  </si>
  <si>
    <t>2016:2:4:3:TUCHENG_B_S</t>
  </si>
  <si>
    <t>2016:2:4:3:TUCHENG_ZL</t>
  </si>
  <si>
    <t>2016:2:4:3:UNKNOWN</t>
  </si>
  <si>
    <t>2016:2:4:3:WANDA</t>
  </si>
  <si>
    <t>2016:2:4:3:WANDA_A_S</t>
  </si>
  <si>
    <t>2016:2:4:3:WANDA_E</t>
  </si>
  <si>
    <t>2016:2:4:3:XIANGSHAN_A</t>
  </si>
  <si>
    <t>2016:2:4:3:XIANGSHAN_B</t>
  </si>
  <si>
    <t>2016:2:4:3:XINBAN</t>
  </si>
  <si>
    <t>2016:2:4:3:XINBAN_E</t>
  </si>
  <si>
    <t>2016:2:4:3:XINDIAN</t>
  </si>
  <si>
    <t>2016:2:4:3:XINDIAN_E</t>
  </si>
  <si>
    <t>2016:2:4:3:XINDIAN_S</t>
  </si>
  <si>
    <t>2016:2:4:3:XINPU_E</t>
  </si>
  <si>
    <t>2016:2:4:3:XINPU_S</t>
  </si>
  <si>
    <t>2016:2:4:3:XINZHU</t>
  </si>
  <si>
    <t>2016:2:4:3:XINZHUANG</t>
  </si>
  <si>
    <t>2016:2:4:3:XINZHU_1_E</t>
  </si>
  <si>
    <t>2016:2:4:3:XINZHU_1_S</t>
  </si>
  <si>
    <t>2016:2:4:3:XINZHU_3_S</t>
  </si>
  <si>
    <t>2016:2:4:3:XINZHU_3_ZL</t>
  </si>
  <si>
    <t>2016:2:4:3:XIZHI</t>
  </si>
  <si>
    <t>2016:2:4:3:XIZHI_A_E</t>
  </si>
  <si>
    <t>2016:2:4:3:XIZHI_B_E</t>
  </si>
  <si>
    <t>2016:2:4:3:XIZHI_S</t>
  </si>
  <si>
    <t>2016:2:4:3:YILAN</t>
  </si>
  <si>
    <t>2016:2:4:3:YILAN_E</t>
  </si>
  <si>
    <t>2016:2:4:3:YILAN_S</t>
  </si>
  <si>
    <t>2016:2:4:3:YONGHE_S</t>
  </si>
  <si>
    <t>2016:2:4:3:YULI</t>
  </si>
  <si>
    <t>2016:2:4:3:YULI_E</t>
  </si>
  <si>
    <t>2016:2:4:3:YULI_S</t>
  </si>
  <si>
    <t>2016:2:4:3:ZHONGHE_1_E</t>
  </si>
  <si>
    <t>2016:2:4:3:ZHONGHE_2_E</t>
  </si>
  <si>
    <t>2016:2:4:3:ZHONGHE_2_S</t>
  </si>
  <si>
    <t>2016:2:4:3:ZHONGLI</t>
  </si>
  <si>
    <t>2016:2:4:3:ZHONGLI_1_E</t>
  </si>
  <si>
    <t>2016:2:4:3:ZHONGLI_1_S</t>
  </si>
  <si>
    <t>2016:2:4:3:ZHONGLI_2_E</t>
  </si>
  <si>
    <t>2016:2:4:3:ZHUBEI</t>
  </si>
  <si>
    <t>2016:2:4:3:ZHUBEI_1_S</t>
  </si>
  <si>
    <t>2016:2:4:3:ZHUBEI_2_E</t>
  </si>
  <si>
    <t>2016:2:4:3:ZHUBEI_2_S</t>
  </si>
  <si>
    <t>2016:2:4:3:ZHUBEI_3_E</t>
  </si>
  <si>
    <t>2016:2:4:3:ZHUDONG</t>
  </si>
  <si>
    <t>2016:2:4:3:ZHUDONG_E</t>
  </si>
  <si>
    <t>2016:2:4:3:ZHUDONG_S</t>
  </si>
  <si>
    <t>2016:2:4:3:ZHUNAN</t>
  </si>
  <si>
    <t>2016:2:4:3:ZHUNAN_E</t>
  </si>
  <si>
    <t>2016:2:4:3:ZHUNAN_S</t>
  </si>
  <si>
    <t>2016:3:1:0:MISSION</t>
  </si>
  <si>
    <t>2016:3:1:3:ANKANG</t>
  </si>
  <si>
    <t>2016:3:1:3:ANKANG_E</t>
  </si>
  <si>
    <t>2016:3:1:3:BADE</t>
  </si>
  <si>
    <t>2016:3:1:3:BADE_A_E</t>
  </si>
  <si>
    <t>2016:3:1:3:BADE_B_E</t>
  </si>
  <si>
    <t>2016:3:1:3:BADE_S</t>
  </si>
  <si>
    <t>2016:3:1:3:BANQIAO_S</t>
  </si>
  <si>
    <t>2016:3:1:3:BEITOU</t>
  </si>
  <si>
    <t>2016:3:1:3:BEITOU_E</t>
  </si>
  <si>
    <t>2016:3:1:3:BEITOU_S</t>
  </si>
  <si>
    <t>2016:3:1:3:DANFENG_E</t>
  </si>
  <si>
    <t>2016:3:1:3:DANSHUI</t>
  </si>
  <si>
    <t>2016:3:1:3:DANSHUI_B_E</t>
  </si>
  <si>
    <t>2016:3:1:3:GUISHAN_E</t>
  </si>
  <si>
    <t>2016:3:1:3:HUALIAN</t>
  </si>
  <si>
    <t>2016:3:1:3:HUALIAN_1_E</t>
  </si>
  <si>
    <t>2016:3:1:3:HUALIAN_1_S</t>
  </si>
  <si>
    <t>2016:3:1:3:HUALIAN_3_B_E</t>
  </si>
  <si>
    <t>2016:3:1:3:HUALIAN_3_S</t>
  </si>
  <si>
    <t>2016:3:1:3:JILONG</t>
  </si>
  <si>
    <t>2016:3:1:3:JILONG_A_E</t>
  </si>
  <si>
    <t>2016:3:1:3:JILONG_B_E</t>
  </si>
  <si>
    <t>2016:3:1:3:JINGXIN_E</t>
  </si>
  <si>
    <t>2016:3:1:3:JINGXIN_S</t>
  </si>
  <si>
    <t>2016:3:1:3:LONGTAN</t>
  </si>
  <si>
    <t>2016:3:1:3:LONGTAN_E</t>
  </si>
  <si>
    <t>2016:3:1:3:LUODONG_A_E</t>
  </si>
  <si>
    <t>2016:3:1:3:LUODONG_B_E</t>
  </si>
  <si>
    <t>2016:3:1:3:LUZHOU_A_E</t>
  </si>
  <si>
    <t>2016:3:1:3:LUZHOU_B_E</t>
  </si>
  <si>
    <t>2016:3:1:3:MIAOLI</t>
  </si>
  <si>
    <t>2016:3:1:3:MIAOLI_B_E</t>
  </si>
  <si>
    <t>2016:3:1:3:MUZHA</t>
  </si>
  <si>
    <t>2016:3:1:3:MUZHA_E</t>
  </si>
  <si>
    <t>2016:3:1:3:MUZHA_S</t>
  </si>
  <si>
    <t>2016:3:1:3:NEIHU</t>
  </si>
  <si>
    <t>2016:3:1:3:NEIHU_E</t>
  </si>
  <si>
    <t>2016:3:1:3:NEIHU_S</t>
  </si>
  <si>
    <t>2016:3:1:3:NORTH_JINHUA_E</t>
  </si>
  <si>
    <t>2016:3:1:3:SANCHONG</t>
  </si>
  <si>
    <t>2016:3:1:3:SANCHONG_E</t>
  </si>
  <si>
    <t>2016:3:1:3:SANCHONG_S</t>
  </si>
  <si>
    <t>2016:3:1:3:SANXIA_A</t>
  </si>
  <si>
    <t>2016:3:1:3:SANXIA_B</t>
  </si>
  <si>
    <t>2016:3:1:3:SHILIN</t>
  </si>
  <si>
    <t>2016:3:1:3:SHILIN_E</t>
  </si>
  <si>
    <t>2016:3:1:3:SHILIN_S</t>
  </si>
  <si>
    <t>2016:3:1:3:SHUANGHE</t>
  </si>
  <si>
    <t>2016:3:1:3:SIYUAN_E</t>
  </si>
  <si>
    <t>2016:3:1:3:SONGSHAN</t>
  </si>
  <si>
    <t>2016:3:1:3:SONGSHAN_S</t>
  </si>
  <si>
    <t>2016:3:1:3:SONGSHAN_ZL</t>
  </si>
  <si>
    <t>2016:3:1:3:TAIDONG</t>
  </si>
  <si>
    <t>2016:3:1:3:TAIDONG_1_E</t>
  </si>
  <si>
    <t>2016:3:1:3:TAIDONG_1_S</t>
  </si>
  <si>
    <t>2016:3:1:3:TAIDONG_2_S</t>
  </si>
  <si>
    <t>2016:3:1:3:TAIDONG_3_E</t>
  </si>
  <si>
    <t>2016:3:1:3:TAOYUAN_1_2</t>
  </si>
  <si>
    <t>2016:3:1:3:TAOYUAN_3</t>
  </si>
  <si>
    <t>2016:3:1:3:TAO_1_A</t>
  </si>
  <si>
    <t>2016:3:1:3:TAO_1_B</t>
  </si>
  <si>
    <t>2016:3:1:3:TAO_2_E</t>
  </si>
  <si>
    <t>2016:3:1:3:TAO_3_E</t>
  </si>
  <si>
    <t>2016:3:1:3:TAO_3_E_ZL</t>
  </si>
  <si>
    <t>2016:3:1:3:TAO_4_E</t>
  </si>
  <si>
    <t>2016:3:1:3:TAO_4_S</t>
  </si>
  <si>
    <t>2016:3:1:3:TIANMU_E</t>
  </si>
  <si>
    <t>2016:3:1:3:TOUFEN</t>
  </si>
  <si>
    <t>2016:3:1:3:TOUFEN_E</t>
  </si>
  <si>
    <t>2016:3:1:3:TUCHENG</t>
  </si>
  <si>
    <t>2016:3:1:3:TUCHENG_A_S</t>
  </si>
  <si>
    <t>2016:3:1:3:TUCHENG_B_S</t>
  </si>
  <si>
    <t>2016:3:1:3:TUCHENG_ZL</t>
  </si>
  <si>
    <t>2016:3:1:3:WANDA</t>
  </si>
  <si>
    <t>2016:3:1:3:WANDA_A_S</t>
  </si>
  <si>
    <t>2016:3:1:3:WANDA_E</t>
  </si>
  <si>
    <t>2016:3:1:3:XIANGSHAN_A</t>
  </si>
  <si>
    <t>2016:3:1:3:XIANGSHAN_B</t>
  </si>
  <si>
    <t>2016:3:1:3:XINBAN</t>
  </si>
  <si>
    <t>2016:3:1:3:XINBAN_E</t>
  </si>
  <si>
    <t>2016:3:1:3:XINDIAN</t>
  </si>
  <si>
    <t>2016:3:1:3:XINDIAN_E</t>
  </si>
  <si>
    <t>2016:3:1:3:XINDIAN_S</t>
  </si>
  <si>
    <t>2016:3:1:3:XINPU_E</t>
  </si>
  <si>
    <t>2016:3:1:3:XINPU_S</t>
  </si>
  <si>
    <t>2016:3:1:3:XINZHU</t>
  </si>
  <si>
    <t>2016:3:1:3:XINZHUANG</t>
  </si>
  <si>
    <t>2016:3:1:3:XINZHU_1_E</t>
  </si>
  <si>
    <t>2016:3:1:3:XINZHU_1_S</t>
  </si>
  <si>
    <t>2016:3:1:3:XINZHU_3_S</t>
  </si>
  <si>
    <t>2016:3:1:3:XINZHU_3_ZL</t>
  </si>
  <si>
    <t>2016:3:1:3:XIZHI</t>
  </si>
  <si>
    <t>2016:3:1:3:XIZHI_A_E</t>
  </si>
  <si>
    <t>2016:3:1:3:XIZHI_B_E</t>
  </si>
  <si>
    <t>2016:3:1:3:XIZHI_S</t>
  </si>
  <si>
    <t>2016:3:1:3:YILAN</t>
  </si>
  <si>
    <t>2016:3:1:3:YILAN_S</t>
  </si>
  <si>
    <t>2016:3:1:3:YONGHE_S</t>
  </si>
  <si>
    <t>2016:3:1:3:YULI</t>
  </si>
  <si>
    <t>2016:3:1:3:YULI_S</t>
  </si>
  <si>
    <t>2016:3:1:3:ZHONGHE_1_E</t>
  </si>
  <si>
    <t>2016:3:1:3:ZHONGHE_2_E</t>
  </si>
  <si>
    <t>2016:3:1:3:ZHONGHE_2_S</t>
  </si>
  <si>
    <t>2016:3:1:3:ZHONGLI</t>
  </si>
  <si>
    <t>2016:3:1:3:ZHONGLI_1_E</t>
  </si>
  <si>
    <t>2016:3:1:3:ZHUBEI</t>
  </si>
  <si>
    <t>2016:3:1:3:ZHUBEI_1_S</t>
  </si>
  <si>
    <t>2016:3:1:3:ZHUBEI_2_E</t>
  </si>
  <si>
    <t>2016:3:1:3:ZHUBEI_2_S</t>
  </si>
  <si>
    <t>2016:3:1:3:ZHUBEI_3_E</t>
  </si>
  <si>
    <t>2016:3:1:3:ZHUDONG</t>
  </si>
  <si>
    <t>2016:3:1:3:ZHUDONG_E</t>
  </si>
  <si>
    <t>2016:3:1:3:ZHUDONG_S</t>
  </si>
  <si>
    <t>2016:3:1:3:ZHUNAN</t>
  </si>
  <si>
    <t>2016:3:1:3:ZHUNAN_E</t>
  </si>
  <si>
    <t>2016:3:1:3:ZHUNAN_S</t>
  </si>
  <si>
    <t>2016:3:2:0:MISSION</t>
  </si>
  <si>
    <t>2016:3:2:3:ANKANG</t>
  </si>
  <si>
    <t>2016:3:2:3:ANKANG_E</t>
  </si>
  <si>
    <t>2016:3:2:3:BADE</t>
  </si>
  <si>
    <t>2016:3:2:3:BADE_A_E</t>
  </si>
  <si>
    <t>2016:3:2:3:BADE_B_E</t>
  </si>
  <si>
    <t>2016:3:2:3:BADE_S</t>
  </si>
  <si>
    <t>2016:3:2:3:BANQIAO_S</t>
  </si>
  <si>
    <t>2016:3:2:3:BEITOU</t>
  </si>
  <si>
    <t>2016:3:2:3:BEITOU_S</t>
  </si>
  <si>
    <t>2016:3:2:3:DANFENG_E</t>
  </si>
  <si>
    <t>2016:3:2:3:DANSHUI</t>
  </si>
  <si>
    <t>2016:3:2:3:DANSHUI_A_E</t>
  </si>
  <si>
    <t>2016:3:2:3:DANSHUI_B_E</t>
  </si>
  <si>
    <t>2016:3:2:3:HUALIAN</t>
  </si>
  <si>
    <t>2016:3:2:3:HUALIAN_1_S</t>
  </si>
  <si>
    <t>2016:3:2:3:HUALIAN_3_A_E</t>
  </si>
  <si>
    <t>2016:3:2:3:JILONG</t>
  </si>
  <si>
    <t>2016:3:2:3:JILONG_A_E</t>
  </si>
  <si>
    <t>2016:3:2:3:JILONG_B_E</t>
  </si>
  <si>
    <t>2016:3:2:3:JINGXIN_S</t>
  </si>
  <si>
    <t>2016:3:2:3:LONGTAN</t>
  </si>
  <si>
    <t>2016:3:2:3:LONGTAN_E</t>
  </si>
  <si>
    <t>2016:3:2:3:LUODONG_A_E</t>
  </si>
  <si>
    <t>2016:3:2:3:LUODONG_B_E</t>
  </si>
  <si>
    <t>2016:3:2:3:LUZHOU_B_E</t>
  </si>
  <si>
    <t>2016:3:2:3:MIAOLI</t>
  </si>
  <si>
    <t>2016:3:2:3:MIAOLI_B_E</t>
  </si>
  <si>
    <t>2016:3:2:3:MUZHA</t>
  </si>
  <si>
    <t>2016:3:2:3:MUZHA_E</t>
  </si>
  <si>
    <t>2016:3:2:3:MUZHA_S</t>
  </si>
  <si>
    <t>2016:3:2:3:NEIHU</t>
  </si>
  <si>
    <t>2016:3:2:3:NEIHU_E</t>
  </si>
  <si>
    <t>2016:3:2:3:NEIHU_S</t>
  </si>
  <si>
    <t>2016:3:2:3:SANCHONG</t>
  </si>
  <si>
    <t>2016:3:2:3:SANCHONG_E</t>
  </si>
  <si>
    <t>2016:3:2:3:SANXIA_A</t>
  </si>
  <si>
    <t>2016:3:2:3:SANXIA_B</t>
  </si>
  <si>
    <t>2016:3:2:3:SHILIN</t>
  </si>
  <si>
    <t>2016:3:2:3:SHILIN_E</t>
  </si>
  <si>
    <t>2016:3:2:3:SHILIN_S</t>
  </si>
  <si>
    <t>2016:3:2:3:SIYUAN_E</t>
  </si>
  <si>
    <t>2016:3:2:3:SONGSHAN</t>
  </si>
  <si>
    <t>2016:3:2:3:SONGSHAN_S</t>
  </si>
  <si>
    <t>2016:3:2:3:SONGSHAN_ZL</t>
  </si>
  <si>
    <t>2016:3:2:3:TAIDONG</t>
  </si>
  <si>
    <t>2016:3:2:3:TAIDONG_1_E</t>
  </si>
  <si>
    <t>2016:3:2:3:TAIDONG_1_S</t>
  </si>
  <si>
    <t>2016:3:2:3:TAIDONG_2_S</t>
  </si>
  <si>
    <t>2016:3:2:3:TAIDONG_3_E</t>
  </si>
  <si>
    <t>2016:3:2:3:TAOYUAN_1_2</t>
  </si>
  <si>
    <t>2016:3:2:3:TAOYUAN_3</t>
  </si>
  <si>
    <t>2016:3:2:3:TAO_2_E</t>
  </si>
  <si>
    <t>2016:3:2:3:TAO_2_S</t>
  </si>
  <si>
    <t>2016:3:2:3:TAO_3_E</t>
  </si>
  <si>
    <t>2016:3:2:3:TAO_4_S</t>
  </si>
  <si>
    <t>2016:3:2:3:TIANMU_E</t>
  </si>
  <si>
    <t>2016:3:2:3:TOUFEN</t>
  </si>
  <si>
    <t>2016:3:2:3:TOUFEN_E</t>
  </si>
  <si>
    <t>2016:3:2:3:TUCHENG</t>
  </si>
  <si>
    <t>2016:3:2:3:TUCHENG_A_S</t>
  </si>
  <si>
    <t>2016:3:2:3:TUCHENG_B_S</t>
  </si>
  <si>
    <t>2016:3:2:3:TUCHENG_ZL</t>
  </si>
  <si>
    <t>2016:3:2:3:WANDA</t>
  </si>
  <si>
    <t>2016:3:2:3:WANDA_A_S</t>
  </si>
  <si>
    <t>2016:3:2:3:XIANGSHAN_A</t>
  </si>
  <si>
    <t>2016:3:2:3:XIANGSHAN_B</t>
  </si>
  <si>
    <t>2016:3:2:3:XINBAN</t>
  </si>
  <si>
    <t>2016:3:2:3:XINBAN_E</t>
  </si>
  <si>
    <t>2016:3:2:3:XINDIAN</t>
  </si>
  <si>
    <t>2016:3:2:3:XINDIAN_E</t>
  </si>
  <si>
    <t>2016:3:2:3:XINPU_E</t>
  </si>
  <si>
    <t>2016:3:2:3:XINPU_S</t>
  </si>
  <si>
    <t>2016:3:2:3:XINZHUANG</t>
  </si>
  <si>
    <t>2016:3:2:3:XIZHI</t>
  </si>
  <si>
    <t>2016:3:2:3:XIZHI_A_E</t>
  </si>
  <si>
    <t>2016:3:2:3:XIZHI_B_E</t>
  </si>
  <si>
    <t>2016:3:2:3:XIZHI_S</t>
  </si>
  <si>
    <t>2016:3:2:3:YILAN</t>
  </si>
  <si>
    <t>2016:3:2:3:YILAN_E</t>
  </si>
  <si>
    <t>2016:3:2:3:YULI</t>
  </si>
  <si>
    <t>2016:3:2:3:YULI_E</t>
  </si>
  <si>
    <t>2016:3:2:3:YULI_S</t>
  </si>
  <si>
    <t>2016:3:2:3:ZHUDONG</t>
  </si>
  <si>
    <t>2016:3:2:3:ZHUDONG_S</t>
  </si>
  <si>
    <t>2016:3:2:3:ZHUNAN</t>
  </si>
  <si>
    <t>2016:3:2:3:ZHUNAN_S</t>
  </si>
  <si>
    <t>2016:3:2:3:ZHUNAN_ZL</t>
  </si>
  <si>
    <t>2016:3:3:0:MISSION</t>
  </si>
  <si>
    <t>2016:3:3:3:ANKANG</t>
  </si>
  <si>
    <t>2016:3:3:3:ANKANG_E</t>
  </si>
  <si>
    <t>2016:3:3:3:BADE</t>
  </si>
  <si>
    <t>2016:3:3:3:BADE_A_E</t>
  </si>
  <si>
    <t>2016:3:3:3:BADE_B_E</t>
  </si>
  <si>
    <t>2016:3:3:3:BADE_S</t>
  </si>
  <si>
    <t>2016:3:3:3:BEITOU</t>
  </si>
  <si>
    <t>2016:3:3:3:BEITOU_E</t>
  </si>
  <si>
    <t>2016:3:3:3:BEITOU_S</t>
  </si>
  <si>
    <t>2016:3:3:3:DANFENG_E</t>
  </si>
  <si>
    <t>2016:3:3:3:GUISHAN_E</t>
  </si>
  <si>
    <t>2016:3:3:3:HUALIAN</t>
  </si>
  <si>
    <t>2016:3:3:3:HUALIAN_1_E</t>
  </si>
  <si>
    <t>2016:3:3:3:HUALIAN_2_E</t>
  </si>
  <si>
    <t>2016:3:3:3:HUALIAN_3_S</t>
  </si>
  <si>
    <t>2016:3:3:3:JILONG</t>
  </si>
  <si>
    <t>2016:3:3:3:JILONG_A_E</t>
  </si>
  <si>
    <t>2016:3:3:3:JILONG_B_E</t>
  </si>
  <si>
    <t>2016:3:3:3:JINGXIN_E</t>
  </si>
  <si>
    <t>2016:3:3:3:JINGXIN_S</t>
  </si>
  <si>
    <t>2016:3:3:3:LONGTAN</t>
  </si>
  <si>
    <t>2016:3:3:3:LONGTAN_E</t>
  </si>
  <si>
    <t>2016:3:3:3:LUODONG_A_E</t>
  </si>
  <si>
    <t>2016:3:3:3:LUODONG_B_E</t>
  </si>
  <si>
    <t>2016:3:3:3:LUZHOU_A_E</t>
  </si>
  <si>
    <t>2016:3:3:3:LUZHOU_B_E</t>
  </si>
  <si>
    <t>2016:3:3:3:MIAOLI</t>
  </si>
  <si>
    <t>2016:3:3:3:MIAOLI_E</t>
  </si>
  <si>
    <t>2016:3:3:3:MUZHA</t>
  </si>
  <si>
    <t>2016:3:3:3:MUZHA_S</t>
  </si>
  <si>
    <t>2016:3:3:3:NEIHU</t>
  </si>
  <si>
    <t>2016:3:3:3:NEIHU_E</t>
  </si>
  <si>
    <t>2016:3:3:3:NORTH_JINHUA_E</t>
  </si>
  <si>
    <t>2016:3:3:3:SANCHONG</t>
  </si>
  <si>
    <t>2016:3:3:3:SANCHONG_S</t>
  </si>
  <si>
    <t>2016:3:3:3:SANXIA_A</t>
  </si>
  <si>
    <t>2016:3:3:3:SANXIA_B</t>
  </si>
  <si>
    <t>2016:3:3:3:SHILIN</t>
  </si>
  <si>
    <t>2016:3:3:3:SHILIN_E</t>
  </si>
  <si>
    <t>2016:3:3:3:SHILIN_S</t>
  </si>
  <si>
    <t>2016:3:3:3:SHUANGHE</t>
  </si>
  <si>
    <t>2016:3:3:3:SIYUAN_E</t>
  </si>
  <si>
    <t>2016:3:3:3:SONGSHAN</t>
  </si>
  <si>
    <t>2016:3:3:3:SONGSHAN_S</t>
  </si>
  <si>
    <t>2016:3:3:3:SONGSHAN_ZL</t>
  </si>
  <si>
    <t>2016:3:3:3:TAIDONG</t>
  </si>
  <si>
    <t>2016:3:3:3:TAIDONG_1_S</t>
  </si>
  <si>
    <t>2016:3:3:3:TAIDONG_2_S</t>
  </si>
  <si>
    <t>2016:3:3:3:TAIDONG_3_E</t>
  </si>
  <si>
    <t>2016:3:3:3:TAOYUAN_1_2</t>
  </si>
  <si>
    <t>2016:3:3:3:TAOYUAN_3</t>
  </si>
  <si>
    <t>2016:3:3:3:TAO_1_A</t>
  </si>
  <si>
    <t>2016:3:3:3:TAO_1_B</t>
  </si>
  <si>
    <t>2016:3:3:3:TAO_2_E</t>
  </si>
  <si>
    <t>2016:3:3:3:TAO_3_E</t>
  </si>
  <si>
    <t>2016:3:3:3:TAO_3_E_ZL</t>
  </si>
  <si>
    <t>2016:3:3:3:TAO_4_E</t>
  </si>
  <si>
    <t>2016:3:3:3:TAO_4_S</t>
  </si>
  <si>
    <t>2016:3:3:3:TIANMU_A_E</t>
  </si>
  <si>
    <t>2016:3:3:3:TOUFEN</t>
  </si>
  <si>
    <t>2016:3:3:3:TOUFEN_E</t>
  </si>
  <si>
    <t>2016:3:3:3:TUCHENG</t>
  </si>
  <si>
    <t>2016:3:3:3:TUCHENG_S</t>
  </si>
  <si>
    <t>2016:3:3:3:TUCHENG_ZL</t>
  </si>
  <si>
    <t>2016:3:3:3:WANDA</t>
  </si>
  <si>
    <t>2016:3:3:3:WANDA_E</t>
  </si>
  <si>
    <t>2016:3:3:3:XIANGSHAN_E</t>
  </si>
  <si>
    <t>2016:3:3:3:XINAN_S</t>
  </si>
  <si>
    <t>2016:3:3:3:XINBAN</t>
  </si>
  <si>
    <t>2016:3:3:3:XINBAN_E</t>
  </si>
  <si>
    <t>2016:3:3:3:XINDIAN</t>
  </si>
  <si>
    <t>2016:3:3:3:XINDIAN_E</t>
  </si>
  <si>
    <t>2016:3:3:3:XINDIAN_S</t>
  </si>
  <si>
    <t>2016:3:3:3:XINPU_E</t>
  </si>
  <si>
    <t>2016:3:3:3:XINZHU</t>
  </si>
  <si>
    <t>2016:3:3:3:XINZHUANG</t>
  </si>
  <si>
    <t>2016:3:3:3:XINZHU_1_E</t>
  </si>
  <si>
    <t>2016:3:3:3:XINZHU_1_S</t>
  </si>
  <si>
    <t>2016:3:3:3:XINZHU_3_S</t>
  </si>
  <si>
    <t>2016:3:3:3:XINZHU_3_ZL</t>
  </si>
  <si>
    <t>2016:3:3:3:XIZHI</t>
  </si>
  <si>
    <t>2016:3:3:3:XIZHI_A_E</t>
  </si>
  <si>
    <t>2016:3:3:3:XIZHI_B_E</t>
  </si>
  <si>
    <t>2016:3:3:3:XIZHI_S</t>
  </si>
  <si>
    <t>2016:3:3:3:YILAN</t>
  </si>
  <si>
    <t>2016:3:3:3:YILAN_E</t>
  </si>
  <si>
    <t>2016:3:3:3:YONGHE_S</t>
  </si>
  <si>
    <t>2016:3:3:3:YULI</t>
  </si>
  <si>
    <t>2016:3:3:3:YULI_E</t>
  </si>
  <si>
    <t>2016:3:3:3:YULI_S</t>
  </si>
  <si>
    <t>2016:3:3:3:ZHONGHE_1_E</t>
  </si>
  <si>
    <t>2016:3:3:3:ZHONGHE_2_E</t>
  </si>
  <si>
    <t>2016:3:3:3:ZHONGHE_2_S</t>
  </si>
  <si>
    <t>2016:3:3:3:ZHONGLI</t>
  </si>
  <si>
    <t>2016:3:3:3:ZHONGLI_1_S</t>
  </si>
  <si>
    <t>2016:3:3:3:ZHONGLI_2_E</t>
  </si>
  <si>
    <t>2016:3:3:3:ZHUBEI</t>
  </si>
  <si>
    <t>2016:3:3:3:ZHUBEI_1_S</t>
  </si>
  <si>
    <t>2016:3:3:3:ZHUBEI_2_E</t>
  </si>
  <si>
    <t>2016:3:3:3:ZHUBEI_2_S</t>
  </si>
  <si>
    <t>2016:3:3:3:ZHUBEI_3_E</t>
  </si>
  <si>
    <t>2016:3:3:3:ZHUDONG</t>
  </si>
  <si>
    <t>2016:3:3:3:ZHUDONG_E</t>
  </si>
  <si>
    <t>2016:3:3:3:ZHUDONG_S</t>
  </si>
  <si>
    <t>2016:3:3:3:ZHUNAN</t>
  </si>
  <si>
    <t>2016:3:3:3:ZHUNAN_ZL</t>
  </si>
  <si>
    <t>2016:3:4:0:MISSION</t>
  </si>
  <si>
    <t>2016:3:4:3:ANKANG</t>
  </si>
  <si>
    <t>2016:3:4:3:ANKANG_E</t>
  </si>
  <si>
    <t>2016:3:4:3:BADE</t>
  </si>
  <si>
    <t>2016:3:4:3:BADE_A_E</t>
  </si>
  <si>
    <t>2016:3:4:3:BADE_B_E</t>
  </si>
  <si>
    <t>2016:3:4:3:BADE_S</t>
  </si>
  <si>
    <t>2016:3:4:3:BANQIAO_S</t>
  </si>
  <si>
    <t>2016:3:4:3:BEITOU</t>
  </si>
  <si>
    <t>2016:3:4:3:BEITOU_E</t>
  </si>
  <si>
    <t>2016:3:4:3:BEITOU_S</t>
  </si>
  <si>
    <t>2016:3:4:3:DANFENG_E</t>
  </si>
  <si>
    <t>2016:3:4:3:DANSHUI</t>
  </si>
  <si>
    <t>2016:3:4:3:DANSHUI_A_E</t>
  </si>
  <si>
    <t>2016:3:4:3:GUISHAN_E</t>
  </si>
  <si>
    <t>2016:3:4:3:HUALIAN</t>
  </si>
  <si>
    <t>2016:3:4:3:HUALIAN_1_E</t>
  </si>
  <si>
    <t>2016:3:4:3:HUALIAN_1_S</t>
  </si>
  <si>
    <t>2016:3:4:3:HUALIAN_2_E</t>
  </si>
  <si>
    <t>2016:3:4:3:JILONG</t>
  </si>
  <si>
    <t>2016:3:4:3:JILONG_A_E</t>
  </si>
  <si>
    <t>2016:3:4:3:JILONG_B_E</t>
  </si>
  <si>
    <t>2016:3:4:3:JINGXIN_E</t>
  </si>
  <si>
    <t>2016:3:4:3:LONGTAN</t>
  </si>
  <si>
    <t>2016:3:4:3:LONGTAN_E</t>
  </si>
  <si>
    <t>2016:3:4:3:LUODONG_A_E</t>
  </si>
  <si>
    <t>2016:3:4:3:LUODONG_B_E</t>
  </si>
  <si>
    <t>2016:3:4:3:LUZHOU_A_E</t>
  </si>
  <si>
    <t>2016:3:4:3:LUZHOU_B_E</t>
  </si>
  <si>
    <t>2016:3:4:3:MIAOLI</t>
  </si>
  <si>
    <t>2016:3:4:3:MIAOLI_E</t>
  </si>
  <si>
    <t>2016:3:4:3:MUZHA</t>
  </si>
  <si>
    <t>2016:3:4:3:MUZHA_E</t>
  </si>
  <si>
    <t>2016:3:4:3:MUZHA_S</t>
  </si>
  <si>
    <t>2016:3:4:3:NEIHU</t>
  </si>
  <si>
    <t>2016:3:4:3:NEIHU_E</t>
  </si>
  <si>
    <t>2016:3:4:3:NEIHU_S</t>
  </si>
  <si>
    <t>2016:3:4:3:NORTH_JINHUA_E</t>
  </si>
  <si>
    <t>2016:3:4:3:SANCHONG</t>
  </si>
  <si>
    <t>2016:3:4:3:SANCHONG_E</t>
  </si>
  <si>
    <t>2016:3:4:3:SANCHONG_S</t>
  </si>
  <si>
    <t>2016:3:4:3:SANXIA_A</t>
  </si>
  <si>
    <t>2016:3:4:3:SANXIA_B</t>
  </si>
  <si>
    <t>2016:3:4:3:SENIOR_COUPLE</t>
  </si>
  <si>
    <t>2016:3:4:3:SHILIN</t>
  </si>
  <si>
    <t>2016:3:4:3:SHILIN_S</t>
  </si>
  <si>
    <t>2016:3:4:3:SHUANGHE</t>
  </si>
  <si>
    <t>2016:3:4:3:SIYUAN_E</t>
  </si>
  <si>
    <t>2016:3:4:3:SONGSHAN</t>
  </si>
  <si>
    <t>2016:3:4:3:SONGSHAN_S</t>
  </si>
  <si>
    <t>2016:3:4:3:SONGSHAN_ZL</t>
  </si>
  <si>
    <t>2016:3:4:3:TAIDONG</t>
  </si>
  <si>
    <t>2016:3:4:3:TAIDONG_1_E</t>
  </si>
  <si>
    <t>2016:3:4:3:TAIDONG_1_S</t>
  </si>
  <si>
    <t>2016:3:4:3:TAIDONG_2_S</t>
  </si>
  <si>
    <t>2016:3:4:3:TAIDONG_3_E</t>
  </si>
  <si>
    <t>2016:3:4:3:TAOYUAN_1_2</t>
  </si>
  <si>
    <t>2016:3:4:3:TAOYUAN_3</t>
  </si>
  <si>
    <t>2016:3:4:3:TAO_1_A</t>
  </si>
  <si>
    <t>2016:3:4:3:TAO_1_B</t>
  </si>
  <si>
    <t>2016:3:4:3:TAO_2_E</t>
  </si>
  <si>
    <t>2016:3:4:3:TAO_3_E</t>
  </si>
  <si>
    <t>2016:3:4:3:TAO_3_E_ZL</t>
  </si>
  <si>
    <t>2016:3:4:3:TAO_4_E</t>
  </si>
  <si>
    <t>2016:3:4:3:TAO_4_S</t>
  </si>
  <si>
    <t>2016:3:4:3:TIANMU_A_E</t>
  </si>
  <si>
    <t>2016:3:4:3:TIANMU_B_E</t>
  </si>
  <si>
    <t>2016:3:4:3:TOUFEN</t>
  </si>
  <si>
    <t>2016:3:4:3:TOUFEN_E</t>
  </si>
  <si>
    <t>2016:3:4:3:TUCHENG</t>
  </si>
  <si>
    <t>2016:3:4:3:TUCHENG_S</t>
  </si>
  <si>
    <t>2016:3:4:3:TUCHENG_ZL</t>
  </si>
  <si>
    <t>2016:3:4:3:UNKNOWN</t>
  </si>
  <si>
    <t>2016:3:4:3:WANDA</t>
  </si>
  <si>
    <t>2016:3:4:3:WANDA_E</t>
  </si>
  <si>
    <t>2016:3:4:3:XIANGSHAN_E</t>
  </si>
  <si>
    <t>2016:3:4:3:XINAN_S</t>
  </si>
  <si>
    <t>2016:3:4:3:XINBAN</t>
  </si>
  <si>
    <t>2016:3:4:3:XINBAN_E</t>
  </si>
  <si>
    <t>2016:3:4:3:XINDIAN</t>
  </si>
  <si>
    <t>2016:3:4:3:XINDIAN_E</t>
  </si>
  <si>
    <t>2016:3:4:3:XINDIAN_S</t>
  </si>
  <si>
    <t>2016:3:4:3:XINPU_E</t>
  </si>
  <si>
    <t>2016:3:4:3:XINZHU</t>
  </si>
  <si>
    <t>2016:3:4:3:XINZHUANG</t>
  </si>
  <si>
    <t>2016:3:4:3:XINZHU_1_E</t>
  </si>
  <si>
    <t>2016:3:4:3:XINZHU_3_S</t>
  </si>
  <si>
    <t>2016:3:4:3:XINZHU_3_ZL</t>
  </si>
  <si>
    <t>2016:3:4:3:XIZHI</t>
  </si>
  <si>
    <t>2016:3:4:3:XIZHI_A_E</t>
  </si>
  <si>
    <t>2016:3:4:3:XIZHI_B_E</t>
  </si>
  <si>
    <t>2016:3:4:3:XIZHI_S</t>
  </si>
  <si>
    <t>2016:3:4:3:YILAN</t>
  </si>
  <si>
    <t>2016:3:4:3:YILAN_E</t>
  </si>
  <si>
    <t>2016:3:4:3:YONGHE_S</t>
  </si>
  <si>
    <t>2016:3:4:3:YULI</t>
  </si>
  <si>
    <t>2016:3:4:3:YULI_E</t>
  </si>
  <si>
    <t>2016:3:4:3:YULI_S</t>
  </si>
  <si>
    <t>2016:3:4:3:ZHONGHE_1_E</t>
  </si>
  <si>
    <t>2016:3:4:3:ZHONGHE_2_E</t>
  </si>
  <si>
    <t>2016:3:4:3:ZHONGHE_2_S</t>
  </si>
  <si>
    <t>2016:3:4:3:ZHONGLI</t>
  </si>
  <si>
    <t>2016:3:4:3:ZHONGLI_1_E</t>
  </si>
  <si>
    <t>2016:3:4:3:ZHONGLI_1_S</t>
  </si>
  <si>
    <t>2016:3:4:3:ZHONGLI_2_E</t>
  </si>
  <si>
    <t>2016:3:4:3:ZHUBEI</t>
  </si>
  <si>
    <t>2016:3:4:3:ZHUBEI_1_S</t>
  </si>
  <si>
    <t>2016:3:4:3:ZHUBEI_2_E</t>
  </si>
  <si>
    <t>2016:3:4:3:ZHUBEI_2_S</t>
  </si>
  <si>
    <t>2016:3:4:3:ZHUBEI_3_E</t>
  </si>
  <si>
    <t>2016:3:4:3:ZHUDONG</t>
  </si>
  <si>
    <t>2016:3:4:3:ZHUDONG_S</t>
  </si>
  <si>
    <t>2016:3:4:3:ZHUNAN</t>
  </si>
  <si>
    <t>2016:3:4:3:ZHUNAN_S</t>
  </si>
  <si>
    <t>2016:3:4:3:ZHUNAN_ZL</t>
  </si>
  <si>
    <t>2016:3:5:0:MISSION</t>
  </si>
  <si>
    <t>2016:3:5:3:ANKANG</t>
  </si>
  <si>
    <t>2016:3:5:3:ANKANG_E</t>
  </si>
  <si>
    <t>2016:3:5:3:BADE</t>
  </si>
  <si>
    <t>2016:3:5:3:BADE_A_E</t>
  </si>
  <si>
    <t>2016:3:5:3:BADE_B_E</t>
  </si>
  <si>
    <t>2016:3:5:3:BADE_S</t>
  </si>
  <si>
    <t>2016:3:5:3:BANQIAO_S</t>
  </si>
  <si>
    <t>2016:3:5:3:BEITOU</t>
  </si>
  <si>
    <t>2016:3:5:3:BEITOU_E</t>
  </si>
  <si>
    <t>2016:3:5:3:BEITOU_S</t>
  </si>
  <si>
    <t>2016:3:5:3:DANFENG_E</t>
  </si>
  <si>
    <t>2016:3:5:3:DANSHUI</t>
  </si>
  <si>
    <t>2016:3:5:3:DANSHUI_A_E</t>
  </si>
  <si>
    <t>2016:3:5:3:DANSHUI_B_E</t>
  </si>
  <si>
    <t>2016:3:5:3:GUISHAN_E</t>
  </si>
  <si>
    <t>2016:3:5:3:HUALIAN</t>
  </si>
  <si>
    <t>2016:3:5:3:HUALIAN_1_E</t>
  </si>
  <si>
    <t>2016:3:5:3:HUALIAN_1_S</t>
  </si>
  <si>
    <t>2016:3:5:3:HUALIAN_2_E</t>
  </si>
  <si>
    <t>2016:3:5:3:HUALIAN_3_S</t>
  </si>
  <si>
    <t>2016:3:5:3:JILONG</t>
  </si>
  <si>
    <t>2016:3:5:3:JILONG_A_E</t>
  </si>
  <si>
    <t>2016:3:5:3:JILONG_B_E</t>
  </si>
  <si>
    <t>2016:3:5:3:JINGXIN_S</t>
  </si>
  <si>
    <t>2016:3:5:3:JINGXIN_ZL</t>
  </si>
  <si>
    <t>2016:3:5:3:JINHUA_ZL</t>
  </si>
  <si>
    <t>2016:3:5:3:LONGTAN</t>
  </si>
  <si>
    <t>2016:3:5:3:LONGTAN_E</t>
  </si>
  <si>
    <t>2016:3:5:3:LUODONG_A_E</t>
  </si>
  <si>
    <t>2016:3:5:3:LUODONG_B_E</t>
  </si>
  <si>
    <t>2016:3:5:3:LUZHOU_A_E</t>
  </si>
  <si>
    <t>2016:3:5:3:LUZHOU_B_E</t>
  </si>
  <si>
    <t>2016:3:5:3:MIAOLI</t>
  </si>
  <si>
    <t>2016:3:5:3:MIAOLI_E</t>
  </si>
  <si>
    <t>2016:3:5:3:MUZHA</t>
  </si>
  <si>
    <t>2016:3:5:3:MUZHA_E</t>
  </si>
  <si>
    <t>2016:3:5:3:MUZHA_S</t>
  </si>
  <si>
    <t>2016:3:5:3:NEIHU</t>
  </si>
  <si>
    <t>2016:3:5:3:NEIHU_E</t>
  </si>
  <si>
    <t>2016:3:5:3:NEIHU_S</t>
  </si>
  <si>
    <t>2016:3:5:3:SANCHONG</t>
  </si>
  <si>
    <t>2016:3:5:3:SANCHONG_E</t>
  </si>
  <si>
    <t>2016:3:5:3:SANCHONG_S</t>
  </si>
  <si>
    <t>2016:3:5:3:SANXIA</t>
  </si>
  <si>
    <t>2016:3:5:3:SANXIA_A_E</t>
  </si>
  <si>
    <t>2016:3:5:3:SANXIA_B_E</t>
  </si>
  <si>
    <t>2016:3:5:3:SENIOR_COUPLE</t>
  </si>
  <si>
    <t>2016:3:5:3:SHILIN</t>
  </si>
  <si>
    <t>2016:3:5:3:SHILIN_S</t>
  </si>
  <si>
    <t>2016:3:5:3:SHILIN_ZL</t>
  </si>
  <si>
    <t>2016:3:5:3:SHUANGHE</t>
  </si>
  <si>
    <t>2016:3:5:3:SIYUAN_E</t>
  </si>
  <si>
    <t>2016:3:5:3:SONGSHAN</t>
  </si>
  <si>
    <t>2016:3:5:3:SONGSHAN_S</t>
  </si>
  <si>
    <t>2016:3:5:3:SONGSHAN_ZL</t>
  </si>
  <si>
    <t>2016:3:5:3:TAIDONG</t>
  </si>
  <si>
    <t>2016:3:5:3:TAIDONG_1_E</t>
  </si>
  <si>
    <t>2016:3:5:3:TAIDONG_1_S</t>
  </si>
  <si>
    <t>2016:3:5:3:TAIDONG_2_S</t>
  </si>
  <si>
    <t>2016:3:5:3:TAIDONG_3_E</t>
  </si>
  <si>
    <t>2016:3:5:3:TAOYUAN_1_2</t>
  </si>
  <si>
    <t>2016:3:5:3:TAOYUAN_3</t>
  </si>
  <si>
    <t>2016:3:5:3:TAO_1_A</t>
  </si>
  <si>
    <t>2016:3:5:3:TAO_1_B</t>
  </si>
  <si>
    <t>2016:3:5:3:TAO_2_E</t>
  </si>
  <si>
    <t>2016:3:5:3:TAO_3_E</t>
  </si>
  <si>
    <t>2016:3:5:3:TAO_3_E_ZL</t>
  </si>
  <si>
    <t>2016:3:5:3:TAO_4_E</t>
  </si>
  <si>
    <t>2016:3:5:3:TAO_4_S</t>
  </si>
  <si>
    <t>2016:3:5:3:TIANMU_A_E</t>
  </si>
  <si>
    <t>2016:3:5:3:TIANMU_B_E</t>
  </si>
  <si>
    <t>2016:3:5:3:TOUFEN</t>
  </si>
  <si>
    <t>2016:3:5:3:TOUFEN_E</t>
  </si>
  <si>
    <t>2016:3:5:3:TUCHENG</t>
  </si>
  <si>
    <t>2016:3:5:3:TUCHENG_S</t>
  </si>
  <si>
    <t>2016:3:5:3:TUCHENG_ZL</t>
  </si>
  <si>
    <t>2016:3:5:3:WANDA</t>
  </si>
  <si>
    <t>2016:3:5:3:WANDA_E</t>
  </si>
  <si>
    <t>2016:3:5:3:XIANGSHAN_E</t>
  </si>
  <si>
    <t>2016:3:5:3:XINAN_S</t>
  </si>
  <si>
    <t>2016:3:5:3:XINBAN</t>
  </si>
  <si>
    <t>2016:3:5:3:XINBAN_E</t>
  </si>
  <si>
    <t>2016:3:5:3:XINDIAN</t>
  </si>
  <si>
    <t>2016:3:5:3:XINDIAN_E</t>
  </si>
  <si>
    <t>2016:3:5:3:XINDIAN_S</t>
  </si>
  <si>
    <t>2016:3:5:3:XINPU_E</t>
  </si>
  <si>
    <t>2016:3:5:3:XINZHU</t>
  </si>
  <si>
    <t>2016:3:5:3:XINZHUANG</t>
  </si>
  <si>
    <t>2016:3:5:3:XINZHU_1_E</t>
  </si>
  <si>
    <t>2016:3:5:3:XINZHU_1_S</t>
  </si>
  <si>
    <t>2016:3:5:3:XINZHU_3_ZL</t>
  </si>
  <si>
    <t>2016:3:5:3:XIZHI</t>
  </si>
  <si>
    <t>2016:3:5:3:XIZHI_A_E</t>
  </si>
  <si>
    <t>2016:3:5:3:XIZHI_B_E</t>
  </si>
  <si>
    <t>2016:3:5:3:XIZHI_S</t>
  </si>
  <si>
    <t>2016:3:5:3:YILAN</t>
  </si>
  <si>
    <t>2016:3:5:3:YILAN_E</t>
  </si>
  <si>
    <t>2016:3:5:3:YONGHE_S</t>
  </si>
  <si>
    <t>2016:3:5:3:YULI</t>
  </si>
  <si>
    <t>2016:3:5:3:YULI_E</t>
  </si>
  <si>
    <t>2016:3:5:3:YULI_S</t>
  </si>
  <si>
    <t>2016:3:5:3:ZHONGHE_1_E</t>
  </si>
  <si>
    <t>2016:3:5:3:ZHONGHE_2_E</t>
  </si>
  <si>
    <t>2016:3:5:3:ZHONGHE_2_S</t>
  </si>
  <si>
    <t>2016:3:5:3:ZHONGLI</t>
  </si>
  <si>
    <t>2016:3:5:3:ZHONGLI_1_E</t>
  </si>
  <si>
    <t>2016:3:5:3:ZHONGLI_1_S</t>
  </si>
  <si>
    <t>2016:3:5:3:ZHONGLI_2_E</t>
  </si>
  <si>
    <t>2016:3:5:3:ZHUBEI</t>
  </si>
  <si>
    <t>2016:3:5:3:ZHUBEI_1_S</t>
  </si>
  <si>
    <t>2016:3:5:3:ZHUBEI_2_E</t>
  </si>
  <si>
    <t>2016:3:5:3:ZHUBEI_2_S</t>
  </si>
  <si>
    <t>2016:3:5:3:ZHUBEI_3_E</t>
  </si>
  <si>
    <t>2016:3:5:3:ZHUDONG</t>
  </si>
  <si>
    <t>2016:3:5:3:ZHUDONG_E</t>
  </si>
  <si>
    <t>2016:3:5:3:ZHUDONG_S</t>
  </si>
  <si>
    <t>2016:3:5:3:ZHUNAN</t>
  </si>
  <si>
    <t>2016:3:5:3:ZHUNAN_S</t>
  </si>
  <si>
    <t>2016:3:5:3:ZHUNAN_ZL</t>
  </si>
  <si>
    <t>2016:4:1:0:MISSION</t>
  </si>
  <si>
    <t>2016:4:1:3:ANKANG</t>
  </si>
  <si>
    <t>2016:4:1:3:ANKANG_E</t>
  </si>
  <si>
    <t>2016:4:1:3:BADE</t>
  </si>
  <si>
    <t>2016:4:1:3:BADE_A_E</t>
  </si>
  <si>
    <t>2016:4:1:3:BADE_B_E</t>
  </si>
  <si>
    <t>2016:4:1:3:BADE_S</t>
  </si>
  <si>
    <t>2016:4:1:3:BANQIAO_S</t>
  </si>
  <si>
    <t>2016:4:1:3:BEITOU</t>
  </si>
  <si>
    <t>2016:4:1:3:BEITOU_E</t>
  </si>
  <si>
    <t>2016:4:1:3:BEITOU_S</t>
  </si>
  <si>
    <t>2016:4:1:3:DANFENG_E</t>
  </si>
  <si>
    <t>2016:4:1:3:DANSHUI</t>
  </si>
  <si>
    <t>2016:4:1:3:DANSHUI_A_E</t>
  </si>
  <si>
    <t>2016:4:1:3:DANSHUI_B_E</t>
  </si>
  <si>
    <t>2016:4:1:3:GUISHAN_E</t>
  </si>
  <si>
    <t>2016:4:1:3:HUALIAN</t>
  </si>
  <si>
    <t>2016:4:1:3:HUALIAN_1_E</t>
  </si>
  <si>
    <t>2016:4:1:3:HUALIAN_1_S</t>
  </si>
  <si>
    <t>2016:4:1:3:HUALIAN_2_E</t>
  </si>
  <si>
    <t>2016:4:1:3:HUALIAN_3_S</t>
  </si>
  <si>
    <t>2016:4:1:3:JILONG</t>
  </si>
  <si>
    <t>2016:4:1:3:JILONG_A_E</t>
  </si>
  <si>
    <t>2016:4:1:3:JILONG_B_E</t>
  </si>
  <si>
    <t>2016:4:1:3:JINGXIN_S</t>
  </si>
  <si>
    <t>2016:4:1:3:JINHUA_ZL</t>
  </si>
  <si>
    <t>2016:4:1:3:LONGTAN</t>
  </si>
  <si>
    <t>2016:4:1:3:LONGTAN_E</t>
  </si>
  <si>
    <t>2016:4:1:3:LUODONG_A_E</t>
  </si>
  <si>
    <t>2016:4:1:3:LUODONG_B_E</t>
  </si>
  <si>
    <t>2016:4:1:3:LUZHOU_A_E</t>
  </si>
  <si>
    <t>2016:4:1:3:LUZHOU_B_E</t>
  </si>
  <si>
    <t>2016:4:1:3:MIAOLI</t>
  </si>
  <si>
    <t>2016:4:1:3:MIAOLI_E</t>
  </si>
  <si>
    <t>2016:4:1:3:MUZHA</t>
  </si>
  <si>
    <t>2016:4:1:3:MUZHA_E</t>
  </si>
  <si>
    <t>2016:4:1:3:MUZHA_S</t>
  </si>
  <si>
    <t>2016:4:1:3:NEIHU</t>
  </si>
  <si>
    <t>2016:4:1:3:NEIHU_E</t>
  </si>
  <si>
    <t>2016:4:1:3:NEIHU_S</t>
  </si>
  <si>
    <t>2016:4:1:3:SANCHONG</t>
  </si>
  <si>
    <t>2016:4:1:3:SANCHONG_E</t>
  </si>
  <si>
    <t>2016:4:1:3:SANCHONG_S</t>
  </si>
  <si>
    <t>2016:4:1:3:SANXIA</t>
  </si>
  <si>
    <t>2016:4:1:3:SANXIA_A_E</t>
  </si>
  <si>
    <t>2016:4:1:3:SANXIA_B_E</t>
  </si>
  <si>
    <t>2016:4:1:3:SENIOR_COUPLE</t>
  </si>
  <si>
    <t>2016:4:1:3:SHILIN</t>
  </si>
  <si>
    <t>2016:4:1:3:SHILIN_S</t>
  </si>
  <si>
    <t>2016:4:1:3:SHILIN_ZL</t>
  </si>
  <si>
    <t>2016:4:1:3:SHUANGHE</t>
  </si>
  <si>
    <t>2016:4:1:3:SIYUAN_E</t>
  </si>
  <si>
    <t>2016:4:1:3:SONGSHAN</t>
  </si>
  <si>
    <t>2016:4:1:3:SONGSHAN_S</t>
  </si>
  <si>
    <t>2016:4:1:3:SONGSHAN_ZL</t>
  </si>
  <si>
    <t>2016:4:1:3:TAIDONG</t>
  </si>
  <si>
    <t>2016:4:1:3:TAIDONG_1_E</t>
  </si>
  <si>
    <t>2016:4:1:3:TAIDONG_1_S</t>
  </si>
  <si>
    <t>2016:4:1:3:TAIDONG_2_S</t>
  </si>
  <si>
    <t>2016:4:1:3:TAIDONG_3_E</t>
  </si>
  <si>
    <t>2016:4:1:3:TAOYUAN_1_2</t>
  </si>
  <si>
    <t>2016:4:1:3:TAOYUAN_3</t>
  </si>
  <si>
    <t>2016:4:1:3:TAO_1_A</t>
  </si>
  <si>
    <t>2016:4:1:3:TAO_1_B</t>
  </si>
  <si>
    <t>2016:4:1:3:TAO_2_E</t>
  </si>
  <si>
    <t>2016:4:1:3:TAO_3_E</t>
  </si>
  <si>
    <t>2016:4:1:3:TAO_3_E_ZL</t>
  </si>
  <si>
    <t>2016:4:1:3:TAO_4_E</t>
  </si>
  <si>
    <t>2016:4:1:3:TAO_4_S</t>
  </si>
  <si>
    <t>2016:4:1:3:TIANMU_A_E</t>
  </si>
  <si>
    <t>2016:4:1:3:TIANMU_B_E</t>
  </si>
  <si>
    <t>2016:4:1:3:TOUFEN</t>
  </si>
  <si>
    <t>2016:4:1:3:TOUFEN_E</t>
  </si>
  <si>
    <t>2016:4:1:3:TUCHENG</t>
  </si>
  <si>
    <t>2016:4:1:3:TUCHENG_S</t>
  </si>
  <si>
    <t>2016:4:1:3:TUCHENG_ZL</t>
  </si>
  <si>
    <t>2016:4:1:3:WANDA</t>
  </si>
  <si>
    <t>2016:4:1:3:WANDA_E</t>
  </si>
  <si>
    <t>2016:4:1:3:XIANGSHAN_E</t>
  </si>
  <si>
    <t>2016:4:1:3:XINAN_S</t>
  </si>
  <si>
    <t>2016:4:1:3:XINBAN</t>
  </si>
  <si>
    <t>2016:4:1:3:XINBAN_E</t>
  </si>
  <si>
    <t>2016:4:1:3:XINDIAN</t>
  </si>
  <si>
    <t>2016:4:1:3:XINDIAN_E</t>
  </si>
  <si>
    <t>2016:4:1:3:XINDIAN_S</t>
  </si>
  <si>
    <t>2016:4:1:3:XINPU_E</t>
  </si>
  <si>
    <t>2016:4:1:3:XINZHU</t>
  </si>
  <si>
    <t>2016:4:1:3:XINZHUANG</t>
  </si>
  <si>
    <t>2016:4:1:3:XINZHU_1_E</t>
  </si>
  <si>
    <t>2016:4:1:3:XINZHU_1_S</t>
  </si>
  <si>
    <t>2016:4:1:3:XINZHU_3_ZL</t>
  </si>
  <si>
    <t>2016:4:1:3:XIZHI</t>
  </si>
  <si>
    <t>2016:4:1:3:XIZHI_A_E</t>
  </si>
  <si>
    <t>2016:4:1:3:XIZHI_B_E</t>
  </si>
  <si>
    <t>2016:4:1:3:XIZHI_S</t>
  </si>
  <si>
    <t>2016:4:1:3:YILAN</t>
  </si>
  <si>
    <t>2016:4:1:3:YILAN_E</t>
  </si>
  <si>
    <t>2016:4:1:3:YONGHE_S</t>
  </si>
  <si>
    <t>2016:4:1:3:YULI</t>
  </si>
  <si>
    <t>2016:4:1:3:YULI_E</t>
  </si>
  <si>
    <t>2016:4:1:3:YULI_S</t>
  </si>
  <si>
    <t>2016:4:1:3:ZHONGHE_1_E</t>
  </si>
  <si>
    <t>2016:4:1:3:ZHONGHE_2_E</t>
  </si>
  <si>
    <t>2016:4:1:3:ZHONGHE_2_S</t>
  </si>
  <si>
    <t>2016:4:1:3:ZHONGLI</t>
  </si>
  <si>
    <t>2016:4:1:3:ZHONGLI_1_E</t>
  </si>
  <si>
    <t>2016:4:1:3:ZHONGLI_1_S</t>
  </si>
  <si>
    <t>2016:4:1:3:ZHONGLI_2_E</t>
  </si>
  <si>
    <t>2016:4:1:3:ZHUBEI</t>
  </si>
  <si>
    <t>2016:4:1:3:ZHUBEI_1_S</t>
  </si>
  <si>
    <t>2016:4:1:3:ZHUBEI_2_E</t>
  </si>
  <si>
    <t>2016:4:1:3:ZHUBEI_2_S</t>
  </si>
  <si>
    <t>2016:4:1:3:ZHUBEI_3_E</t>
  </si>
  <si>
    <t>2016:4:1:3:ZHUDONG</t>
  </si>
  <si>
    <t>2016:4:1:3:ZHUDONG_E</t>
  </si>
  <si>
    <t>2016:4:1:3:ZHUDONG_S</t>
  </si>
  <si>
    <t>2016:4:1:3:ZHUNAN</t>
  </si>
  <si>
    <t>2016:4:1:3:ZHUNAN_S</t>
  </si>
  <si>
    <t>2016:4:1:3:ZHUNAN_ZL</t>
  </si>
  <si>
    <t>2016:4:2:0:MISSION</t>
  </si>
  <si>
    <t>2016:4:2:3:ANKANG</t>
  </si>
  <si>
    <t>2016:4:2:3:ANKANG_E</t>
  </si>
  <si>
    <t>2016:4:2:3:BADE</t>
  </si>
  <si>
    <t>2016:4:2:3:BADE_A_E</t>
  </si>
  <si>
    <t>2016:4:2:3:BADE_B_E</t>
  </si>
  <si>
    <t>2016:4:2:3:BADE_S</t>
  </si>
  <si>
    <t>2016:4:2:3:BANQIAO_S</t>
  </si>
  <si>
    <t>2016:4:2:3:BEITOU</t>
  </si>
  <si>
    <t>2016:4:2:3:BEITOU_E</t>
  </si>
  <si>
    <t>2016:4:2:3:BEITOU_S</t>
  </si>
  <si>
    <t>2016:4:2:3:DANFENG_E</t>
  </si>
  <si>
    <t>2016:4:2:3:DANSHUI</t>
  </si>
  <si>
    <t>2016:4:2:3:DANSHUI_A_E</t>
  </si>
  <si>
    <t>2016:4:2:3:DANSHUI_B_E</t>
  </si>
  <si>
    <t>2016:4:2:3:GUISHAN_E</t>
  </si>
  <si>
    <t>2016:4:2:3:HUALIAN</t>
  </si>
  <si>
    <t>2016:4:2:3:HUALIAN_1_S</t>
  </si>
  <si>
    <t>2016:4:2:3:HUALIAN_2_E</t>
  </si>
  <si>
    <t>2016:4:2:3:HUALIAN_3_S</t>
  </si>
  <si>
    <t>2016:4:2:3:JILONG</t>
  </si>
  <si>
    <t>2016:4:2:3:JILONG_A_E</t>
  </si>
  <si>
    <t>2016:4:2:3:JILONG_B_E</t>
  </si>
  <si>
    <t>2016:4:2:3:JINGXIN_S</t>
  </si>
  <si>
    <t>2016:4:2:3:JINHUA_ZL</t>
  </si>
  <si>
    <t>2016:4:2:3:LONGTAN</t>
  </si>
  <si>
    <t>2016:4:2:3:LONGTAN_E</t>
  </si>
  <si>
    <t>2016:4:2:3:LUODONG_A_E</t>
  </si>
  <si>
    <t>2016:4:2:3:LUODONG_B_E</t>
  </si>
  <si>
    <t>2016:4:2:3:LUZHOU_A_E</t>
  </si>
  <si>
    <t>2016:4:2:3:LUZHOU_B_E</t>
  </si>
  <si>
    <t>2016:4:2:3:MIAOLI</t>
  </si>
  <si>
    <t>2016:4:2:3:MIAOLI_E</t>
  </si>
  <si>
    <t>2016:4:2:3:MUZHA</t>
  </si>
  <si>
    <t>2016:4:2:3:MUZHA_E</t>
  </si>
  <si>
    <t>2016:4:2:3:MUZHA_S</t>
  </si>
  <si>
    <t>2016:4:2:3:NEIHU</t>
  </si>
  <si>
    <t>2016:4:2:3:NEIHU_E</t>
  </si>
  <si>
    <t>2016:4:2:3:SANCHONG</t>
  </si>
  <si>
    <t>2016:4:2:3:SANCHONG_E</t>
  </si>
  <si>
    <t>2016:4:2:3:SANCHONG_S</t>
  </si>
  <si>
    <t>2016:4:2:3:SANXIA</t>
  </si>
  <si>
    <t>2016:4:2:3:SANXIA_A_E</t>
  </si>
  <si>
    <t>2016:4:2:3:SANXIA_B_E</t>
  </si>
  <si>
    <t>2016:4:2:3:SENIOR_COUPLE</t>
  </si>
  <si>
    <t>2016:4:2:3:SHILIN</t>
  </si>
  <si>
    <t>2016:4:2:3:SHILIN_S</t>
  </si>
  <si>
    <t>2016:4:2:3:SHILIN_ZL</t>
  </si>
  <si>
    <t>2016:4:2:3:SHUANGHE</t>
  </si>
  <si>
    <t>2016:4:2:3:SIYUAN_E</t>
  </si>
  <si>
    <t>2016:4:2:3:SONGSHAN</t>
  </si>
  <si>
    <t>2016:4:2:3:SONGSHAN_S</t>
  </si>
  <si>
    <t>2016:4:2:3:SONGSHAN_ZL</t>
  </si>
  <si>
    <t>2016:4:2:3:TAIDONG</t>
  </si>
  <si>
    <t>2016:4:2:3:TAIDONG_1_E</t>
  </si>
  <si>
    <t>2016:4:2:3:TAIDONG_1_S</t>
  </si>
  <si>
    <t>2016:4:2:3:TAIDONG_2_S</t>
  </si>
  <si>
    <t>2016:4:2:3:TAIDONG_3_E</t>
  </si>
  <si>
    <t>2016:4:2:3:TAOYUAN_1_2</t>
  </si>
  <si>
    <t>2016:4:2:3:TAOYUAN_3</t>
  </si>
  <si>
    <t>2016:4:2:3:TAO_1_A</t>
  </si>
  <si>
    <t>2016:4:2:3:TAO_1_B</t>
  </si>
  <si>
    <t>2016:4:2:3:TAO_2_E</t>
  </si>
  <si>
    <t>2016:4:2:3:TAO_3_E</t>
  </si>
  <si>
    <t>2016:4:2:3:TAO_3_E_ZL</t>
  </si>
  <si>
    <t>2016:4:2:3:TAO_4_E</t>
  </si>
  <si>
    <t>2016:4:2:3:TAO_4_S</t>
  </si>
  <si>
    <t>2016:4:2:3:TIANMU_A_E</t>
  </si>
  <si>
    <t>2016:4:2:3:TIANMU_B_E</t>
  </si>
  <si>
    <t>2016:4:2:3:TOUFEN</t>
  </si>
  <si>
    <t>2016:4:2:3:TOUFEN_E</t>
  </si>
  <si>
    <t>2016:4:2:3:TUCHENG</t>
  </si>
  <si>
    <t>2016:4:2:3:TUCHENG_S</t>
  </si>
  <si>
    <t>2016:4:2:3:TUCHENG_ZL</t>
  </si>
  <si>
    <t>2016:4:2:3:WANDA</t>
  </si>
  <si>
    <t>2016:4:2:3:WANDA_E</t>
  </si>
  <si>
    <t>2016:4:2:3:XIANGSHAN_E</t>
  </si>
  <si>
    <t>2016:4:2:3:XINAN_S</t>
  </si>
  <si>
    <t>2016:4:2:3:XINBAN</t>
  </si>
  <si>
    <t>2016:4:2:3:XINBAN_E</t>
  </si>
  <si>
    <t>2016:4:2:3:XINDIAN</t>
  </si>
  <si>
    <t>2016:4:2:3:XINDIAN_E</t>
  </si>
  <si>
    <t>2016:4:2:3:XINDIAN_S</t>
  </si>
  <si>
    <t>2016:4:2:3:XINPU_E</t>
  </si>
  <si>
    <t>2016:4:2:3:XINZHU</t>
  </si>
  <si>
    <t>2016:4:2:3:XINZHUANG</t>
  </si>
  <si>
    <t>2016:4:2:3:XINZHU_1_E</t>
  </si>
  <si>
    <t>2016:4:2:3:XINZHU_1_S</t>
  </si>
  <si>
    <t>2016:4:2:3:XINZHU_3_S</t>
  </si>
  <si>
    <t>2016:4:2:3:XINZHU_3_ZL</t>
  </si>
  <si>
    <t>2016:4:2:3:XIZHI</t>
  </si>
  <si>
    <t>2016:4:2:3:XIZHI_A_E</t>
  </si>
  <si>
    <t>2016:4:2:3:XIZHI_B_E</t>
  </si>
  <si>
    <t>2016:4:2:3:XIZHI_S</t>
  </si>
  <si>
    <t>2016:4:2:3:YILAN</t>
  </si>
  <si>
    <t>2016:4:2:3:YILAN_E</t>
  </si>
  <si>
    <t>2016:4:2:3:YONGHE_S</t>
  </si>
  <si>
    <t>2016:4:2:3:YULI</t>
  </si>
  <si>
    <t>2016:4:2:3:YULI_E</t>
  </si>
  <si>
    <t>2016:4:2:3:YULI_S</t>
  </si>
  <si>
    <t>2016:4:2:3:ZHONGHE_1_E</t>
  </si>
  <si>
    <t>2016:4:2:3:ZHONGHE_2_E</t>
  </si>
  <si>
    <t>2016:4:2:3:ZHONGHE_2_S</t>
  </si>
  <si>
    <t>2016:4:2:3:ZHONGLI</t>
  </si>
  <si>
    <t>2016:4:2:3:ZHONGLI_1_E</t>
  </si>
  <si>
    <t>2016:4:2:3:ZHONGLI_1_S</t>
  </si>
  <si>
    <t>2016:4:2:3:ZHONGLI_2_E</t>
  </si>
  <si>
    <t>2016:4:2:3:ZHUBEI</t>
  </si>
  <si>
    <t>2016:4:2:3:ZHUBEI_1_S</t>
  </si>
  <si>
    <t>2016:4:2:3:ZHUBEI_2_E</t>
  </si>
  <si>
    <t>2016:4:2:3:ZHUBEI_2_S</t>
  </si>
  <si>
    <t>2016:4:2:3:ZHUBEI_3_E</t>
  </si>
  <si>
    <t>2016:4:2:3:ZHUDONG</t>
  </si>
  <si>
    <t>2016:4:2:3:ZHUDONG_E</t>
  </si>
  <si>
    <t>2016:4:2:3:ZHUDONG_S</t>
  </si>
  <si>
    <t>2016:4:2:3:ZHUNAN</t>
  </si>
  <si>
    <t>2016:4:2:3:ZHUNAN_S</t>
  </si>
  <si>
    <t>2016:4:2:3:ZHUNAN_ZL</t>
  </si>
  <si>
    <t>2016:4:3:0:MISSION</t>
  </si>
  <si>
    <t>2016:4:3:3:ANKANG</t>
  </si>
  <si>
    <t>2016:4:3:3:ANKANG_E</t>
  </si>
  <si>
    <t>2016:4:3:3:BADE</t>
  </si>
  <si>
    <t>2016:4:3:3:BADE_S</t>
  </si>
  <si>
    <t>2016:4:3:3:BEITOU</t>
  </si>
  <si>
    <t>2016:4:3:3:BEITOU_E</t>
  </si>
  <si>
    <t>2016:4:3:3:BEITOU_S</t>
  </si>
  <si>
    <t>2016:4:3:3:DANSHUI</t>
  </si>
  <si>
    <t>2016:4:3:3:DANSHUI_A_E</t>
  </si>
  <si>
    <t>2016:4:3:3:HUALIAN</t>
  </si>
  <si>
    <t>2016:4:3:3:HUALIAN_1_E</t>
  </si>
  <si>
    <t>2016:4:3:3:HUALIAN_2_E</t>
  </si>
  <si>
    <t>2016:4:3:3:HUALIAN_3_S</t>
  </si>
  <si>
    <t>2016:4:3:3:JINGXIN_S</t>
  </si>
  <si>
    <t>2016:4:3:3:JINGXIN_ZL</t>
  </si>
  <si>
    <t>2016:4:3:3:LONGTAN</t>
  </si>
  <si>
    <t>2016:4:3:3:LONGTAN_E</t>
  </si>
  <si>
    <t>2016:4:3:3:LUZHOU_B_E</t>
  </si>
  <si>
    <t>2016:4:3:3:MIAOLI</t>
  </si>
  <si>
    <t>2016:4:3:3:MIAOLI_E</t>
  </si>
  <si>
    <t>2016:4:3:3:MUZHA</t>
  </si>
  <si>
    <t>2016:4:3:3:MUZHA_S</t>
  </si>
  <si>
    <t>2016:4:3:3:NEIHU</t>
  </si>
  <si>
    <t>2016:4:3:3:NEIHU_S</t>
  </si>
  <si>
    <t>2016:4:3:3:SANCHONG</t>
  </si>
  <si>
    <t>2016:4:3:3:SANXIA</t>
  </si>
  <si>
    <t>2016:4:3:3:SANXIA_A_E</t>
  </si>
  <si>
    <t>2016:4:3:3:SANXIA_B_E</t>
  </si>
  <si>
    <t>2016:4:3:3:SHUANGHE</t>
  </si>
  <si>
    <t>2016:4:3:3:SIYUAN_E</t>
  </si>
  <si>
    <t>2016:4:3:3:SONGSHAN</t>
  </si>
  <si>
    <t>2016:4:3:3:SONGSHAN_S</t>
  </si>
  <si>
    <t>2016:4:3:3:SONGSHAN_ZL</t>
  </si>
  <si>
    <t>2016:4:3:3:TAOYUAN_3</t>
  </si>
  <si>
    <t>2016:4:3:3:TAO_3_E</t>
  </si>
  <si>
    <t>2016:4:3:3:TAO_4_E</t>
  </si>
  <si>
    <t>2016:4:3:3:TOUFEN</t>
  </si>
  <si>
    <t>2016:4:3:3:TOUFEN_E</t>
  </si>
  <si>
    <t>2016:4:3:3:TUCHENG</t>
  </si>
  <si>
    <t>2016:4:3:3:TUCHENG_ZL</t>
  </si>
  <si>
    <t>2016:4:3:3:XIANGSHAN_E</t>
  </si>
  <si>
    <t>2016:4:3:3:XINBAN</t>
  </si>
  <si>
    <t>2016:4:3:3:XINDIAN</t>
  </si>
  <si>
    <t>2016:4:3:3:XINDIAN_E</t>
  </si>
  <si>
    <t>2016:4:3:3:XINDIAN_S</t>
  </si>
  <si>
    <t>2016:4:3:3:XINPU_E</t>
  </si>
  <si>
    <t>2016:4:3:3:XINZHUANG</t>
  </si>
  <si>
    <t>2016:4:3:3:XIZHI</t>
  </si>
  <si>
    <t>2016:4:3:3:XIZHI_B_E</t>
  </si>
  <si>
    <t>2016:4:3:3:XIZHI_S</t>
  </si>
  <si>
    <t>2016:4:3:3:YULI</t>
  </si>
  <si>
    <t>2016:4:3:3:YULI_E</t>
  </si>
  <si>
    <t>2016:4:3:3:ZHONGHE_2_S</t>
  </si>
  <si>
    <t>2016:4:3:3:ZHONGLI</t>
  </si>
  <si>
    <t>2016:4:3:3:ZHONGLI_1_E</t>
  </si>
  <si>
    <t>2016:4:3:3:ZHONGLI_1_S</t>
  </si>
  <si>
    <t>2016:4:3:3:ZHONGLI_2_E</t>
  </si>
  <si>
    <t>2016:4:3:3:ZHUBEI</t>
  </si>
  <si>
    <t>2016:4:3:3:ZHUBEI_1_S</t>
  </si>
  <si>
    <t>2016:4:3:3:ZHUBEI_2_E</t>
  </si>
  <si>
    <t>2016:4:3:3:ZHUBEI_2_S</t>
  </si>
  <si>
    <t>2016:4:3:3:ZHUDONG</t>
  </si>
  <si>
    <t>2016:4:3:3:ZHUDONG_E</t>
  </si>
  <si>
    <t>2016:4:3:3:ZHUDONG_S</t>
  </si>
  <si>
    <t>2016:4:3:3:ZHUNAN</t>
  </si>
  <si>
    <t>2016:4:4:0:MISSION</t>
  </si>
  <si>
    <t>2016:4:4:3:ANKANG</t>
  </si>
  <si>
    <t>2016:4:4:3:ANKANG_E</t>
  </si>
  <si>
    <t>2016:4:4:3:BADE</t>
  </si>
  <si>
    <t>2016:4:4:3:BADE_A_E</t>
  </si>
  <si>
    <t>2016:4:4:3:BADE_B_E</t>
  </si>
  <si>
    <t>2016:4:4:3:BADE_S</t>
  </si>
  <si>
    <t>2016:4:4:3:BEITOU</t>
  </si>
  <si>
    <t>2016:4:4:3:BEITOU_E</t>
  </si>
  <si>
    <t>2016:4:4:3:BEITOU_S</t>
  </si>
  <si>
    <t>2016:4:4:3:DANFENG_E</t>
  </si>
  <si>
    <t>2016:4:4:3:DANSHUI</t>
  </si>
  <si>
    <t>2016:4:4:3:DANSHUI_A_E</t>
  </si>
  <si>
    <t>2016:4:4:3:DANSHUI_B_E</t>
  </si>
  <si>
    <t>2016:4:4:3:GUISHAN_E</t>
  </si>
  <si>
    <t>2016:4:4:3:HUALIAN</t>
  </si>
  <si>
    <t>2016:4:4:3:HUALIAN_2_ZL</t>
  </si>
  <si>
    <t>2016:4:4:3:HUALIAN_3_S</t>
  </si>
  <si>
    <t>2016:4:4:3:JILONG</t>
  </si>
  <si>
    <t>2016:4:4:3:JILONG_A_E</t>
  </si>
  <si>
    <t>2016:4:4:3:JILONG_B_E</t>
  </si>
  <si>
    <t>2016:4:4:3:JINGXIN_S</t>
  </si>
  <si>
    <t>2016:4:4:3:JINGXIN_ZL</t>
  </si>
  <si>
    <t>2016:4:4:3:JINHUA_ZL</t>
  </si>
  <si>
    <t>2016:4:4:3:LONGTAN</t>
  </si>
  <si>
    <t>2016:4:4:3:LONGTAN_E</t>
  </si>
  <si>
    <t>2016:4:4:3:LUODONG_A_E</t>
  </si>
  <si>
    <t>2016:4:4:3:LUODONG_B_E</t>
  </si>
  <si>
    <t>2016:4:4:3:LUZHOU_A_E</t>
  </si>
  <si>
    <t>2016:4:4:3:LUZHOU_B_E</t>
  </si>
  <si>
    <t>2016:4:4:3:MIAOLI</t>
  </si>
  <si>
    <t>2016:4:4:3:MIAOLI_E</t>
  </si>
  <si>
    <t>2016:4:4:3:MUZHA</t>
  </si>
  <si>
    <t>2016:4:4:3:MUZHA_E</t>
  </si>
  <si>
    <t>2016:4:4:3:MUZHA_S</t>
  </si>
  <si>
    <t>2016:4:4:3:NEIHU</t>
  </si>
  <si>
    <t>2016:4:4:3:NEIHU_E</t>
  </si>
  <si>
    <t>2016:4:4:3:NEIHU_S</t>
  </si>
  <si>
    <t>2016:4:4:3:SANCHONG</t>
  </si>
  <si>
    <t>2016:4:4:3:SANCHONG_E</t>
  </si>
  <si>
    <t>2016:4:4:3:SANCHONG_S</t>
  </si>
  <si>
    <t>2016:4:4:3:SANXIA</t>
  </si>
  <si>
    <t>2016:4:4:3:SANXIA_A_E</t>
  </si>
  <si>
    <t>2016:4:4:3:SANXIA_B_E</t>
  </si>
  <si>
    <t>2016:4:4:3:SENIOR_COUPLE</t>
  </si>
  <si>
    <t>2016:4:4:3:SHILIN</t>
  </si>
  <si>
    <t>2016:4:4:3:SHILIN_ZL</t>
  </si>
  <si>
    <t>2016:4:4:3:SHUANGHE</t>
  </si>
  <si>
    <t>2016:4:4:3:SIYUAN_E</t>
  </si>
  <si>
    <t>2016:4:4:3:SONGSHAN</t>
  </si>
  <si>
    <t>2016:4:4:3:SONGSHAN_S</t>
  </si>
  <si>
    <t>2016:4:4:3:SONGSHAN_ZL</t>
  </si>
  <si>
    <t>2016:4:4:3:TAIDONG</t>
  </si>
  <si>
    <t>2016:4:4:3:TAIDONG_1_S</t>
  </si>
  <si>
    <t>2016:4:4:3:TAIDONG_2_S</t>
  </si>
  <si>
    <t>2016:4:4:3:TAIDONG_2_ZL</t>
  </si>
  <si>
    <t>2016:4:4:3:TAIDONG_3_E</t>
  </si>
  <si>
    <t>2016:4:4:3:TAOYUAN_1_2</t>
  </si>
  <si>
    <t>2016:4:4:3:TAOYUAN_3</t>
  </si>
  <si>
    <t>2016:4:4:3:TAO_1_A</t>
  </si>
  <si>
    <t>2016:4:4:3:TAO_1_B</t>
  </si>
  <si>
    <t>2016:4:4:3:TAO_2_E</t>
  </si>
  <si>
    <t>2016:4:4:3:TAO_3_E</t>
  </si>
  <si>
    <t>2016:4:4:3:TAO_3_E_ZL</t>
  </si>
  <si>
    <t>2016:4:4:3:TAO_4_E</t>
  </si>
  <si>
    <t>2016:4:4:3:TAO_4_S</t>
  </si>
  <si>
    <t>2016:4:4:3:TIANMU_A_E</t>
  </si>
  <si>
    <t>2016:4:4:3:TIANMU_B_E</t>
  </si>
  <si>
    <t>2016:4:4:3:TOUFEN</t>
  </si>
  <si>
    <t>2016:4:4:3:TOUFEN_E</t>
  </si>
  <si>
    <t>2016:4:4:3:TUCHENG</t>
  </si>
  <si>
    <t>2016:4:4:3:TUCHENG_S</t>
  </si>
  <si>
    <t>2016:4:4:3:TUCHENG_ZL</t>
  </si>
  <si>
    <t>2016:4:4:3:UNKNOWN</t>
  </si>
  <si>
    <t>2016:4:4:3:WANDA</t>
  </si>
  <si>
    <t>2016:4:4:3:WANDA_S</t>
  </si>
  <si>
    <t>2016:4:4:3:XIANGSHAN_E</t>
  </si>
  <si>
    <t>2016:4:4:3:XINAN_S</t>
  </si>
  <si>
    <t>2016:4:4:3:XINBAN</t>
  </si>
  <si>
    <t>2016:4:4:3:XINBAN_E</t>
  </si>
  <si>
    <t>2016:4:4:3:XINDIAN</t>
  </si>
  <si>
    <t>2016:4:4:3:XINDIAN_E</t>
  </si>
  <si>
    <t>2016:4:4:3:XINDIAN_S</t>
  </si>
  <si>
    <t>2016:4:4:3:XINPU_E</t>
  </si>
  <si>
    <t>2016:4:4:3:XINZHU</t>
  </si>
  <si>
    <t>2016:4:4:3:XINZHUANG</t>
  </si>
  <si>
    <t>2016:4:4:3:XINZHU_1_E</t>
  </si>
  <si>
    <t>2016:4:4:3:XINZHU_1_S</t>
  </si>
  <si>
    <t>2016:4:4:3:XINZHU_3_S</t>
  </si>
  <si>
    <t>2016:4:4:3:XINZHU_3_ZL</t>
  </si>
  <si>
    <t>2016:4:4:3:XIZHI</t>
  </si>
  <si>
    <t>2016:4:4:3:XIZHI_A_E</t>
  </si>
  <si>
    <t>2016:4:4:3:XIZHI_B_E</t>
  </si>
  <si>
    <t>2016:4:4:3:XIZHI_S</t>
  </si>
  <si>
    <t>2016:4:4:3:YILAN</t>
  </si>
  <si>
    <t>2016:4:4:3:YILAN_E</t>
  </si>
  <si>
    <t>2016:4:4:3:YONGHE_S</t>
  </si>
  <si>
    <t>2016:4:4:3:YULI</t>
  </si>
  <si>
    <t>2016:4:4:3:YULI_E</t>
  </si>
  <si>
    <t>2016:4:4:3:YULI_S</t>
  </si>
  <si>
    <t>2016:4:4:3:ZHONGHE_1_E</t>
  </si>
  <si>
    <t>2016:4:4:3:ZHONGHE_2_E</t>
  </si>
  <si>
    <t>2016:4:4:3:ZHONGHE_2_S</t>
  </si>
  <si>
    <t>2016:4:4:3:ZHONGLI</t>
  </si>
  <si>
    <t>2016:4:4:3:ZHONGLI_1_E</t>
  </si>
  <si>
    <t>2016:4:4:3:ZHONGLI_1_S</t>
  </si>
  <si>
    <t>2016:4:4:3:ZHONGLI_2_E</t>
  </si>
  <si>
    <t>2016:4:4:3:ZHUBEI</t>
  </si>
  <si>
    <t>2016:4:4:3:ZHUBEI_1_E</t>
  </si>
  <si>
    <t>2016:4:4:3:ZHUBEI_2_E</t>
  </si>
  <si>
    <t>2016:4:4:3:ZHUBEI_2_S</t>
  </si>
  <si>
    <t>2016:4:4:3:ZHUBEI_3_S</t>
  </si>
  <si>
    <t>2016:4:4:3:ZHUDONG</t>
  </si>
  <si>
    <t>2016:4:4:3:ZHUDONG_E</t>
  </si>
  <si>
    <t>2016:4:4:3:ZHUDONG_S</t>
  </si>
  <si>
    <t>2016:4:4:3:ZHUNAN</t>
  </si>
  <si>
    <t>2016:4:4:3:ZHUNAN_S</t>
  </si>
  <si>
    <t>2016:4:4:3:ZHUNAN_ZL</t>
  </si>
  <si>
    <t>2016:5:1:0:MISSION</t>
  </si>
  <si>
    <t>2016:5:1:3:ANKANG</t>
  </si>
  <si>
    <t>2016:5:1:3:ANKANG_E</t>
  </si>
  <si>
    <t>2016:5:1:3:BADE</t>
  </si>
  <si>
    <t>2016:5:1:3:BADE_A_E</t>
  </si>
  <si>
    <t>2016:5:1:3:BADE_B_E</t>
  </si>
  <si>
    <t>2016:5:1:3:BADE_S</t>
  </si>
  <si>
    <t>2016:5:1:3:BEITOU</t>
  </si>
  <si>
    <t>2016:5:1:3:BEITOU_E</t>
  </si>
  <si>
    <t>2016:5:1:3:BEITOU_S</t>
  </si>
  <si>
    <t>2016:5:1:3:DANFENG_E</t>
  </si>
  <si>
    <t>2016:5:1:3:DANSHUI</t>
  </si>
  <si>
    <t>2016:5:1:3:DANSHUI_A_E</t>
  </si>
  <si>
    <t>2016:5:1:3:DANSHUI_B_E</t>
  </si>
  <si>
    <t>2016:5:1:3:GUISHAN_E</t>
  </si>
  <si>
    <t>2016:5:1:3:HUALIAN</t>
  </si>
  <si>
    <t>2016:5:1:3:HUALIAN_1_E</t>
  </si>
  <si>
    <t>2016:5:1:3:HUALIAN_2_E</t>
  </si>
  <si>
    <t>2016:5:1:3:HUALIAN_2_ZL</t>
  </si>
  <si>
    <t>2016:5:1:3:JILONG</t>
  </si>
  <si>
    <t>2016:5:1:3:JILONG_A_E</t>
  </si>
  <si>
    <t>2016:5:1:3:JILONG_B_E</t>
  </si>
  <si>
    <t>2016:5:1:3:JINGXIN_S</t>
  </si>
  <si>
    <t>2016:5:1:3:JINHUA_ZL</t>
  </si>
  <si>
    <t>2016:5:1:3:LONGTAN</t>
  </si>
  <si>
    <t>2016:5:1:3:LONGTAN_E</t>
  </si>
  <si>
    <t>2016:5:1:3:LUODONG_A_E</t>
  </si>
  <si>
    <t>2016:5:1:3:LUODONG_B_E</t>
  </si>
  <si>
    <t>2016:5:1:3:LUZHOU_B_E</t>
  </si>
  <si>
    <t>2016:5:1:3:MIAOLI</t>
  </si>
  <si>
    <t>2016:5:1:3:MIAOLI_E</t>
  </si>
  <si>
    <t>2016:5:1:3:MUZHA</t>
  </si>
  <si>
    <t>2016:5:1:3:MUZHA_E</t>
  </si>
  <si>
    <t>2016:5:1:3:MUZHA_S</t>
  </si>
  <si>
    <t>2016:5:1:3:NEIHU</t>
  </si>
  <si>
    <t>2016:5:1:3:NEIHU_E</t>
  </si>
  <si>
    <t>2016:5:1:3:NEIHU_S</t>
  </si>
  <si>
    <t>2016:5:1:3:SANCHONG</t>
  </si>
  <si>
    <t>2016:5:1:3:SANCHONG_E</t>
  </si>
  <si>
    <t>2016:5:1:3:SANCHONG_S</t>
  </si>
  <si>
    <t>2016:5:1:3:SANXIA</t>
  </si>
  <si>
    <t>2016:5:1:3:SANXIA_A_E</t>
  </si>
  <si>
    <t>2016:5:1:3:SANXIA_B_E</t>
  </si>
  <si>
    <t>2016:5:1:3:SENIOR_COUPLE</t>
  </si>
  <si>
    <t>2016:5:1:3:SHILIN</t>
  </si>
  <si>
    <t>2016:5:1:3:SHILIN_ZL</t>
  </si>
  <si>
    <t>2016:5:1:3:SHUANGHE</t>
  </si>
  <si>
    <t>2016:5:1:3:SIYUAN_E</t>
  </si>
  <si>
    <t>2016:5:1:3:SONGSHAN</t>
  </si>
  <si>
    <t>2016:5:1:3:SONGSHAN_S</t>
  </si>
  <si>
    <t>2016:5:1:3:SONGSHAN_ZL</t>
  </si>
  <si>
    <t>2016:5:1:3:TAIDONG</t>
  </si>
  <si>
    <t>2016:5:1:3:TAIDONG_1_E</t>
  </si>
  <si>
    <t>2016:5:1:3:TAIDONG_1_S</t>
  </si>
  <si>
    <t>2016:5:1:3:TAIDONG_2_S</t>
  </si>
  <si>
    <t>2016:5:1:3:TAIDONG_3_E</t>
  </si>
  <si>
    <t>2016:5:1:3:TAOYUAN_1_2</t>
  </si>
  <si>
    <t>2016:5:1:3:TAOYUAN_3</t>
  </si>
  <si>
    <t>2016:5:1:3:TAO_1_A</t>
  </si>
  <si>
    <t>2016:5:1:3:TAO_1_B</t>
  </si>
  <si>
    <t>2016:5:1:3:TAO_2_E</t>
  </si>
  <si>
    <t>2016:5:1:3:TAO_3_E</t>
  </si>
  <si>
    <t>2016:5:1:3:TAO_3_E_ZL</t>
  </si>
  <si>
    <t>2016:5:1:3:TAO_4_E</t>
  </si>
  <si>
    <t>2016:5:1:3:TAO_4_S</t>
  </si>
  <si>
    <t>2016:5:1:3:TIANMU_A_E</t>
  </si>
  <si>
    <t>2016:5:1:3:TIANMU_B_E</t>
  </si>
  <si>
    <t>2016:5:1:3:TOUFEN</t>
  </si>
  <si>
    <t>2016:5:1:3:TOUFEN_E</t>
  </si>
  <si>
    <t>2016:5:1:3:TUCHENG</t>
  </si>
  <si>
    <t>2016:5:1:3:TUCHENG_S</t>
  </si>
  <si>
    <t>2016:5:1:3:TUCHENG_ZL</t>
  </si>
  <si>
    <t>2016:5:1:3:UNKNOWN</t>
  </si>
  <si>
    <t>2016:5:1:3:WANDA</t>
  </si>
  <si>
    <t>2016:5:1:3:XINAN_S</t>
  </si>
  <si>
    <t>2016:5:1:3:XINBAN</t>
  </si>
  <si>
    <t>2016:5:1:3:XINBAN_E</t>
  </si>
  <si>
    <t>2016:5:1:3:XINDIAN</t>
  </si>
  <si>
    <t>2016:5:1:3:XINDIAN_E</t>
  </si>
  <si>
    <t>2016:5:1:3:XINDIAN_S</t>
  </si>
  <si>
    <t>2016:5:1:3:XINPU_E</t>
  </si>
  <si>
    <t>2016:5:1:3:XINZHU</t>
  </si>
  <si>
    <t>2016:5:1:3:XINZHUANG</t>
  </si>
  <si>
    <t>2016:5:1:3:XINZHU_1_S</t>
  </si>
  <si>
    <t>2016:5:1:3:XINZHU_3_S</t>
  </si>
  <si>
    <t>2016:5:1:3:XIZHI</t>
  </si>
  <si>
    <t>2016:5:1:3:XIZHI_A_E</t>
  </si>
  <si>
    <t>2016:5:1:3:XIZHI_B_E</t>
  </si>
  <si>
    <t>2016:5:1:3:XIZHI_S</t>
  </si>
  <si>
    <t>2016:5:1:3:YILAN</t>
  </si>
  <si>
    <t>2016:5:1:3:YILAN_E</t>
  </si>
  <si>
    <t>2016:5:1:3:YONGHE_S</t>
  </si>
  <si>
    <t>2016:5:1:3:YULI</t>
  </si>
  <si>
    <t>2016:5:1:3:YULI_E</t>
  </si>
  <si>
    <t>2016:5:1:3:YULI_S</t>
  </si>
  <si>
    <t>2016:5:1:3:ZHONGHE_1_E</t>
  </si>
  <si>
    <t>2016:5:1:3:ZHONGHE_2_E</t>
  </si>
  <si>
    <t>2016:5:1:3:ZHONGHE_2_S</t>
  </si>
  <si>
    <t>2016:5:1:3:ZHONGLI</t>
  </si>
  <si>
    <t>2016:5:1:3:ZHONGLI_1_E</t>
  </si>
  <si>
    <t>2016:5:1:3:ZHONGLI_1_S</t>
  </si>
  <si>
    <t>2016:5:1:3:ZHONGLI_2_E</t>
  </si>
  <si>
    <t>2016:5:1:3:ZHUBEI</t>
  </si>
  <si>
    <t>2016:5:1:3:ZHUBEI_1_E</t>
  </si>
  <si>
    <t>2016:5:1:3:ZHUBEI_2_E</t>
  </si>
  <si>
    <t>2016:5:1:3:ZHUBEI_2_S</t>
  </si>
  <si>
    <t>2016:5:1:3:ZHUDONG</t>
  </si>
  <si>
    <t>2016:5:1:3:ZHUDONG_E</t>
  </si>
  <si>
    <t>2016:5:1:3:ZHUDONG_S</t>
  </si>
  <si>
    <t>2016:5:1:3:ZHUNAN</t>
  </si>
  <si>
    <t>2016:5:1:3:ZHUNAN_S</t>
  </si>
  <si>
    <t>2016:5:2:0:MISSION</t>
  </si>
  <si>
    <t>2016:5:2:3:ANKANG</t>
  </si>
  <si>
    <t>2016:5:2:3:ANKANG_E</t>
  </si>
  <si>
    <t>2016:5:2:3:BADE</t>
  </si>
  <si>
    <t>2016:5:2:3:BADE_A_E</t>
  </si>
  <si>
    <t>2016:5:2:3:BADE_B_E</t>
  </si>
  <si>
    <t>2016:5:2:3:BADE_S</t>
  </si>
  <si>
    <t>2016:5:2:3:BEITOU</t>
  </si>
  <si>
    <t>2016:5:2:3:BEITOU_E</t>
  </si>
  <si>
    <t>2016:5:2:3:BEITOU_S</t>
  </si>
  <si>
    <t>2016:5:2:3:DANFENG_E</t>
  </si>
  <si>
    <t>2016:5:2:3:DANSHUI</t>
  </si>
  <si>
    <t>2016:5:2:3:DANSHUI_A_E</t>
  </si>
  <si>
    <t>2016:5:2:3:DANSHUI_B_E</t>
  </si>
  <si>
    <t>2016:5:2:3:GUISHAN_E</t>
  </si>
  <si>
    <t>2016:5:2:3:HUALIAN</t>
  </si>
  <si>
    <t>2016:5:2:3:HUALIAN_1_E</t>
  </si>
  <si>
    <t>2016:5:2:3:HUALIAN_2_E</t>
  </si>
  <si>
    <t>2016:5:2:3:HUALIAN_2_ZL</t>
  </si>
  <si>
    <t>2016:5:2:3:JILONG</t>
  </si>
  <si>
    <t>2016:5:2:3:JILONG_A_E</t>
  </si>
  <si>
    <t>2016:5:2:3:JILONG_B_E</t>
  </si>
  <si>
    <t>2016:5:2:3:JINGXIN_S</t>
  </si>
  <si>
    <t>2016:5:2:3:JINGXIN_ZL</t>
  </si>
  <si>
    <t>2016:5:2:3:JINHUA_ZL</t>
  </si>
  <si>
    <t>2016:5:2:3:LONGTAN</t>
  </si>
  <si>
    <t>2016:5:2:3:LONGTAN_E</t>
  </si>
  <si>
    <t>2016:5:2:3:LUODONG_A_E</t>
  </si>
  <si>
    <t>2016:5:2:3:LUODONG_B_E</t>
  </si>
  <si>
    <t>2016:5:2:3:LUZHOU_A_E</t>
  </si>
  <si>
    <t>2016:5:2:3:LUZHOU_B_E</t>
  </si>
  <si>
    <t>2016:5:2:3:MIAOLI</t>
  </si>
  <si>
    <t>2016:5:2:3:MIAOLI_E</t>
  </si>
  <si>
    <t>2016:5:2:3:MUZHA</t>
  </si>
  <si>
    <t>2016:5:2:3:MUZHA_E</t>
  </si>
  <si>
    <t>2016:5:2:3:MUZHA_S</t>
  </si>
  <si>
    <t>2016:5:2:3:NEIHU</t>
  </si>
  <si>
    <t>2016:5:2:3:NEIHU_E</t>
  </si>
  <si>
    <t>2016:5:2:3:NEIHU_S</t>
  </si>
  <si>
    <t>2016:5:2:3:SANCHONG</t>
  </si>
  <si>
    <t>2016:5:2:3:SANCHONG_E</t>
  </si>
  <si>
    <t>2016:5:2:3:SANCHONG_S</t>
  </si>
  <si>
    <t>2016:5:2:3:SANXIA</t>
  </si>
  <si>
    <t>2016:5:2:3:SANXIA_A_E</t>
  </si>
  <si>
    <t>2016:5:2:3:SANXIA_B_E</t>
  </si>
  <si>
    <t>2016:5:2:3:SENIOR_COUPLE</t>
  </si>
  <si>
    <t>2016:5:2:3:SHILIN</t>
  </si>
  <si>
    <t>2016:5:2:3:SHUANGHE</t>
  </si>
  <si>
    <t>2016:5:2:3:SIYUAN_E</t>
  </si>
  <si>
    <t>2016:5:2:3:SONGSHAN</t>
  </si>
  <si>
    <t>2016:5:2:3:SONGSHAN_S</t>
  </si>
  <si>
    <t>2016:5:2:3:SONGSHAN_ZL</t>
  </si>
  <si>
    <t>2016:5:2:3:TAIDONG</t>
  </si>
  <si>
    <t>2016:5:2:3:TAIDONG_1_E</t>
  </si>
  <si>
    <t>2016:5:2:3:TAIDONG_1_S</t>
  </si>
  <si>
    <t>2016:5:2:3:TAIDONG_2_S</t>
  </si>
  <si>
    <t>2016:5:2:3:TAIDONG_3_E</t>
  </si>
  <si>
    <t>2016:5:2:3:TAOYUAN_1_2</t>
  </si>
  <si>
    <t>2016:5:2:3:TAOYUAN_3</t>
  </si>
  <si>
    <t>2016:5:2:3:TAO_1_A</t>
  </si>
  <si>
    <t>2016:5:2:3:TAO_1_B</t>
  </si>
  <si>
    <t>2016:5:2:3:TAO_2_E</t>
  </si>
  <si>
    <t>2016:5:2:3:TAO_3_E</t>
  </si>
  <si>
    <t>2016:5:2:3:TAO_3_E_ZL</t>
  </si>
  <si>
    <t>2016:5:2:3:TAO_4_E</t>
  </si>
  <si>
    <t>2016:5:2:3:TAO_4_S</t>
  </si>
  <si>
    <t>2016:5:2:3:TIANMU_A_E</t>
  </si>
  <si>
    <t>2016:5:2:3:TIANMU_B_E</t>
  </si>
  <si>
    <t>2016:5:2:3:TOUFEN</t>
  </si>
  <si>
    <t>2016:5:2:3:TOUFEN_E</t>
  </si>
  <si>
    <t>2016:5:2:3:TUCHENG</t>
  </si>
  <si>
    <t>2016:5:2:3:TUCHENG_S</t>
  </si>
  <si>
    <t>2016:5:2:3:TUCHENG_ZL</t>
  </si>
  <si>
    <t>2016:5:2:3:UNKNOWN</t>
  </si>
  <si>
    <t>2016:5:2:3:WANDA</t>
  </si>
  <si>
    <t>2016:5:2:3:WANDA_S</t>
  </si>
  <si>
    <t>2016:5:2:3:XIANGSHAN_E</t>
  </si>
  <si>
    <t>2016:5:2:3:XINAN_S</t>
  </si>
  <si>
    <t>2016:5:2:3:XINBAN</t>
  </si>
  <si>
    <t>2016:5:2:3:XINBAN_E</t>
  </si>
  <si>
    <t>2016:5:2:3:XINDIAN</t>
  </si>
  <si>
    <t>2016:5:2:3:XINDIAN_E</t>
  </si>
  <si>
    <t>2016:5:2:3:XINDIAN_S</t>
  </si>
  <si>
    <t>2016:5:2:3:XINPU_E</t>
  </si>
  <si>
    <t>2016:5:2:3:XINZHU</t>
  </si>
  <si>
    <t>2016:5:2:3:XINZHUANG</t>
  </si>
  <si>
    <t>2016:5:2:3:XINZHU_1_E</t>
  </si>
  <si>
    <t>2016:5:2:3:XINZHU_1_S</t>
  </si>
  <si>
    <t>2016:5:2:3:XINZHU_3_S</t>
  </si>
  <si>
    <t>2016:5:2:3:XINZHU_3_ZL</t>
  </si>
  <si>
    <t>2016:5:2:3:XIZHI</t>
  </si>
  <si>
    <t>2016:5:2:3:XIZHI_A_E</t>
  </si>
  <si>
    <t>2016:5:2:3:XIZHI_B_E</t>
  </si>
  <si>
    <t>2016:5:2:3:XIZHI_S</t>
  </si>
  <si>
    <t>2016:5:2:3:YILAN</t>
  </si>
  <si>
    <t>2016:5:2:3:YILAN_E</t>
  </si>
  <si>
    <t>2016:5:2:3:YONGHE_S</t>
  </si>
  <si>
    <t>2016:5:2:3:YULI</t>
  </si>
  <si>
    <t>2016:5:2:3:YULI_S</t>
  </si>
  <si>
    <t>2016:5:2:3:ZHONGHE_1_E</t>
  </si>
  <si>
    <t>2016:5:2:3:ZHONGHE_2_E</t>
  </si>
  <si>
    <t>2016:5:2:3:ZHONGHE_2_S</t>
  </si>
  <si>
    <t>2016:5:2:3:ZHONGLI</t>
  </si>
  <si>
    <t>2016:5:2:3:ZHONGLI_1_E</t>
  </si>
  <si>
    <t>2016:5:2:3:ZHONGLI_1_S</t>
  </si>
  <si>
    <t>2016:5:2:3:ZHONGLI_2_E</t>
  </si>
  <si>
    <t>2016:5:2:3:ZHUBEI</t>
  </si>
  <si>
    <t>2016:5:2:3:ZHUBEI_1_E</t>
  </si>
  <si>
    <t>2016:5:2:3:ZHUBEI_2_E</t>
  </si>
  <si>
    <t>2016:5:2:3:ZHUBEI_2_S</t>
  </si>
  <si>
    <t>2016:5:2:3:ZHUBEI_3_S</t>
  </si>
  <si>
    <t>2016:5:2:3:ZHUDONG</t>
  </si>
  <si>
    <t>2016:5:2:3:ZHUDONG_E</t>
  </si>
  <si>
    <t>2016:5:2:3:ZHUDONG_S</t>
  </si>
  <si>
    <t>2016:5:2:3:ZHUNAN</t>
  </si>
  <si>
    <t>2016:5:2:3:ZHUNAN_S</t>
  </si>
  <si>
    <t>2016:5:2:3:ZHUNAN_ZL</t>
  </si>
  <si>
    <t>2016:5:3:0:MISSION</t>
  </si>
  <si>
    <t>2016:5:3:3:ANKANG</t>
  </si>
  <si>
    <t>2016:5:3:3:ANKANG_E</t>
  </si>
  <si>
    <t>2016:5:3:3:BADE</t>
  </si>
  <si>
    <t>2016:5:3:3:BADE_A_E</t>
  </si>
  <si>
    <t>2016:5:3:3:BADE_B_E</t>
  </si>
  <si>
    <t>2016:5:3:3:BADE_S</t>
  </si>
  <si>
    <t>2016:5:3:3:BEITOU</t>
  </si>
  <si>
    <t>2016:5:3:3:BEITOU_E</t>
  </si>
  <si>
    <t>2016:5:3:3:BEITOU_S</t>
  </si>
  <si>
    <t>2016:5:3:3:DANFENG_E</t>
  </si>
  <si>
    <t>2016:5:3:3:DANSHUI</t>
  </si>
  <si>
    <t>2016:5:3:3:DANSHUI_A_E</t>
  </si>
  <si>
    <t>2016:5:3:3:DANSHUI_B_E</t>
  </si>
  <si>
    <t>2016:5:3:3:GUISHAN_E</t>
  </si>
  <si>
    <t>2016:5:3:3:HUALIAN</t>
  </si>
  <si>
    <t>2016:5:3:3:HUALIAN_1_E</t>
  </si>
  <si>
    <t>2016:5:3:3:HUALIAN_3_S</t>
  </si>
  <si>
    <t>2016:5:3:3:HUALIAN_COUPLE</t>
  </si>
  <si>
    <t>2016:5:3:3:JILONG</t>
  </si>
  <si>
    <t>2016:5:3:3:JILONG_A_E</t>
  </si>
  <si>
    <t>2016:5:3:3:JILONG_B_E</t>
  </si>
  <si>
    <t>2016:5:3:3:JINGXIN_S</t>
  </si>
  <si>
    <t>2016:5:3:3:JINGXIN_ZL</t>
  </si>
  <si>
    <t>2016:5:3:3:JINHUA_ZL</t>
  </si>
  <si>
    <t>2016:5:3:3:LONGTAN</t>
  </si>
  <si>
    <t>2016:5:3:3:LONGTAN_E</t>
  </si>
  <si>
    <t>2016:5:3:3:LUODONG_A_E</t>
  </si>
  <si>
    <t>2016:5:3:3:LUODONG_B_E</t>
  </si>
  <si>
    <t>2016:5:3:3:LUZHOU_A_E</t>
  </si>
  <si>
    <t>2016:5:3:3:LUZHOU_B_E</t>
  </si>
  <si>
    <t>2016:5:3:3:MIAOLI</t>
  </si>
  <si>
    <t>2016:5:3:3:MIAOLI_E</t>
  </si>
  <si>
    <t>2016:5:3:3:MUZHA</t>
  </si>
  <si>
    <t>2016:5:3:3:MUZHA_E</t>
  </si>
  <si>
    <t>2016:5:3:3:MUZHA_S</t>
  </si>
  <si>
    <t>2016:5:3:3:NEIHU</t>
  </si>
  <si>
    <t>2016:5:3:3:NEIHU_E</t>
  </si>
  <si>
    <t>2016:5:3:3:NEIHU_S</t>
  </si>
  <si>
    <t>2016:5:3:3:SANCHONG</t>
  </si>
  <si>
    <t>2016:5:3:3:SANCHONG_E</t>
  </si>
  <si>
    <t>2016:5:3:3:SANCHONG_S</t>
  </si>
  <si>
    <t>2016:5:3:3:SANXIA</t>
  </si>
  <si>
    <t>2016:5:3:3:SANXIA_A_E</t>
  </si>
  <si>
    <t>2016:5:3:3:SANXIA_B_E</t>
  </si>
  <si>
    <t>2016:5:3:3:SENIOR_COUPLE</t>
  </si>
  <si>
    <t>2016:5:3:3:SHILIN</t>
  </si>
  <si>
    <t>2016:5:3:3:SHILIN_ZL</t>
  </si>
  <si>
    <t>2016:5:3:3:SHUANGHE</t>
  </si>
  <si>
    <t>2016:5:3:3:SIYUAN_E</t>
  </si>
  <si>
    <t>2016:5:3:3:SONGSHAN</t>
  </si>
  <si>
    <t>2016:5:3:3:SONGSHAN_S</t>
  </si>
  <si>
    <t>2016:5:3:3:SONGSHAN_ZL</t>
  </si>
  <si>
    <t>2016:5:3:3:TAIDONG</t>
  </si>
  <si>
    <t>2016:5:3:3:TAIDONG_1_E</t>
  </si>
  <si>
    <t>2016:5:3:3:TAIDONG_1_S</t>
  </si>
  <si>
    <t>2016:5:3:3:TAIDONG_2_S</t>
  </si>
  <si>
    <t>2016:5:3:3:TAIDONG_3_E</t>
  </si>
  <si>
    <t>2016:5:3:3:TAOYUAN_1_2</t>
  </si>
  <si>
    <t>2016:5:3:3:TAOYUAN_3</t>
  </si>
  <si>
    <t>2016:5:3:3:TAO_1_A</t>
  </si>
  <si>
    <t>2016:5:3:3:TAO_1_B</t>
  </si>
  <si>
    <t>2016:5:3:3:TAO_2_E</t>
  </si>
  <si>
    <t>2016:5:3:3:TAO_3_E</t>
  </si>
  <si>
    <t>2016:5:3:3:TAO_3_E_ZL</t>
  </si>
  <si>
    <t>2016:5:3:3:TAO_4_E</t>
  </si>
  <si>
    <t>2016:5:3:3:TIANMU_A_E</t>
  </si>
  <si>
    <t>2016:5:3:3:TIANMU_B_E</t>
  </si>
  <si>
    <t>2016:5:3:3:TOUFEN</t>
  </si>
  <si>
    <t>2016:5:3:3:TOUFEN_E</t>
  </si>
  <si>
    <t>2016:5:3:3:TUCHENG</t>
  </si>
  <si>
    <t>2016:5:3:3:TUCHENG_S</t>
  </si>
  <si>
    <t>2016:5:3:3:TUCHENG_ZL</t>
  </si>
  <si>
    <t>2016:5:3:3:UNKNOWN</t>
  </si>
  <si>
    <t>2016:5:3:3:WANDA</t>
  </si>
  <si>
    <t>2016:5:3:3:WANDA_S</t>
  </si>
  <si>
    <t>2016:5:3:3:XIANGSHAN_E</t>
  </si>
  <si>
    <t>2016:5:3:3:XINAN_S</t>
  </si>
  <si>
    <t>2016:5:3:3:XINBAN</t>
  </si>
  <si>
    <t>2016:5:3:3:XINBAN_E</t>
  </si>
  <si>
    <t>2016:5:3:3:XINDIAN</t>
  </si>
  <si>
    <t>2016:5:3:3:XINDIAN_E</t>
  </si>
  <si>
    <t>2016:5:3:3:XINDIAN_S</t>
  </si>
  <si>
    <t>2016:5:3:3:XINPU_E</t>
  </si>
  <si>
    <t>2016:5:3:3:XINZHU</t>
  </si>
  <si>
    <t>2016:5:3:3:XINZHUANG</t>
  </si>
  <si>
    <t>2016:5:3:3:XINZHU_1_E</t>
  </si>
  <si>
    <t>2016:5:3:3:XINZHU_1_S</t>
  </si>
  <si>
    <t>2016:5:3:3:XINZHU_3_S</t>
  </si>
  <si>
    <t>2016:5:3:3:XINZHU_3_ZL</t>
  </si>
  <si>
    <t>2016:5:3:3:XIZHI</t>
  </si>
  <si>
    <t>2016:5:3:3:XIZHI_A_E</t>
  </si>
  <si>
    <t>2016:5:3:3:XIZHI_B_E</t>
  </si>
  <si>
    <t>2016:5:3:3:XIZHI_S</t>
  </si>
  <si>
    <t>2016:5:3:3:YILAN</t>
  </si>
  <si>
    <t>2016:5:3:3:YILAN_E</t>
  </si>
  <si>
    <t>2016:5:3:3:YILAN_S</t>
  </si>
  <si>
    <t>2016:5:3:3:YONGHE_S</t>
  </si>
  <si>
    <t>2016:5:3:3:YULI</t>
  </si>
  <si>
    <t>2016:5:3:3:YULI_E</t>
  </si>
  <si>
    <t>2016:5:3:3:YULI_S</t>
  </si>
  <si>
    <t>2016:5:3:3:ZHONGHE_1_E</t>
  </si>
  <si>
    <t>2016:5:3:3:ZHONGHE_2_E</t>
  </si>
  <si>
    <t>2016:5:3:3:ZHONGHE_2_S</t>
  </si>
  <si>
    <t>2016:5:3:3:ZHONGLI</t>
  </si>
  <si>
    <t>2016:5:3:3:ZHONGLI_1_E</t>
  </si>
  <si>
    <t>2016:5:3:3:ZHONGLI_1_S</t>
  </si>
  <si>
    <t>2016:5:3:3:ZHONGLI_2_E</t>
  </si>
  <si>
    <t>2016:5:3:3:ZHUBEI</t>
  </si>
  <si>
    <t>2016:5:3:3:ZHUBEI_1_E</t>
  </si>
  <si>
    <t>2016:5:3:3:ZHUBEI_2_E</t>
  </si>
  <si>
    <t>2016:5:3:3:ZHUBEI_2_S</t>
  </si>
  <si>
    <t>2016:5:3:3:ZHUBEI_3_S</t>
  </si>
  <si>
    <t>2016:5:3:3:ZHUDONG</t>
  </si>
  <si>
    <t>2016:5:3:3:ZHUDONG_E</t>
  </si>
  <si>
    <t>2016:5:3:3:ZHUDONG_S</t>
  </si>
  <si>
    <t>2016:5:3:3:ZHUNAN</t>
  </si>
  <si>
    <t>2016:5:3:3:ZHUNAN_S</t>
  </si>
  <si>
    <t>2016:5:3:3:ZHUNAN_ZL</t>
  </si>
  <si>
    <t>Taiwan Taipei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</si>
</sst>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MISSION!$AH$26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MISSION!$AH$28:$AH$40</c:f>
              <c:numCache>
                <c:formatCode>General</c:formatCode>
                <c:ptCount val="13"/>
                <c:pt idx="0">
                  <c:v>651</c:v>
                </c:pt>
                <c:pt idx="1">
                  <c:v>676</c:v>
                </c:pt>
                <c:pt idx="2">
                  <c:v>509</c:v>
                </c:pt>
                <c:pt idx="3">
                  <c:v>643</c:v>
                </c:pt>
                <c:pt idx="4">
                  <c:v>620</c:v>
                </c:pt>
                <c:pt idx="5">
                  <c:v>869</c:v>
                </c:pt>
                <c:pt idx="6">
                  <c:v>892</c:v>
                </c:pt>
                <c:pt idx="7">
                  <c:v>672</c:v>
                </c:pt>
                <c:pt idx="8">
                  <c:v>572</c:v>
                </c:pt>
                <c:pt idx="9">
                  <c:v>924</c:v>
                </c:pt>
                <c:pt idx="10">
                  <c:v>849</c:v>
                </c:pt>
                <c:pt idx="11">
                  <c:v>1024</c:v>
                </c:pt>
                <c:pt idx="12">
                  <c:v>1080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MISSION!$AI$26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MISSION!$AI$28:$AI$40</c:f>
              <c:numCache>
                <c:formatCode>General</c:formatCode>
                <c:ptCount val="13"/>
                <c:pt idx="0">
                  <c:v>495</c:v>
                </c:pt>
                <c:pt idx="1">
                  <c:v>516</c:v>
                </c:pt>
                <c:pt idx="2">
                  <c:v>376</c:v>
                </c:pt>
                <c:pt idx="3">
                  <c:v>483</c:v>
                </c:pt>
                <c:pt idx="4">
                  <c:v>470</c:v>
                </c:pt>
                <c:pt idx="5">
                  <c:v>655</c:v>
                </c:pt>
                <c:pt idx="6">
                  <c:v>697</c:v>
                </c:pt>
                <c:pt idx="7">
                  <c:v>511</c:v>
                </c:pt>
                <c:pt idx="8">
                  <c:v>462</c:v>
                </c:pt>
                <c:pt idx="9">
                  <c:v>730</c:v>
                </c:pt>
                <c:pt idx="10">
                  <c:v>698</c:v>
                </c:pt>
                <c:pt idx="11">
                  <c:v>826</c:v>
                </c:pt>
                <c:pt idx="12">
                  <c:v>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MISSION!$AJ$26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MISSION!$AJ$28:$AJ$40</c:f>
              <c:numCache>
                <c:formatCode>General</c:formatCode>
                <c:ptCount val="13"/>
                <c:pt idx="0">
                  <c:v>129</c:v>
                </c:pt>
                <c:pt idx="1">
                  <c:v>164</c:v>
                </c:pt>
                <c:pt idx="2">
                  <c:v>67</c:v>
                </c:pt>
                <c:pt idx="3">
                  <c:v>100</c:v>
                </c:pt>
                <c:pt idx="4">
                  <c:v>106</c:v>
                </c:pt>
                <c:pt idx="5">
                  <c:v>198</c:v>
                </c:pt>
                <c:pt idx="6">
                  <c:v>161</c:v>
                </c:pt>
                <c:pt idx="7">
                  <c:v>110</c:v>
                </c:pt>
                <c:pt idx="8">
                  <c:v>94</c:v>
                </c:pt>
                <c:pt idx="9">
                  <c:v>148</c:v>
                </c:pt>
                <c:pt idx="10">
                  <c:v>175</c:v>
                </c:pt>
                <c:pt idx="11">
                  <c:v>214</c:v>
                </c:pt>
                <c:pt idx="12">
                  <c:v>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MISSION!$AK$26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MISSION!$AK$28:$AK$40</c:f>
              <c:numCache>
                <c:formatCode>General</c:formatCode>
                <c:ptCount val="13"/>
                <c:pt idx="0">
                  <c:v>25</c:v>
                </c:pt>
                <c:pt idx="1">
                  <c:v>27</c:v>
                </c:pt>
                <c:pt idx="2">
                  <c:v>7</c:v>
                </c:pt>
                <c:pt idx="3">
                  <c:v>27</c:v>
                </c:pt>
                <c:pt idx="4">
                  <c:v>24</c:v>
                </c:pt>
                <c:pt idx="5">
                  <c:v>36</c:v>
                </c:pt>
                <c:pt idx="6">
                  <c:v>36</c:v>
                </c:pt>
                <c:pt idx="7">
                  <c:v>34</c:v>
                </c:pt>
                <c:pt idx="8">
                  <c:v>13</c:v>
                </c:pt>
                <c:pt idx="9">
                  <c:v>27</c:v>
                </c:pt>
                <c:pt idx="10">
                  <c:v>45</c:v>
                </c:pt>
                <c:pt idx="11">
                  <c:v>43</c:v>
                </c:pt>
                <c:pt idx="12">
                  <c:v>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MISSION!$AL$26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MISSION!$AL$28:$AL$40</c:f>
              <c:numCache>
                <c:formatCode>General</c:formatCode>
                <c:ptCount val="13"/>
                <c:pt idx="0">
                  <c:v>710</c:v>
                </c:pt>
                <c:pt idx="1">
                  <c:v>670</c:v>
                </c:pt>
                <c:pt idx="2">
                  <c:v>470</c:v>
                </c:pt>
                <c:pt idx="3">
                  <c:v>680</c:v>
                </c:pt>
                <c:pt idx="4">
                  <c:v>740</c:v>
                </c:pt>
                <c:pt idx="5">
                  <c:v>830</c:v>
                </c:pt>
                <c:pt idx="6">
                  <c:v>820</c:v>
                </c:pt>
                <c:pt idx="7">
                  <c:v>810</c:v>
                </c:pt>
                <c:pt idx="8">
                  <c:v>390</c:v>
                </c:pt>
                <c:pt idx="9">
                  <c:v>830</c:v>
                </c:pt>
                <c:pt idx="10">
                  <c:v>760</c:v>
                </c:pt>
                <c:pt idx="11">
                  <c:v>820</c:v>
                </c:pt>
                <c:pt idx="12">
                  <c:v>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MISSION!$AM$26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MISSION!$AM$28:$AM$40</c:f>
              <c:numCache>
                <c:formatCode>General</c:formatCode>
                <c:ptCount val="13"/>
                <c:pt idx="0">
                  <c:v>355</c:v>
                </c:pt>
                <c:pt idx="1">
                  <c:v>335</c:v>
                </c:pt>
                <c:pt idx="2">
                  <c:v>235</c:v>
                </c:pt>
                <c:pt idx="3">
                  <c:v>340</c:v>
                </c:pt>
                <c:pt idx="4">
                  <c:v>370</c:v>
                </c:pt>
                <c:pt idx="5">
                  <c:v>415</c:v>
                </c:pt>
                <c:pt idx="6">
                  <c:v>410</c:v>
                </c:pt>
                <c:pt idx="7">
                  <c:v>405</c:v>
                </c:pt>
                <c:pt idx="8">
                  <c:v>195</c:v>
                </c:pt>
                <c:pt idx="9">
                  <c:v>415</c:v>
                </c:pt>
                <c:pt idx="10">
                  <c:v>380</c:v>
                </c:pt>
                <c:pt idx="11">
                  <c:v>410</c:v>
                </c:pt>
                <c:pt idx="12">
                  <c:v>420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MISSION!$AN$26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MISSION!$AN$28:$AN$40</c:f>
              <c:numCache>
                <c:formatCode>General</c:formatCode>
                <c:ptCount val="13"/>
                <c:pt idx="0">
                  <c:v>142</c:v>
                </c:pt>
                <c:pt idx="1">
                  <c:v>134</c:v>
                </c:pt>
                <c:pt idx="2">
                  <c:v>94</c:v>
                </c:pt>
                <c:pt idx="3">
                  <c:v>136</c:v>
                </c:pt>
                <c:pt idx="4">
                  <c:v>148</c:v>
                </c:pt>
                <c:pt idx="5">
                  <c:v>166</c:v>
                </c:pt>
                <c:pt idx="6">
                  <c:v>164</c:v>
                </c:pt>
                <c:pt idx="7">
                  <c:v>162</c:v>
                </c:pt>
                <c:pt idx="8">
                  <c:v>78</c:v>
                </c:pt>
                <c:pt idx="9">
                  <c:v>166</c:v>
                </c:pt>
                <c:pt idx="10">
                  <c:v>152</c:v>
                </c:pt>
                <c:pt idx="11">
                  <c:v>164</c:v>
                </c:pt>
                <c:pt idx="12">
                  <c:v>168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MISSION!$AO$26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MISSION!$AB$28:$AB$40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MISSION!$AO$28:$AO$40</c:f>
              <c:numCache>
                <c:formatCode>General</c:formatCode>
                <c:ptCount val="13"/>
                <c:pt idx="0">
                  <c:v>71</c:v>
                </c:pt>
                <c:pt idx="1">
                  <c:v>67</c:v>
                </c:pt>
                <c:pt idx="2">
                  <c:v>47</c:v>
                </c:pt>
                <c:pt idx="3">
                  <c:v>68</c:v>
                </c:pt>
                <c:pt idx="4">
                  <c:v>74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39</c:v>
                </c:pt>
                <c:pt idx="9">
                  <c:v>83</c:v>
                </c:pt>
                <c:pt idx="10">
                  <c:v>76</c:v>
                </c:pt>
                <c:pt idx="11">
                  <c:v>82</c:v>
                </c:pt>
                <c:pt idx="12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51136"/>
        <c:axId val="446051528"/>
      </c:lineChart>
      <c:dateAx>
        <c:axId val="4460511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1528"/>
        <c:crosses val="autoZero"/>
        <c:auto val="1"/>
        <c:lblOffset val="100"/>
        <c:baseTimeUnit val="days"/>
      </c:dateAx>
      <c:valAx>
        <c:axId val="4460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ANKANG!$AI$31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ANKANG!$AI$33:$AI$45</c:f>
              <c:numCache>
                <c:formatCode>General</c:formatCode>
                <c:ptCount val="13"/>
                <c:pt idx="0">
                  <c:v>19</c:v>
                </c:pt>
                <c:pt idx="1">
                  <c:v>10</c:v>
                </c:pt>
                <c:pt idx="2">
                  <c:v>27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23</c:v>
                </c:pt>
                <c:pt idx="7">
                  <c:v>12</c:v>
                </c:pt>
                <c:pt idx="8">
                  <c:v>18</c:v>
                </c:pt>
                <c:pt idx="9">
                  <c:v>16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ANKANG!$AJ$31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ANKANG!$AJ$33:$AJ$45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18</c:v>
                </c:pt>
                <c:pt idx="7">
                  <c:v>4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ANKANG!$AK$31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ANKANG!$AK$33:$AK$45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ANKANG!$AL$31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ANKANG!$AL$33:$AL$45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ANKANG!$AM$31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ANKANG!$AM$33:$AM$45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ANKANG!$AN$31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ANKANG!$AN$33:$AN$45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ANKANG!$AO$31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ANKANG!$AO$33:$AO$45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ANKANG!$AP$31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ANKANG!$AC$33:$AC$45</c:f>
              <c:numCache>
                <c:formatCode>m/d/yyyy</c:formatCode>
                <c:ptCount val="13"/>
                <c:pt idx="0">
                  <c:v>42424</c:v>
                </c:pt>
                <c:pt idx="1">
                  <c:v>42431</c:v>
                </c:pt>
                <c:pt idx="2">
                  <c:v>42438</c:v>
                </c:pt>
                <c:pt idx="3">
                  <c:v>42445</c:v>
                </c:pt>
                <c:pt idx="4">
                  <c:v>42452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  <c:pt idx="11">
                  <c:v>42501</c:v>
                </c:pt>
                <c:pt idx="12">
                  <c:v>42508</c:v>
                </c:pt>
              </c:numCache>
            </c:numRef>
          </c:cat>
          <c:val>
            <c:numRef>
              <c:f>ANKANG!$AP$33:$AP$45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52312"/>
        <c:axId val="446052704"/>
      </c:lineChart>
      <c:dateAx>
        <c:axId val="4460523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2704"/>
        <c:crosses val="autoZero"/>
        <c:auto val="1"/>
        <c:lblOffset val="100"/>
        <c:baseTimeUnit val="days"/>
      </c:dateAx>
      <c:valAx>
        <c:axId val="4460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27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6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5" name="MISSIONARY_ID" tableColumnId="15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zone_week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_week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O104" tableType="queryTable" totalsRowShown="0">
  <autoFilter ref="A1:O104"/>
  <tableColumns count="15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  <tableColumn id="15" uniqueName="15" name="MISSIONARY_ID" queryTableField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E9" sqref="E9"/>
    </sheetView>
  </sheetViews>
  <sheetFormatPr defaultRowHeight="15" x14ac:dyDescent="0.25"/>
  <cols>
    <col min="1" max="1" width="5.57031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42508</v>
      </c>
      <c r="C1" t="s">
        <v>0</v>
      </c>
      <c r="D1" s="3">
        <f>YEAR(DATE)</f>
        <v>2016</v>
      </c>
      <c r="F1" s="14"/>
    </row>
    <row r="2" spans="1:6" x14ac:dyDescent="0.25">
      <c r="A2" s="3"/>
      <c r="C2" t="s">
        <v>1</v>
      </c>
      <c r="D2" s="3">
        <f>MONTH(DATE)</f>
        <v>5</v>
      </c>
    </row>
    <row r="3" spans="1:6" x14ac:dyDescent="0.25">
      <c r="A3" s="3"/>
      <c r="C3" t="s">
        <v>3</v>
      </c>
      <c r="D3" s="3">
        <f>INT((DAY(DATE)-1)/7)+1</f>
        <v>3</v>
      </c>
    </row>
    <row r="4" spans="1:6" x14ac:dyDescent="0.25">
      <c r="A4" s="3"/>
      <c r="C4" t="s">
        <v>5</v>
      </c>
      <c r="D4" s="3">
        <f>DAY(DATE)</f>
        <v>18</v>
      </c>
      <c r="F4" s="3"/>
    </row>
    <row r="5" spans="1:6" x14ac:dyDescent="0.25">
      <c r="A5" s="3"/>
    </row>
  </sheetData>
  <protectedRanges>
    <protectedRange sqref="D1:D2 F4 D4" name="Date"/>
    <protectedRange sqref="D3" name="Date_1"/>
  </protectedRange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AA45" sqref="AA45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79.7109375" bestFit="1" customWidth="1"/>
    <col min="14" max="14" width="35.7109375" style="3" bestFit="1" customWidth="1"/>
    <col min="15" max="15" width="17.42578125" style="3" bestFit="1" customWidth="1"/>
  </cols>
  <sheetData>
    <row r="1" spans="1:15" x14ac:dyDescent="0.25">
      <c r="A1" t="s">
        <v>278</v>
      </c>
      <c r="B1" s="3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s="3" t="s">
        <v>720</v>
      </c>
      <c r="O1" s="3" t="s">
        <v>926</v>
      </c>
    </row>
    <row r="2" spans="1:15" x14ac:dyDescent="0.25">
      <c r="A2" t="s">
        <v>793</v>
      </c>
      <c r="B2" s="3" t="s">
        <v>294</v>
      </c>
      <c r="C2" t="s">
        <v>293</v>
      </c>
      <c r="D2" t="s">
        <v>794</v>
      </c>
      <c r="G2" t="s">
        <v>292</v>
      </c>
      <c r="K2" t="s">
        <v>291</v>
      </c>
      <c r="L2" t="s">
        <v>291</v>
      </c>
      <c r="M2" t="s">
        <v>920</v>
      </c>
      <c r="O2" s="3" t="s">
        <v>927</v>
      </c>
    </row>
    <row r="3" spans="1:15" x14ac:dyDescent="0.25">
      <c r="A3" t="s">
        <v>27</v>
      </c>
      <c r="B3" s="3" t="s">
        <v>295</v>
      </c>
      <c r="C3" t="s">
        <v>296</v>
      </c>
      <c r="D3" t="s">
        <v>297</v>
      </c>
      <c r="E3" t="s">
        <v>928</v>
      </c>
      <c r="F3" t="s">
        <v>93</v>
      </c>
      <c r="G3" t="s">
        <v>298</v>
      </c>
      <c r="H3" t="s">
        <v>28</v>
      </c>
      <c r="I3" t="s">
        <v>298</v>
      </c>
      <c r="J3" t="s">
        <v>28</v>
      </c>
      <c r="K3" t="s">
        <v>299</v>
      </c>
      <c r="L3" t="s">
        <v>299</v>
      </c>
      <c r="M3" t="s">
        <v>300</v>
      </c>
      <c r="N3" s="3" t="s">
        <v>721</v>
      </c>
      <c r="O3" s="3" t="s">
        <v>929</v>
      </c>
    </row>
    <row r="4" spans="1:15" x14ac:dyDescent="0.25">
      <c r="A4" t="s">
        <v>301</v>
      </c>
      <c r="B4" s="3" t="s">
        <v>302</v>
      </c>
      <c r="C4" t="s">
        <v>303</v>
      </c>
      <c r="D4" t="s">
        <v>304</v>
      </c>
      <c r="E4" t="s">
        <v>723</v>
      </c>
      <c r="F4" t="s">
        <v>305</v>
      </c>
      <c r="G4" t="s">
        <v>306</v>
      </c>
      <c r="H4" t="s">
        <v>305</v>
      </c>
      <c r="I4" t="s">
        <v>306</v>
      </c>
      <c r="K4" t="s">
        <v>299</v>
      </c>
      <c r="L4" t="s">
        <v>291</v>
      </c>
      <c r="M4" t="s">
        <v>724</v>
      </c>
      <c r="N4" s="3" t="s">
        <v>722</v>
      </c>
      <c r="O4" s="3" t="s">
        <v>930</v>
      </c>
    </row>
    <row r="5" spans="1:15" x14ac:dyDescent="0.25">
      <c r="A5" t="s">
        <v>301</v>
      </c>
      <c r="B5" s="3" t="s">
        <v>307</v>
      </c>
      <c r="C5" t="s">
        <v>303</v>
      </c>
      <c r="D5" t="s">
        <v>304</v>
      </c>
      <c r="E5" t="s">
        <v>723</v>
      </c>
      <c r="F5" t="s">
        <v>305</v>
      </c>
      <c r="G5" t="s">
        <v>306</v>
      </c>
      <c r="H5" t="s">
        <v>305</v>
      </c>
      <c r="I5" t="s">
        <v>306</v>
      </c>
      <c r="K5" t="s">
        <v>299</v>
      </c>
      <c r="L5" t="s">
        <v>291</v>
      </c>
      <c r="M5" t="s">
        <v>724</v>
      </c>
      <c r="N5" s="3" t="s">
        <v>722</v>
      </c>
      <c r="O5" s="3" t="s">
        <v>930</v>
      </c>
    </row>
    <row r="6" spans="1:15" x14ac:dyDescent="0.25">
      <c r="A6" t="s">
        <v>30</v>
      </c>
      <c r="B6" s="3" t="s">
        <v>308</v>
      </c>
      <c r="C6" t="s">
        <v>309</v>
      </c>
      <c r="D6" t="s">
        <v>310</v>
      </c>
      <c r="E6" t="s">
        <v>726</v>
      </c>
      <c r="F6" t="s">
        <v>33</v>
      </c>
      <c r="G6" t="s">
        <v>311</v>
      </c>
      <c r="H6" t="s">
        <v>33</v>
      </c>
      <c r="I6" t="s">
        <v>311</v>
      </c>
      <c r="J6" t="s">
        <v>33</v>
      </c>
      <c r="K6" t="s">
        <v>299</v>
      </c>
      <c r="L6" t="s">
        <v>299</v>
      </c>
      <c r="M6" t="s">
        <v>312</v>
      </c>
      <c r="N6" s="3" t="s">
        <v>725</v>
      </c>
      <c r="O6" s="3" t="s">
        <v>931</v>
      </c>
    </row>
    <row r="7" spans="1:15" x14ac:dyDescent="0.25">
      <c r="A7" t="s">
        <v>31</v>
      </c>
      <c r="B7" s="3" t="s">
        <v>313</v>
      </c>
      <c r="C7" t="s">
        <v>314</v>
      </c>
      <c r="D7" t="s">
        <v>315</v>
      </c>
      <c r="E7" t="s">
        <v>212</v>
      </c>
      <c r="F7" t="s">
        <v>33</v>
      </c>
      <c r="G7" t="s">
        <v>311</v>
      </c>
      <c r="H7" t="s">
        <v>33</v>
      </c>
      <c r="I7" t="s">
        <v>311</v>
      </c>
      <c r="J7" t="s">
        <v>33</v>
      </c>
      <c r="K7" t="s">
        <v>299</v>
      </c>
      <c r="L7" t="s">
        <v>299</v>
      </c>
      <c r="M7" t="s">
        <v>316</v>
      </c>
      <c r="N7" s="3" t="s">
        <v>727</v>
      </c>
      <c r="O7" s="3" t="s">
        <v>932</v>
      </c>
    </row>
    <row r="8" spans="1:15" x14ac:dyDescent="0.25">
      <c r="A8" t="s">
        <v>32</v>
      </c>
      <c r="B8" s="3" t="s">
        <v>317</v>
      </c>
      <c r="C8" t="s">
        <v>318</v>
      </c>
      <c r="D8" t="s">
        <v>319</v>
      </c>
      <c r="E8" t="s">
        <v>729</v>
      </c>
      <c r="F8" t="s">
        <v>33</v>
      </c>
      <c r="G8" t="s">
        <v>311</v>
      </c>
      <c r="H8" t="s">
        <v>33</v>
      </c>
      <c r="I8" t="s">
        <v>311</v>
      </c>
      <c r="J8" t="s">
        <v>33</v>
      </c>
      <c r="K8" t="s">
        <v>299</v>
      </c>
      <c r="L8" t="s">
        <v>299</v>
      </c>
      <c r="M8" t="s">
        <v>320</v>
      </c>
      <c r="N8" s="3" t="s">
        <v>728</v>
      </c>
      <c r="O8" s="3" t="s">
        <v>933</v>
      </c>
    </row>
    <row r="9" spans="1:15" x14ac:dyDescent="0.25">
      <c r="A9" t="s">
        <v>34</v>
      </c>
      <c r="B9" s="3" t="s">
        <v>324</v>
      </c>
      <c r="C9" t="s">
        <v>325</v>
      </c>
      <c r="D9" t="s">
        <v>326</v>
      </c>
      <c r="E9" t="s">
        <v>731</v>
      </c>
      <c r="F9" t="s">
        <v>36</v>
      </c>
      <c r="G9" t="s">
        <v>327</v>
      </c>
      <c r="H9" t="s">
        <v>36</v>
      </c>
      <c r="I9" t="s">
        <v>327</v>
      </c>
      <c r="J9" t="s">
        <v>36</v>
      </c>
      <c r="K9" t="s">
        <v>299</v>
      </c>
      <c r="L9" t="s">
        <v>299</v>
      </c>
      <c r="M9" t="s">
        <v>328</v>
      </c>
      <c r="N9" s="3" t="s">
        <v>730</v>
      </c>
      <c r="O9" s="3" t="s">
        <v>934</v>
      </c>
    </row>
    <row r="10" spans="1:15" x14ac:dyDescent="0.25">
      <c r="A10" t="s">
        <v>35</v>
      </c>
      <c r="B10" s="3" t="s">
        <v>329</v>
      </c>
      <c r="C10" t="s">
        <v>330</v>
      </c>
      <c r="D10" t="s">
        <v>331</v>
      </c>
      <c r="E10" t="s">
        <v>332</v>
      </c>
      <c r="F10" t="s">
        <v>36</v>
      </c>
      <c r="G10" t="s">
        <v>327</v>
      </c>
      <c r="H10" t="s">
        <v>36</v>
      </c>
      <c r="I10" t="s">
        <v>327</v>
      </c>
      <c r="J10" t="s">
        <v>36</v>
      </c>
      <c r="K10" t="s">
        <v>299</v>
      </c>
      <c r="L10" t="s">
        <v>299</v>
      </c>
      <c r="M10" t="s">
        <v>328</v>
      </c>
      <c r="N10" s="3" t="s">
        <v>732</v>
      </c>
      <c r="O10" s="3" t="s">
        <v>935</v>
      </c>
    </row>
    <row r="11" spans="1:15" x14ac:dyDescent="0.25">
      <c r="A11" t="s">
        <v>98</v>
      </c>
      <c r="B11" s="3" t="s">
        <v>333</v>
      </c>
      <c r="C11" t="s">
        <v>334</v>
      </c>
      <c r="D11" t="s">
        <v>335</v>
      </c>
      <c r="E11" t="s">
        <v>734</v>
      </c>
      <c r="F11" t="s">
        <v>176</v>
      </c>
      <c r="G11" t="s">
        <v>322</v>
      </c>
      <c r="H11" t="s">
        <v>336</v>
      </c>
      <c r="I11" t="s">
        <v>322</v>
      </c>
      <c r="J11" t="s">
        <v>176</v>
      </c>
      <c r="K11" t="s">
        <v>299</v>
      </c>
      <c r="L11" t="s">
        <v>299</v>
      </c>
      <c r="M11" t="s">
        <v>337</v>
      </c>
      <c r="N11" s="3" t="s">
        <v>733</v>
      </c>
      <c r="O11" s="3" t="s">
        <v>936</v>
      </c>
    </row>
    <row r="12" spans="1:15" x14ac:dyDescent="0.25">
      <c r="A12" t="s">
        <v>213</v>
      </c>
      <c r="B12" s="3" t="s">
        <v>338</v>
      </c>
      <c r="C12" t="s">
        <v>339</v>
      </c>
      <c r="D12" t="s">
        <v>340</v>
      </c>
      <c r="E12" t="s">
        <v>736</v>
      </c>
      <c r="F12" t="s">
        <v>36</v>
      </c>
      <c r="G12" t="s">
        <v>327</v>
      </c>
      <c r="H12" t="s">
        <v>37</v>
      </c>
      <c r="I12" t="s">
        <v>327</v>
      </c>
      <c r="J12" t="s">
        <v>37</v>
      </c>
      <c r="K12" t="s">
        <v>299</v>
      </c>
      <c r="L12" t="s">
        <v>299</v>
      </c>
      <c r="M12" t="s">
        <v>341</v>
      </c>
      <c r="N12" s="3" t="s">
        <v>735</v>
      </c>
      <c r="O12" s="3" t="s">
        <v>937</v>
      </c>
    </row>
    <row r="13" spans="1:15" x14ac:dyDescent="0.25">
      <c r="A13" t="s">
        <v>145</v>
      </c>
      <c r="B13" s="3" t="s">
        <v>342</v>
      </c>
      <c r="C13" t="s">
        <v>343</v>
      </c>
      <c r="D13" t="s">
        <v>344</v>
      </c>
      <c r="E13" t="s">
        <v>214</v>
      </c>
      <c r="F13" t="s">
        <v>36</v>
      </c>
      <c r="G13" t="s">
        <v>327</v>
      </c>
      <c r="H13" t="s">
        <v>37</v>
      </c>
      <c r="I13" t="s">
        <v>327</v>
      </c>
      <c r="J13" t="s">
        <v>37</v>
      </c>
      <c r="K13" t="s">
        <v>299</v>
      </c>
      <c r="L13" t="s">
        <v>299</v>
      </c>
      <c r="M13" t="s">
        <v>345</v>
      </c>
      <c r="N13" s="3" t="s">
        <v>737</v>
      </c>
      <c r="O13" s="3" t="s">
        <v>938</v>
      </c>
    </row>
    <row r="14" spans="1:15" x14ac:dyDescent="0.25">
      <c r="A14" t="s">
        <v>74</v>
      </c>
      <c r="B14" s="3" t="s">
        <v>346</v>
      </c>
      <c r="C14" t="s">
        <v>347</v>
      </c>
      <c r="D14" t="s">
        <v>348</v>
      </c>
      <c r="E14" t="s">
        <v>349</v>
      </c>
      <c r="F14" t="s">
        <v>75</v>
      </c>
      <c r="G14" t="s">
        <v>311</v>
      </c>
      <c r="H14" t="s">
        <v>350</v>
      </c>
      <c r="I14" t="s">
        <v>311</v>
      </c>
      <c r="J14" t="s">
        <v>75</v>
      </c>
      <c r="K14" t="s">
        <v>299</v>
      </c>
      <c r="L14" t="s">
        <v>299</v>
      </c>
      <c r="M14" t="s">
        <v>351</v>
      </c>
      <c r="N14" s="3" t="s">
        <v>350</v>
      </c>
      <c r="O14" s="3" t="s">
        <v>939</v>
      </c>
    </row>
    <row r="15" spans="1:15" x14ac:dyDescent="0.25">
      <c r="A15" t="s">
        <v>38</v>
      </c>
      <c r="B15" s="3" t="s">
        <v>352</v>
      </c>
      <c r="C15" t="s">
        <v>353</v>
      </c>
      <c r="D15" t="s">
        <v>354</v>
      </c>
      <c r="E15" t="s">
        <v>355</v>
      </c>
      <c r="F15" t="s">
        <v>356</v>
      </c>
      <c r="G15" t="s">
        <v>14</v>
      </c>
      <c r="H15" t="s">
        <v>357</v>
      </c>
      <c r="I15" t="s">
        <v>358</v>
      </c>
      <c r="J15" t="s">
        <v>14</v>
      </c>
      <c r="K15" t="s">
        <v>299</v>
      </c>
      <c r="L15" t="s">
        <v>299</v>
      </c>
      <c r="M15" t="s">
        <v>359</v>
      </c>
      <c r="N15" s="3" t="s">
        <v>738</v>
      </c>
      <c r="O15" s="3" t="s">
        <v>940</v>
      </c>
    </row>
    <row r="16" spans="1:15" x14ac:dyDescent="0.25">
      <c r="A16" t="s">
        <v>40</v>
      </c>
      <c r="B16" s="3" t="s">
        <v>360</v>
      </c>
      <c r="C16" t="s">
        <v>361</v>
      </c>
      <c r="D16" t="s">
        <v>362</v>
      </c>
      <c r="E16" t="s">
        <v>739</v>
      </c>
      <c r="F16" t="s">
        <v>356</v>
      </c>
      <c r="G16" t="s">
        <v>14</v>
      </c>
      <c r="H16" t="s">
        <v>357</v>
      </c>
      <c r="I16" t="s">
        <v>358</v>
      </c>
      <c r="J16" t="s">
        <v>14</v>
      </c>
      <c r="K16" t="s">
        <v>299</v>
      </c>
      <c r="L16" t="s">
        <v>299</v>
      </c>
      <c r="M16" t="s">
        <v>359</v>
      </c>
      <c r="N16" s="3" t="s">
        <v>889</v>
      </c>
      <c r="O16" s="3" t="s">
        <v>941</v>
      </c>
    </row>
    <row r="17" spans="1:15" x14ac:dyDescent="0.25">
      <c r="A17" t="s">
        <v>363</v>
      </c>
      <c r="B17" s="3" t="s">
        <v>364</v>
      </c>
      <c r="C17" t="s">
        <v>365</v>
      </c>
      <c r="D17" t="s">
        <v>366</v>
      </c>
      <c r="E17" t="s">
        <v>367</v>
      </c>
      <c r="F17" t="s">
        <v>356</v>
      </c>
      <c r="G17" t="s">
        <v>14</v>
      </c>
      <c r="H17" t="s">
        <v>368</v>
      </c>
      <c r="I17" t="s">
        <v>358</v>
      </c>
      <c r="J17" t="s">
        <v>14</v>
      </c>
      <c r="K17" t="s">
        <v>299</v>
      </c>
      <c r="L17" t="s">
        <v>299</v>
      </c>
      <c r="M17" t="s">
        <v>369</v>
      </c>
      <c r="N17" s="3" t="s">
        <v>740</v>
      </c>
      <c r="O17" s="3" t="s">
        <v>942</v>
      </c>
    </row>
    <row r="18" spans="1:15" x14ac:dyDescent="0.25">
      <c r="A18" t="s">
        <v>370</v>
      </c>
      <c r="B18" s="3" t="s">
        <v>371</v>
      </c>
      <c r="C18" t="s">
        <v>372</v>
      </c>
      <c r="D18" t="s">
        <v>373</v>
      </c>
      <c r="E18" t="s">
        <v>374</v>
      </c>
      <c r="F18" t="s">
        <v>356</v>
      </c>
      <c r="G18" t="s">
        <v>14</v>
      </c>
      <c r="H18" t="s">
        <v>368</v>
      </c>
      <c r="I18" t="s">
        <v>358</v>
      </c>
      <c r="J18" t="s">
        <v>14</v>
      </c>
      <c r="K18" t="s">
        <v>299</v>
      </c>
      <c r="L18" t="s">
        <v>291</v>
      </c>
      <c r="M18" t="s">
        <v>369</v>
      </c>
      <c r="N18" s="3" t="s">
        <v>740</v>
      </c>
      <c r="O18" s="3" t="s">
        <v>943</v>
      </c>
    </row>
    <row r="19" spans="1:15" x14ac:dyDescent="0.25">
      <c r="A19" t="s">
        <v>215</v>
      </c>
      <c r="B19" s="3" t="s">
        <v>376</v>
      </c>
      <c r="C19" t="s">
        <v>377</v>
      </c>
      <c r="D19" t="s">
        <v>378</v>
      </c>
      <c r="E19" t="s">
        <v>742</v>
      </c>
      <c r="F19" t="s">
        <v>14</v>
      </c>
      <c r="G19" t="s">
        <v>14</v>
      </c>
      <c r="H19" t="s">
        <v>375</v>
      </c>
      <c r="I19" t="s">
        <v>358</v>
      </c>
      <c r="J19" t="s">
        <v>14</v>
      </c>
      <c r="K19" t="s">
        <v>299</v>
      </c>
      <c r="L19" t="s">
        <v>291</v>
      </c>
      <c r="M19" t="s">
        <v>379</v>
      </c>
      <c r="N19" s="3" t="s">
        <v>741</v>
      </c>
      <c r="O19" s="3" t="s">
        <v>944</v>
      </c>
    </row>
    <row r="20" spans="1:15" x14ac:dyDescent="0.25">
      <c r="A20" t="s">
        <v>39</v>
      </c>
      <c r="B20" s="3" t="s">
        <v>380</v>
      </c>
      <c r="C20" t="s">
        <v>381</v>
      </c>
      <c r="D20" t="s">
        <v>382</v>
      </c>
      <c r="E20" t="s">
        <v>743</v>
      </c>
      <c r="F20" t="s">
        <v>14</v>
      </c>
      <c r="G20" t="s">
        <v>14</v>
      </c>
      <c r="H20" t="s">
        <v>375</v>
      </c>
      <c r="I20" t="s">
        <v>358</v>
      </c>
      <c r="J20" t="s">
        <v>14</v>
      </c>
      <c r="K20" t="s">
        <v>299</v>
      </c>
      <c r="L20" t="s">
        <v>299</v>
      </c>
      <c r="M20" t="s">
        <v>359</v>
      </c>
      <c r="N20" s="3" t="s">
        <v>889</v>
      </c>
      <c r="O20" s="3" t="s">
        <v>945</v>
      </c>
    </row>
    <row r="21" spans="1:15" x14ac:dyDescent="0.25">
      <c r="A21" t="s">
        <v>910</v>
      </c>
      <c r="B21" s="3" t="s">
        <v>921</v>
      </c>
      <c r="C21" t="s">
        <v>922</v>
      </c>
      <c r="D21" t="s">
        <v>923</v>
      </c>
      <c r="E21" t="s">
        <v>925</v>
      </c>
      <c r="F21" t="s">
        <v>356</v>
      </c>
      <c r="G21" t="s">
        <v>14</v>
      </c>
      <c r="H21" t="s">
        <v>368</v>
      </c>
      <c r="I21" t="s">
        <v>358</v>
      </c>
      <c r="J21" t="s">
        <v>14</v>
      </c>
      <c r="K21" t="s">
        <v>291</v>
      </c>
      <c r="L21" t="s">
        <v>299</v>
      </c>
      <c r="N21" s="3" t="s">
        <v>924</v>
      </c>
      <c r="O21" s="3" t="s">
        <v>927</v>
      </c>
    </row>
    <row r="22" spans="1:15" x14ac:dyDescent="0.25">
      <c r="A22" t="s">
        <v>42</v>
      </c>
      <c r="B22" s="3" t="s">
        <v>383</v>
      </c>
      <c r="C22" t="s">
        <v>384</v>
      </c>
      <c r="D22" t="s">
        <v>385</v>
      </c>
      <c r="E22" t="s">
        <v>744</v>
      </c>
      <c r="F22" t="s">
        <v>41</v>
      </c>
      <c r="G22" t="s">
        <v>386</v>
      </c>
      <c r="H22" t="s">
        <v>41</v>
      </c>
      <c r="I22" t="s">
        <v>386</v>
      </c>
      <c r="J22" t="s">
        <v>41</v>
      </c>
      <c r="K22" t="s">
        <v>299</v>
      </c>
      <c r="L22" t="s">
        <v>299</v>
      </c>
      <c r="M22" t="s">
        <v>387</v>
      </c>
      <c r="N22" s="3" t="s">
        <v>41</v>
      </c>
      <c r="O22" s="3" t="s">
        <v>946</v>
      </c>
    </row>
    <row r="23" spans="1:15" x14ac:dyDescent="0.25">
      <c r="A23" t="s">
        <v>43</v>
      </c>
      <c r="B23" s="3" t="s">
        <v>388</v>
      </c>
      <c r="C23" t="s">
        <v>389</v>
      </c>
      <c r="D23" t="s">
        <v>390</v>
      </c>
      <c r="E23" t="s">
        <v>745</v>
      </c>
      <c r="F23" t="s">
        <v>41</v>
      </c>
      <c r="G23" t="s">
        <v>386</v>
      </c>
      <c r="H23" t="s">
        <v>41</v>
      </c>
      <c r="I23" t="s">
        <v>386</v>
      </c>
      <c r="J23" t="s">
        <v>41</v>
      </c>
      <c r="K23" t="s">
        <v>299</v>
      </c>
      <c r="L23" t="s">
        <v>299</v>
      </c>
      <c r="M23" t="s">
        <v>391</v>
      </c>
      <c r="N23" s="3" t="s">
        <v>41</v>
      </c>
      <c r="O23" s="3" t="s">
        <v>947</v>
      </c>
    </row>
    <row r="24" spans="1:15" x14ac:dyDescent="0.25">
      <c r="A24" t="s">
        <v>90</v>
      </c>
      <c r="B24" s="3" t="s">
        <v>398</v>
      </c>
      <c r="C24" t="s">
        <v>399</v>
      </c>
      <c r="D24" t="s">
        <v>400</v>
      </c>
      <c r="E24" t="s">
        <v>747</v>
      </c>
      <c r="F24" t="s">
        <v>396</v>
      </c>
      <c r="G24" t="s">
        <v>298</v>
      </c>
      <c r="H24" t="s">
        <v>396</v>
      </c>
      <c r="I24" t="s">
        <v>298</v>
      </c>
      <c r="J24" t="s">
        <v>93</v>
      </c>
      <c r="K24" t="s">
        <v>299</v>
      </c>
      <c r="L24" t="s">
        <v>299</v>
      </c>
      <c r="M24" t="s">
        <v>397</v>
      </c>
      <c r="N24" s="3" t="s">
        <v>746</v>
      </c>
      <c r="O24" s="3" t="s">
        <v>948</v>
      </c>
    </row>
    <row r="25" spans="1:15" x14ac:dyDescent="0.25">
      <c r="A25" t="s">
        <v>250</v>
      </c>
      <c r="B25" s="3" t="s">
        <v>392</v>
      </c>
      <c r="C25" t="s">
        <v>393</v>
      </c>
      <c r="D25" t="s">
        <v>394</v>
      </c>
      <c r="E25" t="s">
        <v>395</v>
      </c>
      <c r="F25" t="s">
        <v>396</v>
      </c>
      <c r="G25" t="s">
        <v>298</v>
      </c>
      <c r="H25" t="s">
        <v>396</v>
      </c>
      <c r="I25" t="s">
        <v>298</v>
      </c>
      <c r="J25" t="s">
        <v>93</v>
      </c>
      <c r="K25" t="s">
        <v>299</v>
      </c>
      <c r="L25" t="s">
        <v>299</v>
      </c>
      <c r="M25" t="s">
        <v>397</v>
      </c>
      <c r="N25" s="3" t="s">
        <v>748</v>
      </c>
      <c r="O25" s="3" t="s">
        <v>949</v>
      </c>
    </row>
    <row r="26" spans="1:15" x14ac:dyDescent="0.25">
      <c r="A26" t="s">
        <v>401</v>
      </c>
      <c r="B26" s="3" t="s">
        <v>402</v>
      </c>
      <c r="C26" t="s">
        <v>403</v>
      </c>
      <c r="D26" t="s">
        <v>404</v>
      </c>
      <c r="E26" t="s">
        <v>405</v>
      </c>
      <c r="F26" t="s">
        <v>406</v>
      </c>
      <c r="G26" t="s">
        <v>306</v>
      </c>
      <c r="H26" t="s">
        <v>406</v>
      </c>
      <c r="I26" t="s">
        <v>306</v>
      </c>
      <c r="J26" t="s">
        <v>86</v>
      </c>
      <c r="K26" t="s">
        <v>299</v>
      </c>
      <c r="L26" t="s">
        <v>291</v>
      </c>
      <c r="M26" t="s">
        <v>750</v>
      </c>
      <c r="N26" s="3" t="s">
        <v>749</v>
      </c>
      <c r="O26" s="3" t="s">
        <v>950</v>
      </c>
    </row>
    <row r="27" spans="1:15" x14ac:dyDescent="0.25">
      <c r="A27" t="s">
        <v>249</v>
      </c>
      <c r="B27" s="3" t="s">
        <v>445</v>
      </c>
      <c r="C27" t="s">
        <v>446</v>
      </c>
      <c r="D27" t="s">
        <v>447</v>
      </c>
      <c r="E27" t="s">
        <v>752</v>
      </c>
      <c r="F27" t="s">
        <v>406</v>
      </c>
      <c r="G27" t="s">
        <v>306</v>
      </c>
      <c r="H27" t="s">
        <v>406</v>
      </c>
      <c r="I27" t="s">
        <v>306</v>
      </c>
      <c r="J27" t="s">
        <v>86</v>
      </c>
      <c r="K27" t="s">
        <v>299</v>
      </c>
      <c r="L27" t="s">
        <v>299</v>
      </c>
      <c r="M27" t="s">
        <v>448</v>
      </c>
      <c r="N27" s="3" t="s">
        <v>751</v>
      </c>
      <c r="O27" s="3" t="s">
        <v>951</v>
      </c>
    </row>
    <row r="28" spans="1:15" x14ac:dyDescent="0.25">
      <c r="A28" t="s">
        <v>44</v>
      </c>
      <c r="B28" s="3" t="s">
        <v>407</v>
      </c>
      <c r="C28" t="s">
        <v>408</v>
      </c>
      <c r="D28" t="s">
        <v>409</v>
      </c>
      <c r="E28" t="s">
        <v>753</v>
      </c>
      <c r="F28" t="s">
        <v>33</v>
      </c>
      <c r="G28" t="s">
        <v>311</v>
      </c>
      <c r="H28" t="s">
        <v>276</v>
      </c>
      <c r="I28" t="s">
        <v>311</v>
      </c>
      <c r="J28" t="s">
        <v>276</v>
      </c>
      <c r="K28" t="s">
        <v>299</v>
      </c>
      <c r="L28" t="s">
        <v>299</v>
      </c>
      <c r="M28" t="s">
        <v>410</v>
      </c>
      <c r="N28" s="3" t="s">
        <v>276</v>
      </c>
      <c r="O28" s="3" t="s">
        <v>952</v>
      </c>
    </row>
    <row r="29" spans="1:15" x14ac:dyDescent="0.25">
      <c r="A29" t="s">
        <v>105</v>
      </c>
      <c r="B29" s="3" t="s">
        <v>411</v>
      </c>
      <c r="C29" t="s">
        <v>412</v>
      </c>
      <c r="D29" t="s">
        <v>413</v>
      </c>
      <c r="E29" t="s">
        <v>755</v>
      </c>
      <c r="F29" t="s">
        <v>107</v>
      </c>
      <c r="G29" t="s">
        <v>386</v>
      </c>
      <c r="H29" t="s">
        <v>107</v>
      </c>
      <c r="I29" t="s">
        <v>386</v>
      </c>
      <c r="J29" t="s">
        <v>107</v>
      </c>
      <c r="K29" t="s">
        <v>299</v>
      </c>
      <c r="L29" t="s">
        <v>299</v>
      </c>
      <c r="M29" t="s">
        <v>414</v>
      </c>
      <c r="N29" s="3" t="s">
        <v>754</v>
      </c>
      <c r="O29" s="3" t="s">
        <v>953</v>
      </c>
    </row>
    <row r="30" spans="1:15" x14ac:dyDescent="0.25">
      <c r="A30" t="s">
        <v>106</v>
      </c>
      <c r="B30" s="3" t="s">
        <v>415</v>
      </c>
      <c r="C30" t="s">
        <v>416</v>
      </c>
      <c r="D30" t="s">
        <v>417</v>
      </c>
      <c r="E30" t="s">
        <v>756</v>
      </c>
      <c r="F30" t="s">
        <v>107</v>
      </c>
      <c r="G30" t="s">
        <v>386</v>
      </c>
      <c r="H30" t="s">
        <v>107</v>
      </c>
      <c r="I30" t="s">
        <v>386</v>
      </c>
      <c r="J30" t="s">
        <v>107</v>
      </c>
      <c r="K30" t="s">
        <v>299</v>
      </c>
      <c r="L30" t="s">
        <v>299</v>
      </c>
      <c r="M30" t="s">
        <v>414</v>
      </c>
      <c r="N30" s="3" t="s">
        <v>754</v>
      </c>
      <c r="O30" s="3" t="s">
        <v>954</v>
      </c>
    </row>
    <row r="31" spans="1:15" x14ac:dyDescent="0.25">
      <c r="A31" t="s">
        <v>54</v>
      </c>
      <c r="B31" s="3" t="s">
        <v>418</v>
      </c>
      <c r="C31" t="s">
        <v>419</v>
      </c>
      <c r="D31" t="s">
        <v>420</v>
      </c>
      <c r="E31" t="s">
        <v>758</v>
      </c>
      <c r="F31" t="s">
        <v>56</v>
      </c>
      <c r="G31" t="s">
        <v>306</v>
      </c>
      <c r="H31" t="s">
        <v>421</v>
      </c>
      <c r="I31" t="s">
        <v>306</v>
      </c>
      <c r="J31" t="s">
        <v>56</v>
      </c>
      <c r="K31" t="s">
        <v>299</v>
      </c>
      <c r="L31" t="s">
        <v>299</v>
      </c>
      <c r="M31" t="s">
        <v>422</v>
      </c>
      <c r="N31" s="3" t="s">
        <v>757</v>
      </c>
      <c r="O31" s="3" t="s">
        <v>955</v>
      </c>
    </row>
    <row r="32" spans="1:15" x14ac:dyDescent="0.25">
      <c r="A32" t="s">
        <v>55</v>
      </c>
      <c r="B32" s="3" t="s">
        <v>423</v>
      </c>
      <c r="C32" t="s">
        <v>424</v>
      </c>
      <c r="D32" t="s">
        <v>425</v>
      </c>
      <c r="E32" t="s">
        <v>759</v>
      </c>
      <c r="F32" t="s">
        <v>56</v>
      </c>
      <c r="G32" t="s">
        <v>306</v>
      </c>
      <c r="H32" t="s">
        <v>421</v>
      </c>
      <c r="I32" t="s">
        <v>306</v>
      </c>
      <c r="J32" t="s">
        <v>56</v>
      </c>
      <c r="K32" t="s">
        <v>299</v>
      </c>
      <c r="L32" t="s">
        <v>299</v>
      </c>
      <c r="M32" t="s">
        <v>422</v>
      </c>
      <c r="N32" s="3" t="s">
        <v>757</v>
      </c>
      <c r="O32" s="3" t="s">
        <v>956</v>
      </c>
    </row>
    <row r="33" spans="1:15" x14ac:dyDescent="0.25">
      <c r="A33" t="s">
        <v>245</v>
      </c>
      <c r="B33" s="3" t="s">
        <v>428</v>
      </c>
      <c r="C33" t="s">
        <v>429</v>
      </c>
      <c r="D33" t="s">
        <v>430</v>
      </c>
      <c r="E33" t="s">
        <v>760</v>
      </c>
      <c r="F33" t="s">
        <v>426</v>
      </c>
      <c r="G33" t="s">
        <v>12</v>
      </c>
      <c r="H33" t="s">
        <v>45</v>
      </c>
      <c r="I33" t="s">
        <v>427</v>
      </c>
      <c r="J33" t="s">
        <v>45</v>
      </c>
      <c r="K33" t="s">
        <v>299</v>
      </c>
      <c r="L33" t="s">
        <v>299</v>
      </c>
      <c r="M33" t="s">
        <v>431</v>
      </c>
      <c r="N33" s="3" t="s">
        <v>45</v>
      </c>
      <c r="O33" s="3" t="s">
        <v>957</v>
      </c>
    </row>
    <row r="34" spans="1:15" x14ac:dyDescent="0.25">
      <c r="A34" t="s">
        <v>46</v>
      </c>
      <c r="B34" s="3" t="s">
        <v>432</v>
      </c>
      <c r="C34" t="s">
        <v>433</v>
      </c>
      <c r="D34" t="s">
        <v>434</v>
      </c>
      <c r="E34" t="s">
        <v>762</v>
      </c>
      <c r="F34" t="s">
        <v>396</v>
      </c>
      <c r="G34" t="s">
        <v>298</v>
      </c>
      <c r="H34" t="s">
        <v>48</v>
      </c>
      <c r="I34" t="s">
        <v>298</v>
      </c>
      <c r="J34" t="s">
        <v>48</v>
      </c>
      <c r="K34" t="s">
        <v>299</v>
      </c>
      <c r="L34" t="s">
        <v>299</v>
      </c>
      <c r="M34" t="s">
        <v>890</v>
      </c>
      <c r="N34" s="3" t="s">
        <v>761</v>
      </c>
      <c r="O34" s="3" t="s">
        <v>958</v>
      </c>
    </row>
    <row r="35" spans="1:15" x14ac:dyDescent="0.25">
      <c r="A35" t="s">
        <v>47</v>
      </c>
      <c r="B35" s="3" t="s">
        <v>435</v>
      </c>
      <c r="C35" t="s">
        <v>436</v>
      </c>
      <c r="D35" t="s">
        <v>437</v>
      </c>
      <c r="E35" t="s">
        <v>959</v>
      </c>
      <c r="F35" t="s">
        <v>396</v>
      </c>
      <c r="G35" t="s">
        <v>298</v>
      </c>
      <c r="H35" t="s">
        <v>48</v>
      </c>
      <c r="I35" t="s">
        <v>298</v>
      </c>
      <c r="J35" t="s">
        <v>48</v>
      </c>
      <c r="K35" t="s">
        <v>299</v>
      </c>
      <c r="L35" t="s">
        <v>299</v>
      </c>
      <c r="M35" t="s">
        <v>890</v>
      </c>
      <c r="N35" s="3" t="s">
        <v>763</v>
      </c>
      <c r="O35" s="3" t="s">
        <v>960</v>
      </c>
    </row>
    <row r="36" spans="1:15" x14ac:dyDescent="0.25">
      <c r="A36" t="s">
        <v>49</v>
      </c>
      <c r="B36" s="3" t="s">
        <v>438</v>
      </c>
      <c r="C36" t="s">
        <v>439</v>
      </c>
      <c r="D36" t="s">
        <v>440</v>
      </c>
      <c r="E36" t="s">
        <v>765</v>
      </c>
      <c r="F36" t="s">
        <v>66</v>
      </c>
      <c r="G36" t="s">
        <v>386</v>
      </c>
      <c r="H36" t="s">
        <v>51</v>
      </c>
      <c r="I36" t="s">
        <v>386</v>
      </c>
      <c r="J36" t="s">
        <v>51</v>
      </c>
      <c r="K36" t="s">
        <v>299</v>
      </c>
      <c r="L36" t="s">
        <v>299</v>
      </c>
      <c r="M36" t="s">
        <v>441</v>
      </c>
      <c r="N36" s="3" t="s">
        <v>764</v>
      </c>
      <c r="O36" s="3" t="s">
        <v>961</v>
      </c>
    </row>
    <row r="37" spans="1:15" x14ac:dyDescent="0.25">
      <c r="A37" t="s">
        <v>50</v>
      </c>
      <c r="B37" s="3" t="s">
        <v>442</v>
      </c>
      <c r="C37" t="s">
        <v>443</v>
      </c>
      <c r="D37" t="s">
        <v>444</v>
      </c>
      <c r="E37" t="s">
        <v>767</v>
      </c>
      <c r="F37" t="s">
        <v>66</v>
      </c>
      <c r="G37" t="s">
        <v>386</v>
      </c>
      <c r="H37" t="s">
        <v>51</v>
      </c>
      <c r="I37" t="s">
        <v>386</v>
      </c>
      <c r="J37" t="s">
        <v>51</v>
      </c>
      <c r="K37" t="s">
        <v>299</v>
      </c>
      <c r="L37" t="s">
        <v>299</v>
      </c>
      <c r="M37" t="s">
        <v>441</v>
      </c>
      <c r="N37" s="3" t="s">
        <v>766</v>
      </c>
      <c r="O37" s="3" t="s">
        <v>962</v>
      </c>
    </row>
    <row r="38" spans="1:15" x14ac:dyDescent="0.25">
      <c r="A38" t="s">
        <v>449</v>
      </c>
      <c r="B38" s="3" t="s">
        <v>450</v>
      </c>
      <c r="C38" t="s">
        <v>451</v>
      </c>
      <c r="D38" t="s">
        <v>452</v>
      </c>
      <c r="E38" t="s">
        <v>768</v>
      </c>
      <c r="F38" t="s">
        <v>406</v>
      </c>
      <c r="G38" t="s">
        <v>306</v>
      </c>
      <c r="H38" t="s">
        <v>406</v>
      </c>
      <c r="I38" t="s">
        <v>306</v>
      </c>
      <c r="K38" t="s">
        <v>299</v>
      </c>
      <c r="L38" t="s">
        <v>291</v>
      </c>
      <c r="M38" t="s">
        <v>769</v>
      </c>
      <c r="N38" s="3" t="s">
        <v>722</v>
      </c>
      <c r="O38" s="3" t="s">
        <v>963</v>
      </c>
    </row>
    <row r="39" spans="1:15" x14ac:dyDescent="0.25">
      <c r="A39" t="s">
        <v>449</v>
      </c>
      <c r="B39" s="3" t="s">
        <v>453</v>
      </c>
      <c r="C39" t="s">
        <v>451</v>
      </c>
      <c r="D39" t="s">
        <v>452</v>
      </c>
      <c r="E39" t="s">
        <v>768</v>
      </c>
      <c r="F39" t="s">
        <v>406</v>
      </c>
      <c r="G39" t="s">
        <v>306</v>
      </c>
      <c r="H39" t="s">
        <v>406</v>
      </c>
      <c r="I39" t="s">
        <v>306</v>
      </c>
      <c r="K39" t="s">
        <v>299</v>
      </c>
      <c r="L39" t="s">
        <v>291</v>
      </c>
      <c r="M39" t="s">
        <v>769</v>
      </c>
      <c r="N39" s="3" t="s">
        <v>722</v>
      </c>
      <c r="O39" s="3" t="s">
        <v>963</v>
      </c>
    </row>
    <row r="40" spans="1:15" x14ac:dyDescent="0.25">
      <c r="A40" t="s">
        <v>52</v>
      </c>
      <c r="B40" s="3" t="s">
        <v>454</v>
      </c>
      <c r="C40" t="s">
        <v>455</v>
      </c>
      <c r="D40" t="s">
        <v>456</v>
      </c>
      <c r="E40" t="s">
        <v>771</v>
      </c>
      <c r="F40" t="s">
        <v>56</v>
      </c>
      <c r="G40" t="s">
        <v>306</v>
      </c>
      <c r="H40" t="s">
        <v>56</v>
      </c>
      <c r="I40" t="s">
        <v>306</v>
      </c>
      <c r="J40" t="s">
        <v>56</v>
      </c>
      <c r="K40" t="s">
        <v>299</v>
      </c>
      <c r="L40" t="s">
        <v>299</v>
      </c>
      <c r="M40" t="s">
        <v>457</v>
      </c>
      <c r="N40" s="3" t="s">
        <v>770</v>
      </c>
      <c r="O40" s="3" t="s">
        <v>964</v>
      </c>
    </row>
    <row r="41" spans="1:15" x14ac:dyDescent="0.25">
      <c r="A41" t="s">
        <v>53</v>
      </c>
      <c r="B41" s="3" t="s">
        <v>458</v>
      </c>
      <c r="C41" t="s">
        <v>459</v>
      </c>
      <c r="D41" t="s">
        <v>460</v>
      </c>
      <c r="E41" t="s">
        <v>773</v>
      </c>
      <c r="F41" t="s">
        <v>56</v>
      </c>
      <c r="G41" t="s">
        <v>306</v>
      </c>
      <c r="H41" t="s">
        <v>56</v>
      </c>
      <c r="I41" t="s">
        <v>306</v>
      </c>
      <c r="J41" t="s">
        <v>56</v>
      </c>
      <c r="K41" t="s">
        <v>299</v>
      </c>
      <c r="L41" t="s">
        <v>299</v>
      </c>
      <c r="M41" t="s">
        <v>457</v>
      </c>
      <c r="N41" s="3" t="s">
        <v>772</v>
      </c>
      <c r="O41" s="3" t="s">
        <v>965</v>
      </c>
    </row>
    <row r="42" spans="1:15" x14ac:dyDescent="0.25">
      <c r="A42" t="s">
        <v>243</v>
      </c>
      <c r="B42" s="3" t="s">
        <v>461</v>
      </c>
      <c r="C42" t="s">
        <v>462</v>
      </c>
      <c r="D42" t="s">
        <v>463</v>
      </c>
      <c r="E42" t="s">
        <v>464</v>
      </c>
      <c r="F42" t="s">
        <v>83</v>
      </c>
      <c r="G42" t="s">
        <v>322</v>
      </c>
      <c r="H42" t="s">
        <v>57</v>
      </c>
      <c r="I42" t="s">
        <v>322</v>
      </c>
      <c r="J42" t="s">
        <v>57</v>
      </c>
      <c r="K42" t="s">
        <v>299</v>
      </c>
      <c r="L42" t="s">
        <v>299</v>
      </c>
      <c r="M42" t="s">
        <v>465</v>
      </c>
      <c r="N42" s="3" t="s">
        <v>774</v>
      </c>
      <c r="O42" s="3" t="s">
        <v>966</v>
      </c>
    </row>
    <row r="43" spans="1:15" x14ac:dyDescent="0.25">
      <c r="A43" t="s">
        <v>244</v>
      </c>
      <c r="B43" s="3" t="s">
        <v>466</v>
      </c>
      <c r="C43" t="s">
        <v>467</v>
      </c>
      <c r="D43" t="s">
        <v>468</v>
      </c>
      <c r="E43" t="s">
        <v>775</v>
      </c>
      <c r="F43" t="s">
        <v>83</v>
      </c>
      <c r="G43" t="s">
        <v>322</v>
      </c>
      <c r="H43" t="s">
        <v>57</v>
      </c>
      <c r="I43" t="s">
        <v>322</v>
      </c>
      <c r="J43" t="s">
        <v>57</v>
      </c>
      <c r="K43" t="s">
        <v>299</v>
      </c>
      <c r="L43" t="s">
        <v>299</v>
      </c>
      <c r="M43" t="s">
        <v>465</v>
      </c>
      <c r="N43" s="3" t="s">
        <v>774</v>
      </c>
      <c r="O43" s="3" t="s">
        <v>967</v>
      </c>
    </row>
    <row r="44" spans="1:15" x14ac:dyDescent="0.25">
      <c r="A44" t="s">
        <v>256</v>
      </c>
      <c r="B44" s="3" t="s">
        <v>697</v>
      </c>
      <c r="C44" t="s">
        <v>698</v>
      </c>
      <c r="D44" t="s">
        <v>699</v>
      </c>
      <c r="E44" t="s">
        <v>700</v>
      </c>
      <c r="F44" t="s">
        <v>406</v>
      </c>
      <c r="G44" t="s">
        <v>306</v>
      </c>
      <c r="H44" t="s">
        <v>406</v>
      </c>
      <c r="I44" t="s">
        <v>306</v>
      </c>
      <c r="J44" t="s">
        <v>86</v>
      </c>
      <c r="K44" t="s">
        <v>291</v>
      </c>
      <c r="L44" t="s">
        <v>299</v>
      </c>
      <c r="N44" s="3" t="s">
        <v>891</v>
      </c>
      <c r="O44" s="3" t="s">
        <v>968</v>
      </c>
    </row>
    <row r="45" spans="1:15" x14ac:dyDescent="0.25">
      <c r="A45" t="s">
        <v>58</v>
      </c>
      <c r="B45" s="3" t="s">
        <v>473</v>
      </c>
      <c r="C45" t="s">
        <v>474</v>
      </c>
      <c r="D45" t="s">
        <v>475</v>
      </c>
      <c r="E45" t="s">
        <v>777</v>
      </c>
      <c r="F45" t="s">
        <v>59</v>
      </c>
      <c r="G45" t="s">
        <v>327</v>
      </c>
      <c r="H45" t="s">
        <v>59</v>
      </c>
      <c r="I45" t="s">
        <v>327</v>
      </c>
      <c r="J45" t="s">
        <v>59</v>
      </c>
      <c r="K45" t="s">
        <v>299</v>
      </c>
      <c r="L45" t="s">
        <v>299</v>
      </c>
      <c r="M45" t="s">
        <v>476</v>
      </c>
      <c r="N45" s="3" t="s">
        <v>776</v>
      </c>
      <c r="O45" s="3" t="s">
        <v>969</v>
      </c>
    </row>
    <row r="46" spans="1:15" x14ac:dyDescent="0.25">
      <c r="A46" t="s">
        <v>246</v>
      </c>
      <c r="B46" s="3" t="s">
        <v>469</v>
      </c>
      <c r="C46" t="s">
        <v>470</v>
      </c>
      <c r="D46" t="s">
        <v>471</v>
      </c>
      <c r="E46" t="s">
        <v>778</v>
      </c>
      <c r="F46" t="s">
        <v>59</v>
      </c>
      <c r="G46" t="s">
        <v>327</v>
      </c>
      <c r="H46" t="s">
        <v>59</v>
      </c>
      <c r="I46" t="s">
        <v>327</v>
      </c>
      <c r="J46" t="s">
        <v>59</v>
      </c>
      <c r="K46" t="s">
        <v>299</v>
      </c>
      <c r="L46" t="s">
        <v>299</v>
      </c>
      <c r="M46" t="s">
        <v>472</v>
      </c>
      <c r="N46" s="3" t="s">
        <v>892</v>
      </c>
      <c r="O46" s="3" t="s">
        <v>970</v>
      </c>
    </row>
    <row r="47" spans="1:15" x14ac:dyDescent="0.25">
      <c r="A47" t="s">
        <v>97</v>
      </c>
      <c r="B47" s="3" t="s">
        <v>477</v>
      </c>
      <c r="C47" t="s">
        <v>478</v>
      </c>
      <c r="D47" t="s">
        <v>479</v>
      </c>
      <c r="E47" t="s">
        <v>780</v>
      </c>
      <c r="F47" t="s">
        <v>176</v>
      </c>
      <c r="G47" t="s">
        <v>322</v>
      </c>
      <c r="H47" t="s">
        <v>480</v>
      </c>
      <c r="I47" t="s">
        <v>322</v>
      </c>
      <c r="J47" t="s">
        <v>176</v>
      </c>
      <c r="K47" t="s">
        <v>299</v>
      </c>
      <c r="L47" t="s">
        <v>299</v>
      </c>
      <c r="M47" t="s">
        <v>481</v>
      </c>
      <c r="N47" s="3" t="s">
        <v>779</v>
      </c>
      <c r="O47" s="3" t="s">
        <v>971</v>
      </c>
    </row>
    <row r="48" spans="1:15" x14ac:dyDescent="0.25">
      <c r="A48" t="s">
        <v>65</v>
      </c>
      <c r="B48" s="3" t="s">
        <v>486</v>
      </c>
      <c r="C48" t="s">
        <v>487</v>
      </c>
      <c r="D48" t="s">
        <v>488</v>
      </c>
      <c r="E48" t="s">
        <v>782</v>
      </c>
      <c r="F48" t="s">
        <v>66</v>
      </c>
      <c r="G48" t="s">
        <v>386</v>
      </c>
      <c r="H48" t="s">
        <v>66</v>
      </c>
      <c r="I48" t="s">
        <v>386</v>
      </c>
      <c r="J48" t="s">
        <v>66</v>
      </c>
      <c r="K48" t="s">
        <v>299</v>
      </c>
      <c r="L48" t="s">
        <v>299</v>
      </c>
      <c r="M48" t="s">
        <v>783</v>
      </c>
      <c r="N48" s="3" t="s">
        <v>781</v>
      </c>
      <c r="O48" s="3" t="s">
        <v>972</v>
      </c>
    </row>
    <row r="49" spans="1:15" x14ac:dyDescent="0.25">
      <c r="A49" t="s">
        <v>247</v>
      </c>
      <c r="B49" s="3" t="s">
        <v>482</v>
      </c>
      <c r="C49" t="s">
        <v>483</v>
      </c>
      <c r="D49" t="s">
        <v>484</v>
      </c>
      <c r="E49" t="s">
        <v>785</v>
      </c>
      <c r="F49" t="s">
        <v>66</v>
      </c>
      <c r="G49" t="s">
        <v>386</v>
      </c>
      <c r="H49" t="s">
        <v>66</v>
      </c>
      <c r="I49" t="s">
        <v>386</v>
      </c>
      <c r="J49" t="s">
        <v>66</v>
      </c>
      <c r="K49" t="s">
        <v>299</v>
      </c>
      <c r="L49" t="s">
        <v>299</v>
      </c>
      <c r="M49" t="s">
        <v>485</v>
      </c>
      <c r="N49" s="3" t="s">
        <v>784</v>
      </c>
      <c r="O49" s="3" t="s">
        <v>973</v>
      </c>
    </row>
    <row r="50" spans="1:15" x14ac:dyDescent="0.25">
      <c r="A50" t="s">
        <v>68</v>
      </c>
      <c r="B50" s="3" t="s">
        <v>489</v>
      </c>
      <c r="C50" t="s">
        <v>490</v>
      </c>
      <c r="D50" t="s">
        <v>491</v>
      </c>
      <c r="E50" t="s">
        <v>220</v>
      </c>
      <c r="F50" t="s">
        <v>492</v>
      </c>
      <c r="G50" t="s">
        <v>13</v>
      </c>
      <c r="H50" t="s">
        <v>493</v>
      </c>
      <c r="I50" t="s">
        <v>358</v>
      </c>
      <c r="J50" t="s">
        <v>13</v>
      </c>
      <c r="K50" t="s">
        <v>299</v>
      </c>
      <c r="L50" t="s">
        <v>299</v>
      </c>
      <c r="M50" t="s">
        <v>494</v>
      </c>
      <c r="N50" s="3" t="s">
        <v>786</v>
      </c>
      <c r="O50" s="3" t="s">
        <v>974</v>
      </c>
    </row>
    <row r="51" spans="1:15" x14ac:dyDescent="0.25">
      <c r="A51" t="s">
        <v>70</v>
      </c>
      <c r="B51" s="3" t="s">
        <v>495</v>
      </c>
      <c r="C51" t="s">
        <v>496</v>
      </c>
      <c r="D51" t="s">
        <v>497</v>
      </c>
      <c r="E51" t="s">
        <v>788</v>
      </c>
      <c r="F51" t="s">
        <v>492</v>
      </c>
      <c r="G51" t="s">
        <v>13</v>
      </c>
      <c r="H51" t="s">
        <v>493</v>
      </c>
      <c r="I51" t="s">
        <v>358</v>
      </c>
      <c r="J51" t="s">
        <v>13</v>
      </c>
      <c r="K51" t="s">
        <v>299</v>
      </c>
      <c r="L51" t="s">
        <v>299</v>
      </c>
      <c r="M51" t="s">
        <v>494</v>
      </c>
      <c r="N51" s="3" t="s">
        <v>787</v>
      </c>
      <c r="O51" s="3" t="s">
        <v>975</v>
      </c>
    </row>
    <row r="52" spans="1:15" x14ac:dyDescent="0.25">
      <c r="A52" t="s">
        <v>67</v>
      </c>
      <c r="B52" s="3" t="s">
        <v>504</v>
      </c>
      <c r="C52" t="s">
        <v>505</v>
      </c>
      <c r="D52" t="s">
        <v>506</v>
      </c>
      <c r="E52" t="s">
        <v>789</v>
      </c>
      <c r="F52" t="s">
        <v>502</v>
      </c>
      <c r="G52" t="s">
        <v>13</v>
      </c>
      <c r="H52" t="s">
        <v>502</v>
      </c>
      <c r="I52" t="s">
        <v>358</v>
      </c>
      <c r="J52" t="s">
        <v>13</v>
      </c>
      <c r="K52" t="s">
        <v>299</v>
      </c>
      <c r="L52" t="s">
        <v>299</v>
      </c>
      <c r="M52" t="s">
        <v>507</v>
      </c>
      <c r="N52" s="3" t="s">
        <v>787</v>
      </c>
      <c r="O52" s="3" t="s">
        <v>976</v>
      </c>
    </row>
    <row r="53" spans="1:15" x14ac:dyDescent="0.25">
      <c r="A53" t="s">
        <v>498</v>
      </c>
      <c r="B53" s="3" t="s">
        <v>499</v>
      </c>
      <c r="C53" t="s">
        <v>500</v>
      </c>
      <c r="D53" t="s">
        <v>501</v>
      </c>
      <c r="E53" t="s">
        <v>791</v>
      </c>
      <c r="F53" t="s">
        <v>502</v>
      </c>
      <c r="G53" t="s">
        <v>13</v>
      </c>
      <c r="H53" t="s">
        <v>502</v>
      </c>
      <c r="I53" t="s">
        <v>358</v>
      </c>
      <c r="J53" t="s">
        <v>13</v>
      </c>
      <c r="K53" t="s">
        <v>299</v>
      </c>
      <c r="L53" t="s">
        <v>291</v>
      </c>
      <c r="M53" t="s">
        <v>503</v>
      </c>
      <c r="N53" s="3" t="s">
        <v>790</v>
      </c>
      <c r="O53" s="3" t="s">
        <v>977</v>
      </c>
    </row>
    <row r="54" spans="1:15" x14ac:dyDescent="0.25">
      <c r="A54" t="s">
        <v>69</v>
      </c>
      <c r="B54" s="3" t="s">
        <v>508</v>
      </c>
      <c r="C54" t="s">
        <v>509</v>
      </c>
      <c r="D54" t="s">
        <v>510</v>
      </c>
      <c r="E54" t="s">
        <v>792</v>
      </c>
      <c r="F54" t="s">
        <v>492</v>
      </c>
      <c r="G54" t="s">
        <v>13</v>
      </c>
      <c r="H54" t="s">
        <v>511</v>
      </c>
      <c r="I54" t="s">
        <v>358</v>
      </c>
      <c r="J54" t="s">
        <v>13</v>
      </c>
      <c r="K54" t="s">
        <v>299</v>
      </c>
      <c r="L54" t="s">
        <v>299</v>
      </c>
      <c r="M54" t="s">
        <v>512</v>
      </c>
      <c r="N54" s="3" t="s">
        <v>893</v>
      </c>
      <c r="O54" s="3" t="s">
        <v>978</v>
      </c>
    </row>
    <row r="55" spans="1:15" x14ac:dyDescent="0.25">
      <c r="A55" t="s">
        <v>72</v>
      </c>
      <c r="B55" s="3" t="s">
        <v>513</v>
      </c>
      <c r="C55" t="s">
        <v>514</v>
      </c>
      <c r="D55" t="s">
        <v>515</v>
      </c>
      <c r="E55" t="s">
        <v>222</v>
      </c>
      <c r="F55" t="s">
        <v>75</v>
      </c>
      <c r="G55" t="s">
        <v>311</v>
      </c>
      <c r="H55" t="s">
        <v>516</v>
      </c>
      <c r="I55" t="s">
        <v>311</v>
      </c>
      <c r="J55" t="s">
        <v>75</v>
      </c>
      <c r="K55" t="s">
        <v>299</v>
      </c>
      <c r="L55" t="s">
        <v>299</v>
      </c>
      <c r="M55" t="s">
        <v>911</v>
      </c>
      <c r="N55" s="3" t="s">
        <v>795</v>
      </c>
      <c r="O55" s="3" t="s">
        <v>979</v>
      </c>
    </row>
    <row r="56" spans="1:15" x14ac:dyDescent="0.25">
      <c r="A56" t="s">
        <v>73</v>
      </c>
      <c r="B56" s="3" t="s">
        <v>517</v>
      </c>
      <c r="C56" t="s">
        <v>518</v>
      </c>
      <c r="D56" t="s">
        <v>519</v>
      </c>
      <c r="E56" t="s">
        <v>796</v>
      </c>
      <c r="F56" t="s">
        <v>75</v>
      </c>
      <c r="G56" t="s">
        <v>311</v>
      </c>
      <c r="H56" t="s">
        <v>516</v>
      </c>
      <c r="I56" t="s">
        <v>311</v>
      </c>
      <c r="J56" t="s">
        <v>75</v>
      </c>
      <c r="K56" t="s">
        <v>299</v>
      </c>
      <c r="L56" t="s">
        <v>299</v>
      </c>
      <c r="M56" t="s">
        <v>911</v>
      </c>
      <c r="N56" s="3" t="s">
        <v>795</v>
      </c>
      <c r="O56" s="3" t="s">
        <v>980</v>
      </c>
    </row>
    <row r="57" spans="1:15" x14ac:dyDescent="0.25">
      <c r="A57" t="s">
        <v>71</v>
      </c>
      <c r="B57" s="3" t="s">
        <v>520</v>
      </c>
      <c r="C57" t="s">
        <v>521</v>
      </c>
      <c r="D57" t="s">
        <v>522</v>
      </c>
      <c r="E57" t="s">
        <v>221</v>
      </c>
      <c r="F57" t="s">
        <v>75</v>
      </c>
      <c r="G57" t="s">
        <v>311</v>
      </c>
      <c r="H57" t="s">
        <v>523</v>
      </c>
      <c r="I57" t="s">
        <v>311</v>
      </c>
      <c r="J57" t="s">
        <v>75</v>
      </c>
      <c r="K57" t="s">
        <v>299</v>
      </c>
      <c r="L57" t="s">
        <v>299</v>
      </c>
      <c r="M57" t="s">
        <v>911</v>
      </c>
      <c r="N57" s="3" t="s">
        <v>797</v>
      </c>
      <c r="O57" s="3" t="s">
        <v>981</v>
      </c>
    </row>
    <row r="58" spans="1:15" x14ac:dyDescent="0.25">
      <c r="A58" t="s">
        <v>524</v>
      </c>
      <c r="B58" s="3" t="s">
        <v>525</v>
      </c>
      <c r="C58" t="s">
        <v>526</v>
      </c>
      <c r="D58" t="s">
        <v>527</v>
      </c>
      <c r="E58" t="s">
        <v>799</v>
      </c>
      <c r="F58" t="s">
        <v>75</v>
      </c>
      <c r="G58" t="s">
        <v>311</v>
      </c>
      <c r="H58" t="s">
        <v>523</v>
      </c>
      <c r="I58" t="s">
        <v>311</v>
      </c>
      <c r="J58" t="s">
        <v>75</v>
      </c>
      <c r="K58" t="s">
        <v>299</v>
      </c>
      <c r="L58" t="s">
        <v>291</v>
      </c>
      <c r="M58" t="s">
        <v>911</v>
      </c>
      <c r="N58" s="3" t="s">
        <v>798</v>
      </c>
      <c r="O58" s="3" t="s">
        <v>982</v>
      </c>
    </row>
    <row r="59" spans="1:15" x14ac:dyDescent="0.25">
      <c r="A59" t="s">
        <v>77</v>
      </c>
      <c r="B59" s="3" t="s">
        <v>528</v>
      </c>
      <c r="C59" t="s">
        <v>529</v>
      </c>
      <c r="D59" t="s">
        <v>530</v>
      </c>
      <c r="E59" t="s">
        <v>801</v>
      </c>
      <c r="F59" t="s">
        <v>80</v>
      </c>
      <c r="G59" t="s">
        <v>311</v>
      </c>
      <c r="H59" t="s">
        <v>80</v>
      </c>
      <c r="I59" t="s">
        <v>311</v>
      </c>
      <c r="J59" t="s">
        <v>80</v>
      </c>
      <c r="K59" t="s">
        <v>299</v>
      </c>
      <c r="L59" t="s">
        <v>299</v>
      </c>
      <c r="M59" t="s">
        <v>912</v>
      </c>
      <c r="N59" s="3" t="s">
        <v>800</v>
      </c>
      <c r="O59" s="3" t="s">
        <v>983</v>
      </c>
    </row>
    <row r="60" spans="1:15" x14ac:dyDescent="0.25">
      <c r="A60" t="s">
        <v>76</v>
      </c>
      <c r="B60" s="3" t="s">
        <v>531</v>
      </c>
      <c r="C60" t="s">
        <v>532</v>
      </c>
      <c r="D60" t="s">
        <v>533</v>
      </c>
      <c r="E60" t="s">
        <v>803</v>
      </c>
      <c r="F60" t="s">
        <v>80</v>
      </c>
      <c r="G60" t="s">
        <v>311</v>
      </c>
      <c r="H60" t="s">
        <v>80</v>
      </c>
      <c r="I60" t="s">
        <v>311</v>
      </c>
      <c r="J60" t="s">
        <v>80</v>
      </c>
      <c r="K60" t="s">
        <v>299</v>
      </c>
      <c r="L60" t="s">
        <v>299</v>
      </c>
      <c r="M60" t="s">
        <v>913</v>
      </c>
      <c r="N60" s="3" t="s">
        <v>802</v>
      </c>
      <c r="O60" s="3" t="s">
        <v>984</v>
      </c>
    </row>
    <row r="61" spans="1:15" x14ac:dyDescent="0.25">
      <c r="A61" t="s">
        <v>78</v>
      </c>
      <c r="B61" s="3" t="s">
        <v>534</v>
      </c>
      <c r="C61" t="s">
        <v>535</v>
      </c>
      <c r="D61" t="s">
        <v>536</v>
      </c>
      <c r="E61" t="s">
        <v>805</v>
      </c>
      <c r="F61" t="s">
        <v>80</v>
      </c>
      <c r="G61" t="s">
        <v>311</v>
      </c>
      <c r="H61" t="s">
        <v>537</v>
      </c>
      <c r="I61" t="s">
        <v>311</v>
      </c>
      <c r="J61" t="s">
        <v>80</v>
      </c>
      <c r="K61" t="s">
        <v>299</v>
      </c>
      <c r="L61" t="s">
        <v>299</v>
      </c>
      <c r="M61" t="s">
        <v>914</v>
      </c>
      <c r="N61" s="3" t="s">
        <v>804</v>
      </c>
      <c r="O61" s="3" t="s">
        <v>985</v>
      </c>
    </row>
    <row r="62" spans="1:15" x14ac:dyDescent="0.25">
      <c r="A62" t="s">
        <v>79</v>
      </c>
      <c r="B62" s="3" t="s">
        <v>538</v>
      </c>
      <c r="C62" t="s">
        <v>539</v>
      </c>
      <c r="D62" t="s">
        <v>540</v>
      </c>
      <c r="E62" t="s">
        <v>541</v>
      </c>
      <c r="F62" t="s">
        <v>80</v>
      </c>
      <c r="G62" t="s">
        <v>311</v>
      </c>
      <c r="H62" t="s">
        <v>537</v>
      </c>
      <c r="I62" t="s">
        <v>311</v>
      </c>
      <c r="J62" t="s">
        <v>80</v>
      </c>
      <c r="K62" t="s">
        <v>299</v>
      </c>
      <c r="L62" t="s">
        <v>299</v>
      </c>
      <c r="M62" t="s">
        <v>914</v>
      </c>
      <c r="N62" s="3" t="s">
        <v>806</v>
      </c>
      <c r="O62" s="3" t="s">
        <v>986</v>
      </c>
    </row>
    <row r="63" spans="1:15" x14ac:dyDescent="0.25">
      <c r="A63" t="s">
        <v>216</v>
      </c>
      <c r="B63" s="3" t="s">
        <v>542</v>
      </c>
      <c r="C63" t="s">
        <v>543</v>
      </c>
      <c r="D63" t="s">
        <v>544</v>
      </c>
      <c r="E63" t="s">
        <v>808</v>
      </c>
      <c r="F63" t="s">
        <v>59</v>
      </c>
      <c r="G63" t="s">
        <v>327</v>
      </c>
      <c r="H63" t="s">
        <v>545</v>
      </c>
      <c r="I63" t="s">
        <v>327</v>
      </c>
      <c r="J63" t="s">
        <v>59</v>
      </c>
      <c r="K63" t="s">
        <v>299</v>
      </c>
      <c r="L63" t="s">
        <v>299</v>
      </c>
      <c r="M63" t="s">
        <v>546</v>
      </c>
      <c r="N63" s="3" t="s">
        <v>807</v>
      </c>
      <c r="O63" s="3" t="s">
        <v>987</v>
      </c>
    </row>
    <row r="64" spans="1:15" x14ac:dyDescent="0.25">
      <c r="A64" t="s">
        <v>217</v>
      </c>
      <c r="B64" s="3" t="s">
        <v>547</v>
      </c>
      <c r="C64" t="s">
        <v>809</v>
      </c>
      <c r="D64" t="s">
        <v>548</v>
      </c>
      <c r="E64" t="s">
        <v>218</v>
      </c>
      <c r="F64" t="s">
        <v>59</v>
      </c>
      <c r="G64" t="s">
        <v>327</v>
      </c>
      <c r="H64" t="s">
        <v>545</v>
      </c>
      <c r="I64" t="s">
        <v>327</v>
      </c>
      <c r="J64" t="s">
        <v>59</v>
      </c>
      <c r="K64" t="s">
        <v>299</v>
      </c>
      <c r="L64" t="s">
        <v>299</v>
      </c>
      <c r="M64" t="s">
        <v>546</v>
      </c>
      <c r="N64" s="3" t="s">
        <v>807</v>
      </c>
      <c r="O64" s="3" t="s">
        <v>988</v>
      </c>
    </row>
    <row r="65" spans="1:15" x14ac:dyDescent="0.25">
      <c r="A65" t="s">
        <v>81</v>
      </c>
      <c r="B65" s="3" t="s">
        <v>549</v>
      </c>
      <c r="C65" t="s">
        <v>550</v>
      </c>
      <c r="D65" t="s">
        <v>551</v>
      </c>
      <c r="E65" t="s">
        <v>810</v>
      </c>
      <c r="F65" t="s">
        <v>426</v>
      </c>
      <c r="G65" t="s">
        <v>12</v>
      </c>
      <c r="H65" t="s">
        <v>82</v>
      </c>
      <c r="I65" t="s">
        <v>427</v>
      </c>
      <c r="J65" t="s">
        <v>82</v>
      </c>
      <c r="K65" t="s">
        <v>299</v>
      </c>
      <c r="L65" t="s">
        <v>299</v>
      </c>
      <c r="M65" t="s">
        <v>552</v>
      </c>
      <c r="N65" s="3" t="s">
        <v>82</v>
      </c>
      <c r="O65" s="3" t="s">
        <v>989</v>
      </c>
    </row>
    <row r="66" spans="1:15" x14ac:dyDescent="0.25">
      <c r="A66" t="s">
        <v>553</v>
      </c>
      <c r="B66" s="3" t="s">
        <v>554</v>
      </c>
      <c r="C66" t="s">
        <v>555</v>
      </c>
      <c r="D66" t="s">
        <v>556</v>
      </c>
      <c r="E66" t="s">
        <v>811</v>
      </c>
      <c r="F66" t="s">
        <v>406</v>
      </c>
      <c r="G66" t="s">
        <v>306</v>
      </c>
      <c r="H66" t="s">
        <v>406</v>
      </c>
      <c r="I66" t="s">
        <v>306</v>
      </c>
      <c r="K66" t="s">
        <v>299</v>
      </c>
      <c r="L66" t="s">
        <v>291</v>
      </c>
      <c r="M66" t="s">
        <v>750</v>
      </c>
      <c r="N66" s="3" t="s">
        <v>749</v>
      </c>
      <c r="O66" s="3" t="s">
        <v>990</v>
      </c>
    </row>
    <row r="67" spans="1:15" x14ac:dyDescent="0.25">
      <c r="A67" t="s">
        <v>223</v>
      </c>
      <c r="B67" s="3" t="s">
        <v>561</v>
      </c>
      <c r="C67" t="s">
        <v>562</v>
      </c>
      <c r="D67" t="s">
        <v>563</v>
      </c>
      <c r="E67" t="s">
        <v>813</v>
      </c>
      <c r="F67" t="s">
        <v>83</v>
      </c>
      <c r="G67" t="s">
        <v>322</v>
      </c>
      <c r="H67" t="s">
        <v>83</v>
      </c>
      <c r="I67" t="s">
        <v>322</v>
      </c>
      <c r="J67" t="s">
        <v>83</v>
      </c>
      <c r="K67" t="s">
        <v>299</v>
      </c>
      <c r="L67" t="s">
        <v>299</v>
      </c>
      <c r="M67" t="s">
        <v>564</v>
      </c>
      <c r="N67" s="3" t="s">
        <v>812</v>
      </c>
      <c r="O67" s="3" t="s">
        <v>991</v>
      </c>
    </row>
    <row r="68" spans="1:15" x14ac:dyDescent="0.25">
      <c r="A68" t="s">
        <v>248</v>
      </c>
      <c r="B68" s="3" t="s">
        <v>557</v>
      </c>
      <c r="C68" t="s">
        <v>558</v>
      </c>
      <c r="D68" t="s">
        <v>559</v>
      </c>
      <c r="E68" t="s">
        <v>815</v>
      </c>
      <c r="F68" t="s">
        <v>83</v>
      </c>
      <c r="G68" t="s">
        <v>322</v>
      </c>
      <c r="H68" t="s">
        <v>83</v>
      </c>
      <c r="I68" t="s">
        <v>322</v>
      </c>
      <c r="J68" t="s">
        <v>83</v>
      </c>
      <c r="K68" t="s">
        <v>299</v>
      </c>
      <c r="L68" t="s">
        <v>299</v>
      </c>
      <c r="M68" t="s">
        <v>560</v>
      </c>
      <c r="N68" s="3" t="s">
        <v>814</v>
      </c>
      <c r="O68" s="3" t="s">
        <v>992</v>
      </c>
    </row>
    <row r="69" spans="1:15" x14ac:dyDescent="0.25">
      <c r="A69" t="s">
        <v>84</v>
      </c>
      <c r="B69" s="3" t="s">
        <v>565</v>
      </c>
      <c r="C69" t="s">
        <v>566</v>
      </c>
      <c r="D69" t="s">
        <v>567</v>
      </c>
      <c r="E69" t="s">
        <v>817</v>
      </c>
      <c r="F69" t="s">
        <v>305</v>
      </c>
      <c r="G69" t="s">
        <v>306</v>
      </c>
      <c r="H69" t="s">
        <v>86</v>
      </c>
      <c r="I69" t="s">
        <v>306</v>
      </c>
      <c r="J69" t="s">
        <v>86</v>
      </c>
      <c r="K69" t="s">
        <v>299</v>
      </c>
      <c r="L69" t="s">
        <v>299</v>
      </c>
      <c r="M69" t="s">
        <v>915</v>
      </c>
      <c r="N69" s="3" t="s">
        <v>816</v>
      </c>
      <c r="O69" s="3" t="s">
        <v>993</v>
      </c>
    </row>
    <row r="70" spans="1:15" x14ac:dyDescent="0.25">
      <c r="A70" t="s">
        <v>224</v>
      </c>
      <c r="B70" s="3" t="s">
        <v>568</v>
      </c>
      <c r="C70" t="s">
        <v>569</v>
      </c>
      <c r="D70" t="s">
        <v>570</v>
      </c>
      <c r="E70" t="s">
        <v>225</v>
      </c>
      <c r="F70" t="s">
        <v>305</v>
      </c>
      <c r="G70" t="s">
        <v>306</v>
      </c>
      <c r="H70" t="s">
        <v>86</v>
      </c>
      <c r="I70" t="s">
        <v>306</v>
      </c>
      <c r="J70" t="s">
        <v>86</v>
      </c>
      <c r="K70" t="s">
        <v>299</v>
      </c>
      <c r="L70" t="s">
        <v>299</v>
      </c>
      <c r="M70" t="s">
        <v>916</v>
      </c>
      <c r="N70" s="3" t="s">
        <v>818</v>
      </c>
      <c r="O70" s="3" t="s">
        <v>994</v>
      </c>
    </row>
    <row r="71" spans="1:15" x14ac:dyDescent="0.25">
      <c r="A71" t="s">
        <v>230</v>
      </c>
      <c r="B71" s="3" t="s">
        <v>572</v>
      </c>
      <c r="C71" t="s">
        <v>573</v>
      </c>
      <c r="D71" t="s">
        <v>574</v>
      </c>
      <c r="E71" t="s">
        <v>819</v>
      </c>
      <c r="F71" t="s">
        <v>12</v>
      </c>
      <c r="G71" t="s">
        <v>12</v>
      </c>
      <c r="H71" t="s">
        <v>571</v>
      </c>
      <c r="I71" t="s">
        <v>427</v>
      </c>
      <c r="J71" t="s">
        <v>12</v>
      </c>
      <c r="K71" t="s">
        <v>299</v>
      </c>
      <c r="L71" t="s">
        <v>299</v>
      </c>
      <c r="M71" t="s">
        <v>575</v>
      </c>
      <c r="N71" s="3" t="s">
        <v>571</v>
      </c>
      <c r="O71" s="3" t="s">
        <v>995</v>
      </c>
    </row>
    <row r="72" spans="1:15" x14ac:dyDescent="0.25">
      <c r="A72" t="s">
        <v>85</v>
      </c>
      <c r="B72" s="3" t="s">
        <v>576</v>
      </c>
      <c r="C72" t="s">
        <v>577</v>
      </c>
      <c r="D72" t="s">
        <v>578</v>
      </c>
      <c r="E72" t="s">
        <v>821</v>
      </c>
      <c r="F72" t="s">
        <v>305</v>
      </c>
      <c r="G72" t="s">
        <v>306</v>
      </c>
      <c r="H72" t="s">
        <v>305</v>
      </c>
      <c r="I72" t="s">
        <v>306</v>
      </c>
      <c r="K72" t="s">
        <v>299</v>
      </c>
      <c r="L72" t="s">
        <v>291</v>
      </c>
      <c r="M72" t="s">
        <v>579</v>
      </c>
      <c r="N72" s="3" t="s">
        <v>820</v>
      </c>
      <c r="O72" s="3" t="s">
        <v>996</v>
      </c>
    </row>
    <row r="73" spans="1:15" x14ac:dyDescent="0.25">
      <c r="A73" t="s">
        <v>87</v>
      </c>
      <c r="B73" s="3" t="s">
        <v>580</v>
      </c>
      <c r="C73" t="s">
        <v>581</v>
      </c>
      <c r="D73" t="s">
        <v>582</v>
      </c>
      <c r="E73" t="s">
        <v>823</v>
      </c>
      <c r="F73" t="s">
        <v>321</v>
      </c>
      <c r="G73" t="s">
        <v>322</v>
      </c>
      <c r="H73" t="s">
        <v>89</v>
      </c>
      <c r="I73" t="s">
        <v>322</v>
      </c>
      <c r="J73" t="s">
        <v>89</v>
      </c>
      <c r="K73" t="s">
        <v>299</v>
      </c>
      <c r="L73" t="s">
        <v>299</v>
      </c>
      <c r="M73" t="s">
        <v>917</v>
      </c>
      <c r="N73" s="3" t="s">
        <v>822</v>
      </c>
      <c r="O73" s="3" t="s">
        <v>997</v>
      </c>
    </row>
    <row r="74" spans="1:15" x14ac:dyDescent="0.25">
      <c r="A74" t="s">
        <v>91</v>
      </c>
      <c r="B74" s="3" t="s">
        <v>583</v>
      </c>
      <c r="C74" t="s">
        <v>584</v>
      </c>
      <c r="D74" t="s">
        <v>585</v>
      </c>
      <c r="E74" t="s">
        <v>824</v>
      </c>
      <c r="F74" t="s">
        <v>93</v>
      </c>
      <c r="G74" t="s">
        <v>298</v>
      </c>
      <c r="H74" t="s">
        <v>93</v>
      </c>
      <c r="I74" t="s">
        <v>298</v>
      </c>
      <c r="J74" t="s">
        <v>93</v>
      </c>
      <c r="K74" t="s">
        <v>299</v>
      </c>
      <c r="L74" t="s">
        <v>299</v>
      </c>
      <c r="M74" t="s">
        <v>586</v>
      </c>
      <c r="N74" s="3" t="s">
        <v>748</v>
      </c>
      <c r="O74" s="3" t="s">
        <v>998</v>
      </c>
    </row>
    <row r="75" spans="1:15" x14ac:dyDescent="0.25">
      <c r="A75" t="s">
        <v>92</v>
      </c>
      <c r="B75" s="3" t="s">
        <v>587</v>
      </c>
      <c r="C75" t="s">
        <v>588</v>
      </c>
      <c r="D75" t="s">
        <v>589</v>
      </c>
      <c r="E75" t="s">
        <v>825</v>
      </c>
      <c r="F75" t="s">
        <v>93</v>
      </c>
      <c r="G75" t="s">
        <v>298</v>
      </c>
      <c r="H75" t="s">
        <v>93</v>
      </c>
      <c r="I75" t="s">
        <v>298</v>
      </c>
      <c r="J75" t="s">
        <v>93</v>
      </c>
      <c r="K75" t="s">
        <v>299</v>
      </c>
      <c r="L75" t="s">
        <v>299</v>
      </c>
      <c r="M75" t="s">
        <v>586</v>
      </c>
      <c r="N75" s="3" t="s">
        <v>746</v>
      </c>
      <c r="O75" s="3" t="s">
        <v>999</v>
      </c>
    </row>
    <row r="76" spans="1:15" x14ac:dyDescent="0.25">
      <c r="A76" t="s">
        <v>88</v>
      </c>
      <c r="B76" s="3" t="s">
        <v>590</v>
      </c>
      <c r="C76" t="s">
        <v>591</v>
      </c>
      <c r="D76" t="s">
        <v>592</v>
      </c>
      <c r="E76" t="s">
        <v>826</v>
      </c>
      <c r="F76" t="s">
        <v>321</v>
      </c>
      <c r="G76" t="s">
        <v>322</v>
      </c>
      <c r="H76" t="s">
        <v>593</v>
      </c>
      <c r="I76" t="s">
        <v>322</v>
      </c>
      <c r="J76" t="s">
        <v>89</v>
      </c>
      <c r="K76" t="s">
        <v>299</v>
      </c>
      <c r="L76" t="s">
        <v>299</v>
      </c>
      <c r="M76" t="s">
        <v>323</v>
      </c>
      <c r="N76" s="3" t="s">
        <v>321</v>
      </c>
      <c r="O76" s="3" t="s">
        <v>1000</v>
      </c>
    </row>
    <row r="77" spans="1:15" x14ac:dyDescent="0.25">
      <c r="A77" t="s">
        <v>94</v>
      </c>
      <c r="B77" s="3" t="s">
        <v>594</v>
      </c>
      <c r="C77" t="s">
        <v>595</v>
      </c>
      <c r="D77" t="s">
        <v>596</v>
      </c>
      <c r="E77" t="s">
        <v>828</v>
      </c>
      <c r="F77" t="s">
        <v>11</v>
      </c>
      <c r="G77" t="s">
        <v>11</v>
      </c>
      <c r="H77" t="s">
        <v>597</v>
      </c>
      <c r="I77" t="s">
        <v>427</v>
      </c>
      <c r="J77" t="s">
        <v>11</v>
      </c>
      <c r="K77" t="s">
        <v>299</v>
      </c>
      <c r="L77" t="s">
        <v>299</v>
      </c>
      <c r="M77" t="s">
        <v>598</v>
      </c>
      <c r="N77" s="3" t="s">
        <v>827</v>
      </c>
      <c r="O77" s="3" t="s">
        <v>1001</v>
      </c>
    </row>
    <row r="78" spans="1:15" x14ac:dyDescent="0.25">
      <c r="A78" t="s">
        <v>95</v>
      </c>
      <c r="B78" s="3" t="s">
        <v>599</v>
      </c>
      <c r="C78" t="s">
        <v>600</v>
      </c>
      <c r="D78" t="s">
        <v>601</v>
      </c>
      <c r="E78" t="s">
        <v>830</v>
      </c>
      <c r="F78" t="s">
        <v>11</v>
      </c>
      <c r="G78" t="s">
        <v>11</v>
      </c>
      <c r="H78" t="s">
        <v>597</v>
      </c>
      <c r="I78" t="s">
        <v>427</v>
      </c>
      <c r="J78" t="s">
        <v>11</v>
      </c>
      <c r="K78" t="s">
        <v>299</v>
      </c>
      <c r="L78" t="s">
        <v>299</v>
      </c>
      <c r="M78" t="s">
        <v>598</v>
      </c>
      <c r="N78" s="3" t="s">
        <v>829</v>
      </c>
      <c r="O78" s="3" t="s">
        <v>1002</v>
      </c>
    </row>
    <row r="79" spans="1:15" x14ac:dyDescent="0.25">
      <c r="A79" t="s">
        <v>96</v>
      </c>
      <c r="B79" s="3" t="s">
        <v>607</v>
      </c>
      <c r="C79" t="s">
        <v>608</v>
      </c>
      <c r="D79" t="s">
        <v>609</v>
      </c>
      <c r="E79" t="s">
        <v>226</v>
      </c>
      <c r="F79" t="s">
        <v>11</v>
      </c>
      <c r="G79" t="s">
        <v>11</v>
      </c>
      <c r="H79" t="s">
        <v>605</v>
      </c>
      <c r="I79" t="s">
        <v>427</v>
      </c>
      <c r="J79" t="s">
        <v>11</v>
      </c>
      <c r="K79" t="s">
        <v>299</v>
      </c>
      <c r="L79" t="s">
        <v>299</v>
      </c>
      <c r="M79" t="s">
        <v>610</v>
      </c>
      <c r="N79" s="3" t="s">
        <v>829</v>
      </c>
      <c r="O79" s="3" t="s">
        <v>1003</v>
      </c>
    </row>
    <row r="80" spans="1:15" x14ac:dyDescent="0.25">
      <c r="A80" t="s">
        <v>251</v>
      </c>
      <c r="B80" s="3" t="s">
        <v>602</v>
      </c>
      <c r="C80" t="s">
        <v>603</v>
      </c>
      <c r="D80" t="s">
        <v>604</v>
      </c>
      <c r="E80" t="s">
        <v>831</v>
      </c>
      <c r="F80" t="s">
        <v>11</v>
      </c>
      <c r="G80" t="s">
        <v>11</v>
      </c>
      <c r="H80" t="s">
        <v>605</v>
      </c>
      <c r="I80" t="s">
        <v>427</v>
      </c>
      <c r="J80" t="s">
        <v>11</v>
      </c>
      <c r="K80" t="s">
        <v>299</v>
      </c>
      <c r="L80" t="s">
        <v>299</v>
      </c>
      <c r="M80" t="s">
        <v>606</v>
      </c>
      <c r="N80" s="3" t="s">
        <v>894</v>
      </c>
      <c r="O80" s="3" t="s">
        <v>1004</v>
      </c>
    </row>
    <row r="81" spans="1:15" x14ac:dyDescent="0.25">
      <c r="A81" t="s">
        <v>99</v>
      </c>
      <c r="B81" s="3" t="s">
        <v>611</v>
      </c>
      <c r="C81" t="s">
        <v>612</v>
      </c>
      <c r="D81" t="s">
        <v>613</v>
      </c>
      <c r="E81" t="s">
        <v>833</v>
      </c>
      <c r="F81" t="s">
        <v>102</v>
      </c>
      <c r="G81" t="s">
        <v>386</v>
      </c>
      <c r="H81" t="s">
        <v>102</v>
      </c>
      <c r="I81" t="s">
        <v>386</v>
      </c>
      <c r="J81" t="s">
        <v>102</v>
      </c>
      <c r="K81" t="s">
        <v>299</v>
      </c>
      <c r="L81" t="s">
        <v>299</v>
      </c>
      <c r="M81" t="s">
        <v>614</v>
      </c>
      <c r="N81" s="3" t="s">
        <v>832</v>
      </c>
      <c r="O81" s="3" t="s">
        <v>1005</v>
      </c>
    </row>
    <row r="82" spans="1:15" x14ac:dyDescent="0.25">
      <c r="A82" t="s">
        <v>100</v>
      </c>
      <c r="B82" s="3" t="s">
        <v>615</v>
      </c>
      <c r="C82" t="s">
        <v>616</v>
      </c>
      <c r="D82" t="s">
        <v>617</v>
      </c>
      <c r="E82" t="s">
        <v>227</v>
      </c>
      <c r="F82" t="s">
        <v>102</v>
      </c>
      <c r="G82" t="s">
        <v>386</v>
      </c>
      <c r="H82" t="s">
        <v>102</v>
      </c>
      <c r="I82" t="s">
        <v>386</v>
      </c>
      <c r="J82" t="s">
        <v>102</v>
      </c>
      <c r="K82" t="s">
        <v>299</v>
      </c>
      <c r="L82" t="s">
        <v>299</v>
      </c>
      <c r="M82" t="s">
        <v>614</v>
      </c>
      <c r="N82" s="3" t="s">
        <v>832</v>
      </c>
      <c r="O82" s="3" t="s">
        <v>1006</v>
      </c>
    </row>
    <row r="83" spans="1:15" x14ac:dyDescent="0.25">
      <c r="A83" t="s">
        <v>101</v>
      </c>
      <c r="B83" s="3" t="s">
        <v>618</v>
      </c>
      <c r="C83" t="s">
        <v>619</v>
      </c>
      <c r="D83" t="s">
        <v>620</v>
      </c>
      <c r="E83" t="s">
        <v>1007</v>
      </c>
      <c r="F83" t="s">
        <v>102</v>
      </c>
      <c r="G83" t="s">
        <v>386</v>
      </c>
      <c r="H83" t="s">
        <v>102</v>
      </c>
      <c r="I83" t="s">
        <v>386</v>
      </c>
      <c r="J83" t="s">
        <v>102</v>
      </c>
      <c r="K83" t="s">
        <v>299</v>
      </c>
      <c r="L83" t="s">
        <v>299</v>
      </c>
      <c r="M83" t="s">
        <v>614</v>
      </c>
      <c r="N83" s="3" t="s">
        <v>834</v>
      </c>
      <c r="O83" s="3" t="s">
        <v>1008</v>
      </c>
    </row>
    <row r="84" spans="1:15" x14ac:dyDescent="0.25">
      <c r="A84" t="s">
        <v>104</v>
      </c>
      <c r="B84" s="3" t="s">
        <v>621</v>
      </c>
      <c r="C84" t="s">
        <v>622</v>
      </c>
      <c r="D84" t="s">
        <v>623</v>
      </c>
      <c r="E84" t="s">
        <v>1009</v>
      </c>
      <c r="F84" t="s">
        <v>107</v>
      </c>
      <c r="G84" t="s">
        <v>386</v>
      </c>
      <c r="H84" t="s">
        <v>107</v>
      </c>
      <c r="I84" t="s">
        <v>386</v>
      </c>
      <c r="J84" t="s">
        <v>107</v>
      </c>
      <c r="K84" t="s">
        <v>299</v>
      </c>
      <c r="L84" t="s">
        <v>299</v>
      </c>
      <c r="M84" t="s">
        <v>624</v>
      </c>
      <c r="N84" s="3" t="s">
        <v>107</v>
      </c>
      <c r="O84" s="3" t="s">
        <v>1010</v>
      </c>
    </row>
    <row r="85" spans="1:15" x14ac:dyDescent="0.25">
      <c r="A85" t="s">
        <v>103</v>
      </c>
      <c r="B85" s="3" t="s">
        <v>625</v>
      </c>
      <c r="C85" t="s">
        <v>626</v>
      </c>
      <c r="D85" t="s">
        <v>627</v>
      </c>
      <c r="E85" t="s">
        <v>628</v>
      </c>
      <c r="F85" t="s">
        <v>107</v>
      </c>
      <c r="G85" t="s">
        <v>386</v>
      </c>
      <c r="H85" t="s">
        <v>107</v>
      </c>
      <c r="I85" t="s">
        <v>386</v>
      </c>
      <c r="J85" t="s">
        <v>107</v>
      </c>
      <c r="K85" t="s">
        <v>299</v>
      </c>
      <c r="L85" t="s">
        <v>291</v>
      </c>
      <c r="M85" t="s">
        <v>629</v>
      </c>
      <c r="N85" s="3" t="s">
        <v>835</v>
      </c>
      <c r="O85" s="3" t="s">
        <v>1011</v>
      </c>
    </row>
    <row r="86" spans="1:15" x14ac:dyDescent="0.25">
      <c r="A86" t="s">
        <v>63</v>
      </c>
      <c r="B86" s="3" t="s">
        <v>630</v>
      </c>
      <c r="C86" t="s">
        <v>631</v>
      </c>
      <c r="D86" t="s">
        <v>632</v>
      </c>
      <c r="E86" t="s">
        <v>836</v>
      </c>
      <c r="F86" t="s">
        <v>64</v>
      </c>
      <c r="G86" t="s">
        <v>298</v>
      </c>
      <c r="H86" t="s">
        <v>633</v>
      </c>
      <c r="I86" t="s">
        <v>298</v>
      </c>
      <c r="J86" t="s">
        <v>64</v>
      </c>
      <c r="K86" t="s">
        <v>299</v>
      </c>
      <c r="L86" t="s">
        <v>299</v>
      </c>
      <c r="M86" t="s">
        <v>634</v>
      </c>
      <c r="N86" s="3" t="s">
        <v>633</v>
      </c>
      <c r="O86" s="3" t="s">
        <v>1012</v>
      </c>
    </row>
    <row r="87" spans="1:15" x14ac:dyDescent="0.25">
      <c r="A87" t="s">
        <v>108</v>
      </c>
      <c r="B87" s="3" t="s">
        <v>1013</v>
      </c>
      <c r="C87" t="s">
        <v>635</v>
      </c>
      <c r="D87" t="s">
        <v>636</v>
      </c>
      <c r="E87" t="s">
        <v>837</v>
      </c>
      <c r="F87" t="s">
        <v>110</v>
      </c>
      <c r="G87" t="s">
        <v>13</v>
      </c>
      <c r="H87" t="s">
        <v>110</v>
      </c>
      <c r="I87" t="s">
        <v>358</v>
      </c>
      <c r="J87" t="s">
        <v>110</v>
      </c>
      <c r="K87" t="s">
        <v>299</v>
      </c>
      <c r="L87" t="s">
        <v>299</v>
      </c>
      <c r="M87" t="s">
        <v>637</v>
      </c>
      <c r="N87" s="3" t="s">
        <v>895</v>
      </c>
      <c r="O87" s="3" t="s">
        <v>1014</v>
      </c>
    </row>
    <row r="88" spans="1:15" x14ac:dyDescent="0.25">
      <c r="A88" t="s">
        <v>109</v>
      </c>
      <c r="B88" s="3" t="s">
        <v>638</v>
      </c>
      <c r="C88" t="s">
        <v>639</v>
      </c>
      <c r="D88" t="s">
        <v>640</v>
      </c>
      <c r="E88" t="s">
        <v>839</v>
      </c>
      <c r="F88" t="s">
        <v>110</v>
      </c>
      <c r="G88" t="s">
        <v>13</v>
      </c>
      <c r="H88" t="s">
        <v>110</v>
      </c>
      <c r="I88" t="s">
        <v>358</v>
      </c>
      <c r="J88" t="s">
        <v>110</v>
      </c>
      <c r="K88" t="s">
        <v>299</v>
      </c>
      <c r="L88" t="s">
        <v>299</v>
      </c>
      <c r="M88" t="s">
        <v>641</v>
      </c>
      <c r="N88" s="3" t="s">
        <v>838</v>
      </c>
      <c r="O88" s="3" t="s">
        <v>1015</v>
      </c>
    </row>
    <row r="89" spans="1:15" x14ac:dyDescent="0.25">
      <c r="A89" t="s">
        <v>60</v>
      </c>
      <c r="B89" s="3" t="s">
        <v>642</v>
      </c>
      <c r="C89" t="s">
        <v>643</v>
      </c>
      <c r="D89" t="s">
        <v>644</v>
      </c>
      <c r="E89" t="s">
        <v>219</v>
      </c>
      <c r="F89" t="s">
        <v>64</v>
      </c>
      <c r="G89" t="s">
        <v>298</v>
      </c>
      <c r="H89" t="s">
        <v>645</v>
      </c>
      <c r="I89" t="s">
        <v>298</v>
      </c>
      <c r="J89" t="s">
        <v>64</v>
      </c>
      <c r="K89" t="s">
        <v>299</v>
      </c>
      <c r="L89" t="s">
        <v>299</v>
      </c>
      <c r="M89" t="s">
        <v>646</v>
      </c>
      <c r="N89" s="3" t="s">
        <v>840</v>
      </c>
      <c r="O89" s="3" t="s">
        <v>1016</v>
      </c>
    </row>
    <row r="90" spans="1:15" x14ac:dyDescent="0.25">
      <c r="A90" t="s">
        <v>61</v>
      </c>
      <c r="B90" s="3" t="s">
        <v>647</v>
      </c>
      <c r="C90" t="s">
        <v>648</v>
      </c>
      <c r="D90" t="s">
        <v>649</v>
      </c>
      <c r="E90" t="s">
        <v>650</v>
      </c>
      <c r="F90" t="s">
        <v>64</v>
      </c>
      <c r="G90" t="s">
        <v>298</v>
      </c>
      <c r="H90" t="s">
        <v>651</v>
      </c>
      <c r="I90" t="s">
        <v>298</v>
      </c>
      <c r="J90" t="s">
        <v>64</v>
      </c>
      <c r="K90" t="s">
        <v>299</v>
      </c>
      <c r="L90" t="s">
        <v>299</v>
      </c>
      <c r="M90" t="s">
        <v>646</v>
      </c>
      <c r="N90" s="3" t="s">
        <v>840</v>
      </c>
      <c r="O90" s="3" t="s">
        <v>1017</v>
      </c>
    </row>
    <row r="91" spans="1:15" x14ac:dyDescent="0.25">
      <c r="A91" t="s">
        <v>62</v>
      </c>
      <c r="B91" s="3" t="s">
        <v>652</v>
      </c>
      <c r="C91" t="s">
        <v>653</v>
      </c>
      <c r="D91" t="s">
        <v>654</v>
      </c>
      <c r="E91" t="s">
        <v>841</v>
      </c>
      <c r="F91" t="s">
        <v>64</v>
      </c>
      <c r="G91" t="s">
        <v>298</v>
      </c>
      <c r="H91" t="s">
        <v>651</v>
      </c>
      <c r="I91" t="s">
        <v>298</v>
      </c>
      <c r="J91" t="s">
        <v>64</v>
      </c>
      <c r="K91" t="s">
        <v>299</v>
      </c>
      <c r="L91" t="s">
        <v>299</v>
      </c>
      <c r="M91" t="s">
        <v>646</v>
      </c>
      <c r="N91" s="3" t="s">
        <v>633</v>
      </c>
      <c r="O91" s="3" t="s">
        <v>1018</v>
      </c>
    </row>
    <row r="92" spans="1:15" x14ac:dyDescent="0.25">
      <c r="A92" t="s">
        <v>111</v>
      </c>
      <c r="B92" s="3" t="s">
        <v>655</v>
      </c>
      <c r="C92" t="s">
        <v>656</v>
      </c>
      <c r="D92" t="s">
        <v>657</v>
      </c>
      <c r="E92" t="s">
        <v>843</v>
      </c>
      <c r="F92" t="s">
        <v>114</v>
      </c>
      <c r="G92" t="s">
        <v>311</v>
      </c>
      <c r="H92" t="s">
        <v>658</v>
      </c>
      <c r="I92" t="s">
        <v>311</v>
      </c>
      <c r="J92" t="s">
        <v>114</v>
      </c>
      <c r="K92" t="s">
        <v>299</v>
      </c>
      <c r="L92" t="s">
        <v>299</v>
      </c>
      <c r="M92" t="s">
        <v>918</v>
      </c>
      <c r="N92" s="3" t="s">
        <v>842</v>
      </c>
      <c r="O92" s="3" t="s">
        <v>1019</v>
      </c>
    </row>
    <row r="93" spans="1:15" x14ac:dyDescent="0.25">
      <c r="A93" t="s">
        <v>112</v>
      </c>
      <c r="B93" s="3" t="s">
        <v>659</v>
      </c>
      <c r="C93" t="s">
        <v>660</v>
      </c>
      <c r="D93" t="s">
        <v>661</v>
      </c>
      <c r="E93" t="s">
        <v>228</v>
      </c>
      <c r="F93" t="s">
        <v>114</v>
      </c>
      <c r="G93" t="s">
        <v>311</v>
      </c>
      <c r="H93" t="s">
        <v>658</v>
      </c>
      <c r="I93" t="s">
        <v>311</v>
      </c>
      <c r="J93" t="s">
        <v>114</v>
      </c>
      <c r="K93" t="s">
        <v>299</v>
      </c>
      <c r="L93" t="s">
        <v>299</v>
      </c>
      <c r="M93" t="s">
        <v>919</v>
      </c>
      <c r="N93" s="3" t="s">
        <v>844</v>
      </c>
      <c r="O93" s="3" t="s">
        <v>1020</v>
      </c>
    </row>
    <row r="94" spans="1:15" x14ac:dyDescent="0.25">
      <c r="A94" t="s">
        <v>113</v>
      </c>
      <c r="B94" s="3" t="s">
        <v>662</v>
      </c>
      <c r="C94" t="s">
        <v>663</v>
      </c>
      <c r="D94" t="s">
        <v>664</v>
      </c>
      <c r="E94" t="s">
        <v>845</v>
      </c>
      <c r="F94" t="s">
        <v>114</v>
      </c>
      <c r="G94" t="s">
        <v>311</v>
      </c>
      <c r="H94" t="s">
        <v>665</v>
      </c>
      <c r="I94" t="s">
        <v>311</v>
      </c>
      <c r="J94" t="s">
        <v>114</v>
      </c>
      <c r="K94" t="s">
        <v>299</v>
      </c>
      <c r="L94" t="s">
        <v>299</v>
      </c>
      <c r="M94" t="s">
        <v>666</v>
      </c>
      <c r="N94" s="3" t="s">
        <v>842</v>
      </c>
      <c r="O94" s="3" t="s">
        <v>1021</v>
      </c>
    </row>
    <row r="95" spans="1:15" x14ac:dyDescent="0.25">
      <c r="A95" t="s">
        <v>846</v>
      </c>
      <c r="B95" s="3" t="s">
        <v>679</v>
      </c>
      <c r="C95" t="s">
        <v>847</v>
      </c>
      <c r="D95" t="s">
        <v>848</v>
      </c>
      <c r="E95" t="s">
        <v>850</v>
      </c>
      <c r="F95" t="s">
        <v>117</v>
      </c>
      <c r="G95" t="s">
        <v>11</v>
      </c>
      <c r="H95" t="s">
        <v>668</v>
      </c>
      <c r="I95" t="s">
        <v>427</v>
      </c>
      <c r="J95" t="s">
        <v>117</v>
      </c>
      <c r="K95" t="s">
        <v>299</v>
      </c>
      <c r="L95" t="s">
        <v>299</v>
      </c>
      <c r="M95" t="s">
        <v>669</v>
      </c>
      <c r="N95" s="3" t="s">
        <v>849</v>
      </c>
      <c r="O95" s="3" t="s">
        <v>1022</v>
      </c>
    </row>
    <row r="96" spans="1:15" x14ac:dyDescent="0.25">
      <c r="A96" t="s">
        <v>115</v>
      </c>
      <c r="B96" s="3" t="s">
        <v>670</v>
      </c>
      <c r="C96" t="s">
        <v>671</v>
      </c>
      <c r="D96" t="s">
        <v>672</v>
      </c>
      <c r="E96" t="s">
        <v>852</v>
      </c>
      <c r="F96" t="s">
        <v>117</v>
      </c>
      <c r="G96" t="s">
        <v>11</v>
      </c>
      <c r="H96" t="s">
        <v>673</v>
      </c>
      <c r="I96" t="s">
        <v>427</v>
      </c>
      <c r="J96" t="s">
        <v>117</v>
      </c>
      <c r="K96" t="s">
        <v>299</v>
      </c>
      <c r="L96" t="s">
        <v>299</v>
      </c>
      <c r="M96" t="s">
        <v>674</v>
      </c>
      <c r="N96" s="3" t="s">
        <v>851</v>
      </c>
      <c r="O96" s="3" t="s">
        <v>1023</v>
      </c>
    </row>
    <row r="97" spans="1:15" x14ac:dyDescent="0.25">
      <c r="A97" t="s">
        <v>116</v>
      </c>
      <c r="B97" s="3" t="s">
        <v>675</v>
      </c>
      <c r="C97" t="s">
        <v>676</v>
      </c>
      <c r="D97" t="s">
        <v>677</v>
      </c>
      <c r="E97" t="s">
        <v>854</v>
      </c>
      <c r="F97" t="s">
        <v>117</v>
      </c>
      <c r="G97" t="s">
        <v>11</v>
      </c>
      <c r="H97" t="s">
        <v>673</v>
      </c>
      <c r="I97" t="s">
        <v>427</v>
      </c>
      <c r="J97" t="s">
        <v>117</v>
      </c>
      <c r="K97" t="s">
        <v>299</v>
      </c>
      <c r="L97" t="s">
        <v>299</v>
      </c>
      <c r="M97" t="s">
        <v>678</v>
      </c>
      <c r="N97" s="3" t="s">
        <v>853</v>
      </c>
      <c r="O97" s="3" t="s">
        <v>1024</v>
      </c>
    </row>
    <row r="98" spans="1:15" x14ac:dyDescent="0.25">
      <c r="A98" t="s">
        <v>855</v>
      </c>
      <c r="B98" s="3" t="s">
        <v>667</v>
      </c>
      <c r="C98" t="s">
        <v>856</v>
      </c>
      <c r="D98" t="s">
        <v>857</v>
      </c>
      <c r="E98" t="s">
        <v>1025</v>
      </c>
      <c r="F98" t="s">
        <v>117</v>
      </c>
      <c r="G98" t="s">
        <v>11</v>
      </c>
      <c r="H98" t="s">
        <v>680</v>
      </c>
      <c r="I98" t="s">
        <v>427</v>
      </c>
      <c r="J98" t="s">
        <v>117</v>
      </c>
      <c r="K98" t="s">
        <v>299</v>
      </c>
      <c r="L98" t="s">
        <v>299</v>
      </c>
      <c r="M98" t="s">
        <v>899</v>
      </c>
      <c r="N98" s="3" t="s">
        <v>853</v>
      </c>
      <c r="O98" s="3" t="s">
        <v>1026</v>
      </c>
    </row>
    <row r="99" spans="1:15" x14ac:dyDescent="0.25">
      <c r="A99" t="s">
        <v>118</v>
      </c>
      <c r="B99" s="3" t="s">
        <v>681</v>
      </c>
      <c r="C99" t="s">
        <v>682</v>
      </c>
      <c r="D99" t="s">
        <v>683</v>
      </c>
      <c r="E99" t="s">
        <v>858</v>
      </c>
      <c r="F99" t="s">
        <v>120</v>
      </c>
      <c r="G99" t="s">
        <v>11</v>
      </c>
      <c r="H99" t="s">
        <v>120</v>
      </c>
      <c r="I99" t="s">
        <v>427</v>
      </c>
      <c r="J99" t="s">
        <v>120</v>
      </c>
      <c r="K99" t="s">
        <v>299</v>
      </c>
      <c r="L99" t="s">
        <v>299</v>
      </c>
      <c r="M99" t="s">
        <v>684</v>
      </c>
      <c r="N99" s="3" t="s">
        <v>896</v>
      </c>
      <c r="O99" s="3" t="s">
        <v>1027</v>
      </c>
    </row>
    <row r="100" spans="1:15" x14ac:dyDescent="0.25">
      <c r="A100" t="s">
        <v>119</v>
      </c>
      <c r="B100" s="3" t="s">
        <v>685</v>
      </c>
      <c r="C100" t="s">
        <v>686</v>
      </c>
      <c r="D100" t="s">
        <v>687</v>
      </c>
      <c r="E100" t="s">
        <v>859</v>
      </c>
      <c r="F100" t="s">
        <v>120</v>
      </c>
      <c r="G100" t="s">
        <v>11</v>
      </c>
      <c r="H100" t="s">
        <v>120</v>
      </c>
      <c r="I100" t="s">
        <v>427</v>
      </c>
      <c r="J100" t="s">
        <v>120</v>
      </c>
      <c r="K100" t="s">
        <v>299</v>
      </c>
      <c r="L100" t="s">
        <v>299</v>
      </c>
      <c r="M100" t="s">
        <v>688</v>
      </c>
      <c r="N100" s="3" t="s">
        <v>897</v>
      </c>
      <c r="O100" s="3" t="s">
        <v>1028</v>
      </c>
    </row>
    <row r="101" spans="1:15" x14ac:dyDescent="0.25">
      <c r="A101" t="s">
        <v>121</v>
      </c>
      <c r="B101" s="3" t="s">
        <v>689</v>
      </c>
      <c r="C101" t="s">
        <v>690</v>
      </c>
      <c r="D101" t="s">
        <v>691</v>
      </c>
      <c r="E101" t="s">
        <v>229</v>
      </c>
      <c r="F101" t="s">
        <v>12</v>
      </c>
      <c r="G101" t="s">
        <v>12</v>
      </c>
      <c r="H101" t="s">
        <v>12</v>
      </c>
      <c r="I101" t="s">
        <v>427</v>
      </c>
      <c r="J101" t="s">
        <v>12</v>
      </c>
      <c r="K101" t="s">
        <v>299</v>
      </c>
      <c r="L101" t="s">
        <v>299</v>
      </c>
      <c r="M101" t="s">
        <v>692</v>
      </c>
      <c r="N101" s="3" t="s">
        <v>898</v>
      </c>
      <c r="O101" s="3" t="s">
        <v>1029</v>
      </c>
    </row>
    <row r="102" spans="1:15" x14ac:dyDescent="0.25">
      <c r="A102" t="s">
        <v>252</v>
      </c>
      <c r="B102" s="3" t="s">
        <v>693</v>
      </c>
      <c r="C102" t="s">
        <v>694</v>
      </c>
      <c r="D102" t="s">
        <v>695</v>
      </c>
      <c r="E102" t="s">
        <v>861</v>
      </c>
      <c r="F102" t="s">
        <v>12</v>
      </c>
      <c r="G102" t="s">
        <v>12</v>
      </c>
      <c r="H102" t="s">
        <v>12</v>
      </c>
      <c r="I102" t="s">
        <v>427</v>
      </c>
      <c r="J102" t="s">
        <v>12</v>
      </c>
      <c r="K102" t="s">
        <v>299</v>
      </c>
      <c r="L102" t="s">
        <v>299</v>
      </c>
      <c r="M102" t="s">
        <v>696</v>
      </c>
      <c r="N102" s="3" t="s">
        <v>860</v>
      </c>
      <c r="O102" s="3" t="s">
        <v>1030</v>
      </c>
    </row>
    <row r="104" spans="1:15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29"/>
  <sheetViews>
    <sheetView topLeftCell="A1181" workbookViewId="0">
      <selection activeCell="AA45" sqref="AA45"/>
    </sheetView>
  </sheetViews>
  <sheetFormatPr defaultRowHeight="15" x14ac:dyDescent="0.25"/>
  <cols>
    <col min="1" max="1" width="26.7109375" style="1" bestFit="1" customWidth="1"/>
    <col min="2" max="2" width="28.8554687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11.28515625" style="13" bestFit="1" customWidth="1"/>
    <col min="8" max="8" width="8.5703125" style="13" bestFit="1" customWidth="1"/>
    <col min="9" max="9" width="16.7109375" bestFit="1" customWidth="1"/>
    <col min="10" max="10" width="20.85546875" bestFit="1" customWidth="1"/>
    <col min="11" max="11" width="15.42578125" bestFit="1" customWidth="1"/>
    <col min="12" max="12" width="20.5703125" bestFit="1" customWidth="1"/>
  </cols>
  <sheetData>
    <row r="1" spans="1:8" x14ac:dyDescent="0.25">
      <c r="B1" s="3" t="s">
        <v>253</v>
      </c>
      <c r="C1" s="13" t="s">
        <v>146</v>
      </c>
      <c r="D1" s="13" t="s">
        <v>147</v>
      </c>
      <c r="E1" s="13" t="s">
        <v>148</v>
      </c>
      <c r="F1" s="13" t="s">
        <v>149</v>
      </c>
      <c r="G1" s="13" t="s">
        <v>1039</v>
      </c>
      <c r="H1"/>
    </row>
    <row r="2" spans="1:8" x14ac:dyDescent="0.25">
      <c r="A2" s="1" t="s">
        <v>1466</v>
      </c>
      <c r="B2" s="3" t="s">
        <v>150</v>
      </c>
      <c r="C2" s="13">
        <v>382</v>
      </c>
      <c r="D2" s="13">
        <v>293</v>
      </c>
      <c r="E2" s="13">
        <v>89</v>
      </c>
      <c r="F2" s="13">
        <v>2</v>
      </c>
      <c r="G2" s="13">
        <v>49</v>
      </c>
      <c r="H2"/>
    </row>
    <row r="3" spans="1:8" x14ac:dyDescent="0.25">
      <c r="A3" s="1" t="s">
        <v>1467</v>
      </c>
      <c r="B3" s="3" t="s">
        <v>150</v>
      </c>
      <c r="C3" s="13">
        <v>18</v>
      </c>
      <c r="D3" s="13">
        <v>15</v>
      </c>
      <c r="E3" s="13">
        <v>9</v>
      </c>
      <c r="F3" s="13">
        <v>0</v>
      </c>
      <c r="H3"/>
    </row>
    <row r="4" spans="1:8" x14ac:dyDescent="0.25">
      <c r="A4" s="1" t="s">
        <v>1468</v>
      </c>
      <c r="B4" s="3" t="s">
        <v>150</v>
      </c>
      <c r="C4" s="13">
        <v>18</v>
      </c>
      <c r="D4" s="13">
        <v>15</v>
      </c>
      <c r="E4" s="13">
        <v>9</v>
      </c>
      <c r="F4" s="13">
        <v>0</v>
      </c>
      <c r="H4"/>
    </row>
    <row r="5" spans="1:8" x14ac:dyDescent="0.25">
      <c r="A5" s="1" t="s">
        <v>1469</v>
      </c>
      <c r="B5" s="3" t="s">
        <v>151</v>
      </c>
      <c r="C5" s="13">
        <v>21</v>
      </c>
      <c r="D5" s="13">
        <v>16</v>
      </c>
      <c r="E5" s="13">
        <v>10</v>
      </c>
      <c r="F5" s="13">
        <v>0</v>
      </c>
      <c r="H5"/>
    </row>
    <row r="6" spans="1:8" x14ac:dyDescent="0.25">
      <c r="A6" s="1" t="s">
        <v>1470</v>
      </c>
      <c r="B6" s="3">
        <v>5</v>
      </c>
      <c r="C6" s="13">
        <v>3</v>
      </c>
      <c r="D6" s="13">
        <v>1</v>
      </c>
      <c r="E6" s="13">
        <v>1</v>
      </c>
      <c r="F6" s="13">
        <v>0</v>
      </c>
      <c r="H6"/>
    </row>
    <row r="7" spans="1:8" x14ac:dyDescent="0.25">
      <c r="A7" s="1" t="s">
        <v>1471</v>
      </c>
      <c r="B7" s="3">
        <v>0</v>
      </c>
      <c r="C7" s="13">
        <v>0</v>
      </c>
      <c r="D7" s="13">
        <v>0</v>
      </c>
      <c r="E7" s="13">
        <v>0</v>
      </c>
      <c r="F7" s="13">
        <v>0</v>
      </c>
      <c r="H7"/>
    </row>
    <row r="8" spans="1:8" x14ac:dyDescent="0.25">
      <c r="A8" s="1" t="s">
        <v>1472</v>
      </c>
      <c r="B8" s="3" t="s">
        <v>126</v>
      </c>
      <c r="C8" s="13">
        <v>18</v>
      </c>
      <c r="D8" s="13">
        <v>15</v>
      </c>
      <c r="E8" s="13">
        <v>9</v>
      </c>
      <c r="F8" s="13">
        <v>0</v>
      </c>
      <c r="H8"/>
    </row>
    <row r="9" spans="1:8" x14ac:dyDescent="0.25">
      <c r="A9" s="1" t="s">
        <v>1473</v>
      </c>
      <c r="B9" s="3" t="s">
        <v>136</v>
      </c>
      <c r="C9" s="13">
        <v>15</v>
      </c>
      <c r="D9" s="13">
        <v>15</v>
      </c>
      <c r="E9" s="13">
        <v>10</v>
      </c>
      <c r="F9" s="13">
        <v>0</v>
      </c>
      <c r="H9"/>
    </row>
    <row r="10" spans="1:8" x14ac:dyDescent="0.25">
      <c r="A10" s="1" t="s">
        <v>1474</v>
      </c>
      <c r="B10" s="3" t="s">
        <v>151</v>
      </c>
      <c r="C10" s="13">
        <v>7</v>
      </c>
      <c r="D10" s="13">
        <v>5</v>
      </c>
      <c r="E10" s="13">
        <v>4</v>
      </c>
      <c r="F10" s="13">
        <v>0</v>
      </c>
      <c r="H10"/>
    </row>
    <row r="11" spans="1:8" x14ac:dyDescent="0.25">
      <c r="A11" s="1" t="s">
        <v>1475</v>
      </c>
      <c r="B11" s="3" t="s">
        <v>132</v>
      </c>
      <c r="C11" s="13">
        <v>4</v>
      </c>
      <c r="D11" s="13">
        <v>3</v>
      </c>
      <c r="E11" s="13">
        <v>3</v>
      </c>
      <c r="F11" s="13">
        <v>0</v>
      </c>
      <c r="H11"/>
    </row>
    <row r="12" spans="1:8" x14ac:dyDescent="0.25">
      <c r="A12" s="1" t="s">
        <v>1476</v>
      </c>
      <c r="B12" s="3" t="s">
        <v>25</v>
      </c>
      <c r="C12" s="13">
        <v>3</v>
      </c>
      <c r="D12" s="13">
        <v>2</v>
      </c>
      <c r="E12" s="13">
        <v>1</v>
      </c>
      <c r="F12" s="13">
        <v>0</v>
      </c>
      <c r="H12"/>
    </row>
    <row r="13" spans="1:8" x14ac:dyDescent="0.25">
      <c r="A13" s="1" t="s">
        <v>1477</v>
      </c>
      <c r="B13" s="3" t="s">
        <v>151</v>
      </c>
      <c r="C13" s="13">
        <v>18</v>
      </c>
      <c r="D13" s="13">
        <v>9</v>
      </c>
      <c r="E13" s="13">
        <v>4</v>
      </c>
      <c r="F13" s="13">
        <v>0</v>
      </c>
      <c r="H13"/>
    </row>
    <row r="14" spans="1:8" x14ac:dyDescent="0.25">
      <c r="A14" s="1" t="s">
        <v>1478</v>
      </c>
      <c r="B14" s="3" t="s">
        <v>130</v>
      </c>
      <c r="C14" s="13">
        <v>9</v>
      </c>
      <c r="D14" s="13">
        <v>8</v>
      </c>
      <c r="E14" s="13">
        <v>2</v>
      </c>
      <c r="F14" s="13">
        <v>0</v>
      </c>
      <c r="H14"/>
    </row>
    <row r="15" spans="1:8" x14ac:dyDescent="0.25">
      <c r="A15" s="1" t="s">
        <v>1479</v>
      </c>
      <c r="B15" s="3" t="s">
        <v>137</v>
      </c>
      <c r="C15" s="13">
        <v>9</v>
      </c>
      <c r="D15" s="13">
        <v>1</v>
      </c>
      <c r="E15" s="13">
        <v>2</v>
      </c>
      <c r="F15" s="13">
        <v>0</v>
      </c>
      <c r="H15"/>
    </row>
    <row r="16" spans="1:8" x14ac:dyDescent="0.25">
      <c r="A16" s="1" t="s">
        <v>1480</v>
      </c>
      <c r="B16" s="3" t="s">
        <v>151</v>
      </c>
      <c r="C16" s="13">
        <v>22</v>
      </c>
      <c r="D16" s="13">
        <v>21</v>
      </c>
      <c r="E16" s="13">
        <v>1</v>
      </c>
      <c r="F16" s="13">
        <v>0</v>
      </c>
      <c r="H16"/>
    </row>
    <row r="17" spans="1:8" x14ac:dyDescent="0.25">
      <c r="A17" s="1" t="s">
        <v>1481</v>
      </c>
      <c r="B17" s="3" t="s">
        <v>130</v>
      </c>
      <c r="C17" s="13">
        <v>8</v>
      </c>
      <c r="D17" s="13">
        <v>8</v>
      </c>
      <c r="E17" s="13">
        <v>1</v>
      </c>
      <c r="F17" s="13">
        <v>0</v>
      </c>
      <c r="H17"/>
    </row>
    <row r="18" spans="1:8" x14ac:dyDescent="0.25">
      <c r="A18" s="1" t="s">
        <v>1482</v>
      </c>
      <c r="B18" s="3" t="s">
        <v>20</v>
      </c>
      <c r="C18" s="13">
        <v>6</v>
      </c>
      <c r="D18" s="13">
        <v>5</v>
      </c>
      <c r="E18" s="13">
        <v>0</v>
      </c>
      <c r="F18" s="13">
        <v>0</v>
      </c>
      <c r="H18"/>
    </row>
    <row r="19" spans="1:8" x14ac:dyDescent="0.25">
      <c r="A19" s="1" t="s">
        <v>1483</v>
      </c>
      <c r="B19" s="3" t="s">
        <v>131</v>
      </c>
      <c r="C19" s="13">
        <v>8</v>
      </c>
      <c r="D19" s="13">
        <v>8</v>
      </c>
      <c r="E19" s="13">
        <v>0</v>
      </c>
      <c r="F19" s="13">
        <v>0</v>
      </c>
      <c r="H19"/>
    </row>
    <row r="20" spans="1:8" x14ac:dyDescent="0.25">
      <c r="A20" s="1" t="s">
        <v>1484</v>
      </c>
      <c r="B20" s="3" t="s">
        <v>151</v>
      </c>
      <c r="C20" s="13">
        <v>12</v>
      </c>
      <c r="D20" s="13">
        <v>10</v>
      </c>
      <c r="E20" s="13">
        <v>0</v>
      </c>
      <c r="F20" s="13">
        <v>0</v>
      </c>
      <c r="H20"/>
    </row>
    <row r="21" spans="1:8" x14ac:dyDescent="0.25">
      <c r="A21" s="1" t="s">
        <v>1485</v>
      </c>
      <c r="B21" s="3" t="s">
        <v>135</v>
      </c>
      <c r="C21" s="13">
        <v>1</v>
      </c>
      <c r="D21" s="13">
        <v>0</v>
      </c>
      <c r="E21" s="13">
        <v>0</v>
      </c>
      <c r="F21" s="13">
        <v>0</v>
      </c>
      <c r="H21"/>
    </row>
    <row r="22" spans="1:8" x14ac:dyDescent="0.25">
      <c r="A22" s="1" t="s">
        <v>1486</v>
      </c>
      <c r="B22" s="3" t="s">
        <v>127</v>
      </c>
      <c r="C22" s="13">
        <v>11</v>
      </c>
      <c r="D22" s="13">
        <v>10</v>
      </c>
      <c r="E22" s="13">
        <v>0</v>
      </c>
      <c r="F22" s="13">
        <v>0</v>
      </c>
      <c r="H22"/>
    </row>
    <row r="23" spans="1:8" x14ac:dyDescent="0.25">
      <c r="A23" s="1" t="s">
        <v>1487</v>
      </c>
      <c r="B23" s="3" t="s">
        <v>126</v>
      </c>
      <c r="C23" s="13">
        <v>5</v>
      </c>
      <c r="D23" s="13">
        <v>4</v>
      </c>
      <c r="E23" s="13">
        <v>3</v>
      </c>
      <c r="F23" s="13">
        <v>0</v>
      </c>
      <c r="H23"/>
    </row>
    <row r="24" spans="1:8" x14ac:dyDescent="0.25">
      <c r="A24" s="1" t="s">
        <v>1488</v>
      </c>
      <c r="B24" s="3" t="s">
        <v>151</v>
      </c>
      <c r="C24" s="13">
        <v>13</v>
      </c>
      <c r="D24" s="13">
        <v>10</v>
      </c>
      <c r="E24" s="13">
        <v>3</v>
      </c>
      <c r="F24" s="13">
        <v>1</v>
      </c>
      <c r="H24"/>
    </row>
    <row r="25" spans="1:8" x14ac:dyDescent="0.25">
      <c r="A25" s="1" t="s">
        <v>1489</v>
      </c>
      <c r="B25" s="3" t="s">
        <v>128</v>
      </c>
      <c r="C25" s="13">
        <v>13</v>
      </c>
      <c r="D25" s="13">
        <v>10</v>
      </c>
      <c r="E25" s="13">
        <v>3</v>
      </c>
      <c r="F25" s="13">
        <v>1</v>
      </c>
      <c r="H25"/>
    </row>
    <row r="26" spans="1:8" x14ac:dyDescent="0.25">
      <c r="A26" s="1" t="s">
        <v>1490</v>
      </c>
      <c r="B26" s="3" t="s">
        <v>122</v>
      </c>
      <c r="C26" s="13">
        <v>12</v>
      </c>
      <c r="D26" s="13">
        <v>3</v>
      </c>
      <c r="E26" s="13">
        <v>2</v>
      </c>
      <c r="F26" s="13">
        <v>0</v>
      </c>
      <c r="H26"/>
    </row>
    <row r="27" spans="1:8" x14ac:dyDescent="0.25">
      <c r="A27" s="1" t="s">
        <v>1491</v>
      </c>
      <c r="B27" s="3" t="s">
        <v>21</v>
      </c>
      <c r="C27" s="13">
        <v>4</v>
      </c>
      <c r="D27" s="13">
        <v>3</v>
      </c>
      <c r="E27" s="13">
        <v>1</v>
      </c>
      <c r="F27" s="13">
        <v>0</v>
      </c>
      <c r="H27"/>
    </row>
    <row r="28" spans="1:8" x14ac:dyDescent="0.25">
      <c r="A28" s="1" t="s">
        <v>1492</v>
      </c>
      <c r="B28" s="3" t="s">
        <v>21</v>
      </c>
      <c r="C28" s="13">
        <v>4</v>
      </c>
      <c r="D28" s="13">
        <v>3</v>
      </c>
      <c r="E28" s="13">
        <v>1</v>
      </c>
      <c r="F28" s="13">
        <v>0</v>
      </c>
      <c r="H28"/>
    </row>
    <row r="29" spans="1:8" x14ac:dyDescent="0.25">
      <c r="A29" s="1" t="s">
        <v>1493</v>
      </c>
      <c r="B29" s="3" t="s">
        <v>128</v>
      </c>
      <c r="C29" s="13">
        <v>6</v>
      </c>
      <c r="D29" s="13">
        <v>3</v>
      </c>
      <c r="E29" s="13">
        <v>1</v>
      </c>
      <c r="F29" s="13">
        <v>0</v>
      </c>
      <c r="H29"/>
    </row>
    <row r="30" spans="1:8" x14ac:dyDescent="0.25">
      <c r="A30" s="1" t="s">
        <v>1494</v>
      </c>
      <c r="B30" s="3" t="s">
        <v>128</v>
      </c>
      <c r="C30" s="13">
        <v>6</v>
      </c>
      <c r="D30" s="13">
        <v>3</v>
      </c>
      <c r="E30" s="13">
        <v>1</v>
      </c>
      <c r="F30" s="13">
        <v>0</v>
      </c>
      <c r="H30"/>
    </row>
    <row r="31" spans="1:8" x14ac:dyDescent="0.25">
      <c r="A31" s="1" t="s">
        <v>1495</v>
      </c>
      <c r="B31" s="3" t="s">
        <v>23</v>
      </c>
      <c r="C31" s="13">
        <v>5</v>
      </c>
      <c r="D31" s="13">
        <v>4</v>
      </c>
      <c r="E31" s="13">
        <v>3</v>
      </c>
      <c r="F31" s="13">
        <v>0</v>
      </c>
      <c r="H31"/>
    </row>
    <row r="32" spans="1:8" x14ac:dyDescent="0.25">
      <c r="A32" s="1" t="s">
        <v>1496</v>
      </c>
      <c r="B32" s="3" t="s">
        <v>151</v>
      </c>
      <c r="C32" s="13">
        <v>31</v>
      </c>
      <c r="D32" s="13">
        <v>17</v>
      </c>
      <c r="E32" s="13">
        <v>5</v>
      </c>
      <c r="F32" s="13">
        <v>0</v>
      </c>
      <c r="H32"/>
    </row>
    <row r="33" spans="1:8" x14ac:dyDescent="0.25">
      <c r="A33" s="1" t="s">
        <v>1497</v>
      </c>
      <c r="B33" s="3" t="s">
        <v>128</v>
      </c>
      <c r="C33" s="13">
        <v>12</v>
      </c>
      <c r="D33" s="13">
        <v>8</v>
      </c>
      <c r="E33" s="13">
        <v>3</v>
      </c>
      <c r="F33" s="13">
        <v>0</v>
      </c>
      <c r="H33"/>
    </row>
    <row r="34" spans="1:8" x14ac:dyDescent="0.25">
      <c r="A34" s="1" t="s">
        <v>1498</v>
      </c>
      <c r="B34" s="3" t="s">
        <v>130</v>
      </c>
      <c r="C34" s="13">
        <v>7</v>
      </c>
      <c r="D34" s="13">
        <v>6</v>
      </c>
      <c r="E34" s="13">
        <v>0</v>
      </c>
      <c r="F34" s="13">
        <v>0</v>
      </c>
      <c r="H34"/>
    </row>
    <row r="35" spans="1:8" x14ac:dyDescent="0.25">
      <c r="A35" s="1" t="s">
        <v>1499</v>
      </c>
      <c r="B35" s="3" t="s">
        <v>25</v>
      </c>
      <c r="C35" s="13">
        <v>3</v>
      </c>
      <c r="D35" s="13">
        <v>3</v>
      </c>
      <c r="E35" s="13">
        <v>0</v>
      </c>
      <c r="F35" s="13">
        <v>0</v>
      </c>
      <c r="H35"/>
    </row>
    <row r="36" spans="1:8" x14ac:dyDescent="0.25">
      <c r="A36" s="1" t="s">
        <v>1500</v>
      </c>
      <c r="B36" s="3" t="s">
        <v>125</v>
      </c>
      <c r="C36" s="13">
        <v>7</v>
      </c>
      <c r="D36" s="13">
        <v>7</v>
      </c>
      <c r="E36" s="13">
        <v>0</v>
      </c>
      <c r="F36" s="13">
        <v>0</v>
      </c>
      <c r="H36"/>
    </row>
    <row r="37" spans="1:8" x14ac:dyDescent="0.25">
      <c r="A37" s="1" t="s">
        <v>1501</v>
      </c>
      <c r="B37" s="3" t="s">
        <v>151</v>
      </c>
      <c r="C37" s="13">
        <v>12</v>
      </c>
      <c r="D37" s="13">
        <v>8</v>
      </c>
      <c r="E37" s="13">
        <v>3</v>
      </c>
      <c r="F37" s="13">
        <v>0</v>
      </c>
      <c r="H37"/>
    </row>
    <row r="38" spans="1:8" x14ac:dyDescent="0.25">
      <c r="A38" s="1" t="s">
        <v>1502</v>
      </c>
      <c r="B38" s="3" t="s">
        <v>25</v>
      </c>
      <c r="C38" s="13">
        <v>13</v>
      </c>
      <c r="D38" s="13">
        <v>10</v>
      </c>
      <c r="E38" s="13">
        <v>5</v>
      </c>
      <c r="F38" s="13">
        <v>0</v>
      </c>
      <c r="H38"/>
    </row>
    <row r="39" spans="1:8" x14ac:dyDescent="0.25">
      <c r="A39" s="1" t="s">
        <v>1503</v>
      </c>
      <c r="B39" s="3" t="s">
        <v>129</v>
      </c>
      <c r="C39" s="13">
        <v>3</v>
      </c>
      <c r="D39" s="13">
        <v>2</v>
      </c>
      <c r="E39" s="13">
        <v>0</v>
      </c>
      <c r="F39" s="13">
        <v>0</v>
      </c>
      <c r="H39"/>
    </row>
    <row r="40" spans="1:8" x14ac:dyDescent="0.25">
      <c r="A40" s="1" t="s">
        <v>1504</v>
      </c>
      <c r="B40" s="3" t="s">
        <v>151</v>
      </c>
      <c r="C40" s="13">
        <v>42</v>
      </c>
      <c r="D40" s="13">
        <v>36</v>
      </c>
      <c r="E40" s="13">
        <v>15</v>
      </c>
      <c r="F40" s="13">
        <v>0</v>
      </c>
      <c r="H40"/>
    </row>
    <row r="41" spans="1:8" x14ac:dyDescent="0.25">
      <c r="A41" s="1" t="s">
        <v>1505</v>
      </c>
      <c r="B41" s="3" t="s">
        <v>127</v>
      </c>
      <c r="C41" s="13">
        <v>4</v>
      </c>
      <c r="D41" s="13">
        <v>2</v>
      </c>
      <c r="E41" s="13">
        <v>2</v>
      </c>
      <c r="F41" s="13">
        <v>0</v>
      </c>
      <c r="H41"/>
    </row>
    <row r="42" spans="1:8" x14ac:dyDescent="0.25">
      <c r="A42" s="1" t="s">
        <v>1506</v>
      </c>
      <c r="B42" s="3" t="s">
        <v>127</v>
      </c>
      <c r="C42" s="13">
        <v>4</v>
      </c>
      <c r="D42" s="13">
        <v>2</v>
      </c>
      <c r="E42" s="13">
        <v>2</v>
      </c>
      <c r="F42" s="13">
        <v>0</v>
      </c>
      <c r="H42"/>
    </row>
    <row r="43" spans="1:8" x14ac:dyDescent="0.25">
      <c r="A43" s="1" t="s">
        <v>1507</v>
      </c>
      <c r="B43" s="3" t="s">
        <v>151</v>
      </c>
      <c r="C43" s="13">
        <v>25</v>
      </c>
      <c r="D43" s="13">
        <v>20</v>
      </c>
      <c r="E43" s="13">
        <v>2</v>
      </c>
      <c r="F43" s="13">
        <v>1</v>
      </c>
      <c r="H43"/>
    </row>
    <row r="44" spans="1:8" x14ac:dyDescent="0.25">
      <c r="A44" s="1" t="s">
        <v>1508</v>
      </c>
      <c r="B44" s="3" t="s">
        <v>162</v>
      </c>
      <c r="C44" s="13">
        <v>12</v>
      </c>
      <c r="D44" s="13">
        <v>10</v>
      </c>
      <c r="E44" s="13">
        <v>1</v>
      </c>
      <c r="F44" s="13">
        <v>1</v>
      </c>
      <c r="H44"/>
    </row>
    <row r="45" spans="1:8" x14ac:dyDescent="0.25">
      <c r="A45" s="1" t="s">
        <v>1509</v>
      </c>
      <c r="B45" s="3" t="s">
        <v>22</v>
      </c>
      <c r="C45" s="13">
        <v>13</v>
      </c>
      <c r="D45" s="13">
        <v>10</v>
      </c>
      <c r="E45" s="13">
        <v>1</v>
      </c>
      <c r="F45" s="13">
        <v>0</v>
      </c>
      <c r="H45"/>
    </row>
    <row r="46" spans="1:8" x14ac:dyDescent="0.25">
      <c r="A46" s="1" t="s">
        <v>1510</v>
      </c>
      <c r="B46" s="3" t="s">
        <v>151</v>
      </c>
      <c r="C46" s="13">
        <v>13</v>
      </c>
      <c r="D46" s="13">
        <v>8</v>
      </c>
      <c r="E46" s="13">
        <v>3</v>
      </c>
      <c r="F46" s="13">
        <v>0</v>
      </c>
      <c r="H46"/>
    </row>
    <row r="47" spans="1:8" x14ac:dyDescent="0.25">
      <c r="A47" s="1" t="s">
        <v>1511</v>
      </c>
      <c r="B47" s="3" t="s">
        <v>151</v>
      </c>
      <c r="C47" s="13">
        <v>21</v>
      </c>
      <c r="D47" s="13">
        <v>20</v>
      </c>
      <c r="E47" s="13">
        <v>3</v>
      </c>
      <c r="F47" s="13">
        <v>0</v>
      </c>
      <c r="H47"/>
    </row>
    <row r="48" spans="1:8" x14ac:dyDescent="0.25">
      <c r="A48" s="1" t="s">
        <v>1512</v>
      </c>
      <c r="B48" s="3" t="s">
        <v>138</v>
      </c>
      <c r="C48" s="13">
        <v>5</v>
      </c>
      <c r="D48" s="13">
        <v>2</v>
      </c>
      <c r="E48" s="13">
        <v>2</v>
      </c>
      <c r="F48" s="13">
        <v>0</v>
      </c>
      <c r="H48"/>
    </row>
    <row r="49" spans="1:8" x14ac:dyDescent="0.25">
      <c r="A49" s="1" t="s">
        <v>1513</v>
      </c>
      <c r="B49" s="3" t="s">
        <v>130</v>
      </c>
      <c r="C49" s="13">
        <v>8</v>
      </c>
      <c r="D49" s="13">
        <v>6</v>
      </c>
      <c r="E49" s="13">
        <v>1</v>
      </c>
      <c r="F49" s="13">
        <v>0</v>
      </c>
      <c r="H49"/>
    </row>
    <row r="50" spans="1:8" x14ac:dyDescent="0.25">
      <c r="A50" s="1" t="s">
        <v>1514</v>
      </c>
      <c r="B50" s="3" t="s">
        <v>126</v>
      </c>
      <c r="C50" s="13">
        <v>0</v>
      </c>
      <c r="D50" s="13">
        <v>0</v>
      </c>
      <c r="E50" s="13">
        <v>0</v>
      </c>
      <c r="F50" s="13">
        <v>0</v>
      </c>
      <c r="H50"/>
    </row>
    <row r="51" spans="1:8" x14ac:dyDescent="0.25">
      <c r="A51" s="1" t="s">
        <v>1515</v>
      </c>
      <c r="B51" s="3" t="s">
        <v>128</v>
      </c>
      <c r="C51" s="13">
        <v>7</v>
      </c>
      <c r="D51" s="13">
        <v>6</v>
      </c>
      <c r="E51" s="13">
        <v>1</v>
      </c>
      <c r="F51" s="13">
        <v>0</v>
      </c>
      <c r="H51"/>
    </row>
    <row r="52" spans="1:8" x14ac:dyDescent="0.25">
      <c r="A52" s="1" t="s">
        <v>1516</v>
      </c>
      <c r="B52" s="3" t="s">
        <v>22</v>
      </c>
      <c r="C52" s="13">
        <v>14</v>
      </c>
      <c r="D52" s="13">
        <v>14</v>
      </c>
      <c r="E52" s="13">
        <v>2</v>
      </c>
      <c r="F52" s="13">
        <v>0</v>
      </c>
      <c r="H52"/>
    </row>
    <row r="53" spans="1:8" x14ac:dyDescent="0.25">
      <c r="A53" s="1" t="s">
        <v>1517</v>
      </c>
      <c r="B53" s="3" t="s">
        <v>139</v>
      </c>
      <c r="C53" s="13">
        <v>9</v>
      </c>
      <c r="D53" s="13">
        <v>6</v>
      </c>
      <c r="E53" s="13">
        <v>3</v>
      </c>
      <c r="F53" s="13">
        <v>0</v>
      </c>
      <c r="H53"/>
    </row>
    <row r="54" spans="1:8" x14ac:dyDescent="0.25">
      <c r="A54" s="1" t="s">
        <v>1518</v>
      </c>
      <c r="B54" s="3" t="s">
        <v>140</v>
      </c>
      <c r="C54" s="13">
        <v>6</v>
      </c>
      <c r="D54" s="13">
        <v>5</v>
      </c>
      <c r="E54" s="13">
        <v>0</v>
      </c>
      <c r="F54" s="13">
        <v>0</v>
      </c>
      <c r="H54"/>
    </row>
    <row r="55" spans="1:8" x14ac:dyDescent="0.25">
      <c r="A55" s="1" t="s">
        <v>1519</v>
      </c>
      <c r="B55" s="3" t="s">
        <v>140</v>
      </c>
      <c r="C55" s="13">
        <v>6</v>
      </c>
      <c r="D55" s="13">
        <v>5</v>
      </c>
      <c r="E55" s="13">
        <v>0</v>
      </c>
      <c r="F55" s="13">
        <v>0</v>
      </c>
      <c r="H55"/>
    </row>
    <row r="56" spans="1:8" x14ac:dyDescent="0.25">
      <c r="A56" s="1" t="s">
        <v>1520</v>
      </c>
      <c r="B56" s="3" t="s">
        <v>151</v>
      </c>
      <c r="C56" s="13">
        <v>16</v>
      </c>
      <c r="D56" s="13">
        <v>11</v>
      </c>
      <c r="E56" s="13">
        <v>4</v>
      </c>
      <c r="F56" s="13">
        <v>0</v>
      </c>
      <c r="H56"/>
    </row>
    <row r="57" spans="1:8" x14ac:dyDescent="0.25">
      <c r="A57" s="1" t="s">
        <v>1521</v>
      </c>
      <c r="B57" s="3">
        <v>14</v>
      </c>
      <c r="C57" s="13">
        <v>10</v>
      </c>
      <c r="D57" s="13">
        <v>6</v>
      </c>
      <c r="E57" s="13">
        <v>1</v>
      </c>
      <c r="F57" s="13">
        <v>0</v>
      </c>
      <c r="H57"/>
    </row>
    <row r="58" spans="1:8" x14ac:dyDescent="0.25">
      <c r="A58" s="1" t="s">
        <v>1522</v>
      </c>
      <c r="B58" s="3" t="s">
        <v>134</v>
      </c>
      <c r="C58" s="13">
        <v>6</v>
      </c>
      <c r="D58" s="13">
        <v>5</v>
      </c>
      <c r="E58" s="13">
        <v>3</v>
      </c>
      <c r="F58" s="13">
        <v>0</v>
      </c>
      <c r="H58"/>
    </row>
    <row r="59" spans="1:8" x14ac:dyDescent="0.25">
      <c r="A59" s="1" t="s">
        <v>1523</v>
      </c>
      <c r="B59" s="3" t="s">
        <v>151</v>
      </c>
      <c r="C59" s="13">
        <v>36</v>
      </c>
      <c r="D59" s="13">
        <v>28</v>
      </c>
      <c r="E59" s="13">
        <v>16</v>
      </c>
      <c r="F59" s="13">
        <v>0</v>
      </c>
      <c r="H59"/>
    </row>
    <row r="60" spans="1:8" x14ac:dyDescent="0.25">
      <c r="A60" s="1" t="s">
        <v>1524</v>
      </c>
      <c r="B60" s="3" t="s">
        <v>130</v>
      </c>
      <c r="C60" s="13">
        <v>9</v>
      </c>
      <c r="D60" s="13">
        <v>8</v>
      </c>
      <c r="E60" s="13">
        <v>2</v>
      </c>
      <c r="F60" s="13">
        <v>0</v>
      </c>
      <c r="H60"/>
    </row>
    <row r="61" spans="1:8" x14ac:dyDescent="0.25">
      <c r="A61" s="1" t="s">
        <v>1525</v>
      </c>
      <c r="B61" s="3" t="s">
        <v>151</v>
      </c>
      <c r="C61" s="13">
        <v>11</v>
      </c>
      <c r="D61" s="13">
        <v>9</v>
      </c>
      <c r="E61" s="13">
        <v>5</v>
      </c>
      <c r="F61" s="13">
        <v>0</v>
      </c>
      <c r="H61"/>
    </row>
    <row r="62" spans="1:8" x14ac:dyDescent="0.25">
      <c r="A62" s="1" t="s">
        <v>1526</v>
      </c>
      <c r="B62" s="3" t="s">
        <v>130</v>
      </c>
      <c r="C62" s="13">
        <v>6</v>
      </c>
      <c r="D62" s="13">
        <v>5</v>
      </c>
      <c r="E62" s="13">
        <v>2</v>
      </c>
      <c r="F62" s="13">
        <v>0</v>
      </c>
      <c r="H62"/>
    </row>
    <row r="63" spans="1:8" x14ac:dyDescent="0.25">
      <c r="A63" s="1" t="s">
        <v>1527</v>
      </c>
      <c r="B63" s="3" t="s">
        <v>25</v>
      </c>
      <c r="C63" s="13">
        <v>6</v>
      </c>
      <c r="D63" s="13">
        <v>4</v>
      </c>
      <c r="E63" s="13">
        <v>2</v>
      </c>
      <c r="F63" s="13">
        <v>0</v>
      </c>
      <c r="H63"/>
    </row>
    <row r="64" spans="1:8" x14ac:dyDescent="0.25">
      <c r="A64" s="1" t="s">
        <v>1528</v>
      </c>
      <c r="B64" s="3" t="s">
        <v>128</v>
      </c>
      <c r="C64" s="13">
        <v>6</v>
      </c>
      <c r="D64" s="13">
        <v>1</v>
      </c>
      <c r="E64" s="13">
        <v>2</v>
      </c>
      <c r="F64" s="13">
        <v>0</v>
      </c>
      <c r="H64"/>
    </row>
    <row r="65" spans="1:8" x14ac:dyDescent="0.25">
      <c r="A65" s="1" t="s">
        <v>1529</v>
      </c>
      <c r="B65" s="3" t="s">
        <v>151</v>
      </c>
      <c r="C65" s="13">
        <v>33</v>
      </c>
      <c r="D65" s="13">
        <v>25</v>
      </c>
      <c r="E65" s="13">
        <v>7</v>
      </c>
      <c r="F65" s="13">
        <v>0</v>
      </c>
      <c r="H65"/>
    </row>
    <row r="66" spans="1:8" x14ac:dyDescent="0.25">
      <c r="A66" s="1" t="s">
        <v>1530</v>
      </c>
      <c r="B66" s="3">
        <v>13</v>
      </c>
      <c r="C66" s="13">
        <v>10</v>
      </c>
      <c r="D66" s="13">
        <v>10</v>
      </c>
      <c r="E66" s="13">
        <v>2</v>
      </c>
      <c r="F66" s="13">
        <v>0</v>
      </c>
      <c r="H66"/>
    </row>
    <row r="67" spans="1:8" x14ac:dyDescent="0.25">
      <c r="A67" s="1" t="s">
        <v>1531</v>
      </c>
      <c r="B67" s="3" t="s">
        <v>141</v>
      </c>
      <c r="C67" s="13">
        <v>8</v>
      </c>
      <c r="D67" s="13">
        <v>7</v>
      </c>
      <c r="E67" s="13">
        <v>3</v>
      </c>
      <c r="F67" s="13">
        <v>0</v>
      </c>
      <c r="H67"/>
    </row>
    <row r="68" spans="1:8" x14ac:dyDescent="0.25">
      <c r="A68" s="1" t="s">
        <v>1532</v>
      </c>
      <c r="B68" s="3" t="s">
        <v>142</v>
      </c>
      <c r="C68" s="13">
        <v>15</v>
      </c>
      <c r="D68" s="13">
        <v>8</v>
      </c>
      <c r="E68" s="13">
        <v>2</v>
      </c>
      <c r="F68" s="13">
        <v>0</v>
      </c>
      <c r="H68"/>
    </row>
    <row r="69" spans="1:8" x14ac:dyDescent="0.25">
      <c r="A69" s="1" t="s">
        <v>1533</v>
      </c>
      <c r="B69" s="3" t="s">
        <v>151</v>
      </c>
      <c r="C69" s="13">
        <v>13</v>
      </c>
      <c r="D69" s="13">
        <v>11</v>
      </c>
      <c r="E69" s="13">
        <v>2</v>
      </c>
      <c r="F69" s="13">
        <v>0</v>
      </c>
      <c r="H69"/>
    </row>
    <row r="70" spans="1:8" x14ac:dyDescent="0.25">
      <c r="A70" s="1" t="s">
        <v>1534</v>
      </c>
      <c r="B70" s="3" t="s">
        <v>22</v>
      </c>
      <c r="C70" s="13">
        <v>7</v>
      </c>
      <c r="D70" s="13">
        <v>7</v>
      </c>
      <c r="E70" s="13">
        <v>0</v>
      </c>
      <c r="F70" s="13">
        <v>0</v>
      </c>
      <c r="H70"/>
    </row>
    <row r="71" spans="1:8" x14ac:dyDescent="0.25">
      <c r="A71" s="1" t="s">
        <v>1535</v>
      </c>
      <c r="B71" s="3" t="s">
        <v>124</v>
      </c>
      <c r="C71" s="13">
        <v>2</v>
      </c>
      <c r="D71" s="13">
        <v>1</v>
      </c>
      <c r="E71" s="13">
        <v>1</v>
      </c>
      <c r="F71" s="13">
        <v>0</v>
      </c>
      <c r="H71"/>
    </row>
    <row r="72" spans="1:8" x14ac:dyDescent="0.25">
      <c r="A72" s="1" t="s">
        <v>1536</v>
      </c>
      <c r="B72" s="3" t="s">
        <v>126</v>
      </c>
      <c r="C72" s="13">
        <v>4</v>
      </c>
      <c r="D72" s="13">
        <v>3</v>
      </c>
      <c r="E72" s="13">
        <v>1</v>
      </c>
      <c r="F72" s="13">
        <v>0</v>
      </c>
      <c r="H72"/>
    </row>
    <row r="73" spans="1:8" x14ac:dyDescent="0.25">
      <c r="A73" s="1" t="s">
        <v>1537</v>
      </c>
      <c r="B73" s="3" t="s">
        <v>143</v>
      </c>
      <c r="C73" s="13">
        <v>7</v>
      </c>
      <c r="D73" s="13">
        <v>4</v>
      </c>
      <c r="E73" s="13">
        <v>1</v>
      </c>
      <c r="F73" s="13">
        <v>0</v>
      </c>
      <c r="H73"/>
    </row>
    <row r="74" spans="1:8" x14ac:dyDescent="0.25">
      <c r="A74" s="1" t="s">
        <v>1538</v>
      </c>
      <c r="B74" s="3" t="s">
        <v>143</v>
      </c>
      <c r="C74" s="13">
        <v>7</v>
      </c>
      <c r="D74" s="13">
        <v>4</v>
      </c>
      <c r="E74" s="13">
        <v>1</v>
      </c>
      <c r="F74" s="13">
        <v>0</v>
      </c>
      <c r="H74"/>
    </row>
    <row r="75" spans="1:8" x14ac:dyDescent="0.25">
      <c r="A75" s="1" t="s">
        <v>1539</v>
      </c>
      <c r="B75" s="3" t="s">
        <v>134</v>
      </c>
      <c r="C75" s="13">
        <v>19</v>
      </c>
      <c r="D75" s="13">
        <v>19</v>
      </c>
      <c r="E75" s="13">
        <v>10</v>
      </c>
      <c r="F75" s="13">
        <v>0</v>
      </c>
      <c r="H75"/>
    </row>
    <row r="76" spans="1:8" x14ac:dyDescent="0.25">
      <c r="A76" s="1" t="s">
        <v>1540</v>
      </c>
      <c r="B76" s="3" t="s">
        <v>133</v>
      </c>
      <c r="C76" s="13">
        <v>4</v>
      </c>
      <c r="D76" s="13">
        <v>3</v>
      </c>
      <c r="E76" s="13">
        <v>1</v>
      </c>
      <c r="F76" s="13">
        <v>0</v>
      </c>
      <c r="H76"/>
    </row>
    <row r="77" spans="1:8" x14ac:dyDescent="0.25">
      <c r="A77" s="1" t="s">
        <v>1541</v>
      </c>
      <c r="B77" s="3" t="s">
        <v>133</v>
      </c>
      <c r="C77" s="13">
        <v>4</v>
      </c>
      <c r="D77" s="13">
        <v>3</v>
      </c>
      <c r="E77" s="13">
        <v>1</v>
      </c>
      <c r="F77" s="13">
        <v>0</v>
      </c>
      <c r="H77"/>
    </row>
    <row r="78" spans="1:8" x14ac:dyDescent="0.25">
      <c r="A78" s="1" t="s">
        <v>1542</v>
      </c>
      <c r="B78" s="3" t="s">
        <v>125</v>
      </c>
      <c r="C78" s="13">
        <v>10</v>
      </c>
      <c r="D78" s="13">
        <v>9</v>
      </c>
      <c r="E78" s="13">
        <v>2</v>
      </c>
      <c r="F78" s="13">
        <v>0</v>
      </c>
      <c r="H78"/>
    </row>
    <row r="79" spans="1:8" x14ac:dyDescent="0.25">
      <c r="A79" s="1" t="s">
        <v>1543</v>
      </c>
      <c r="B79" s="3" t="s">
        <v>144</v>
      </c>
      <c r="C79" s="13">
        <v>7</v>
      </c>
      <c r="D79" s="13">
        <v>6</v>
      </c>
      <c r="E79" s="13">
        <v>2</v>
      </c>
      <c r="F79" s="13">
        <v>0</v>
      </c>
      <c r="H79"/>
    </row>
    <row r="80" spans="1:8" x14ac:dyDescent="0.25">
      <c r="A80" s="1" t="s">
        <v>1544</v>
      </c>
      <c r="B80" s="3" t="s">
        <v>135</v>
      </c>
      <c r="C80" s="13">
        <v>6</v>
      </c>
      <c r="D80" s="13">
        <v>2</v>
      </c>
      <c r="E80" s="13">
        <v>1</v>
      </c>
      <c r="F80" s="13">
        <v>0</v>
      </c>
      <c r="H80"/>
    </row>
    <row r="81" spans="1:8" x14ac:dyDescent="0.25">
      <c r="A81" s="1" t="s">
        <v>1545</v>
      </c>
      <c r="B81" s="3" t="s">
        <v>135</v>
      </c>
      <c r="C81" s="13">
        <v>17</v>
      </c>
      <c r="D81" s="13">
        <v>13</v>
      </c>
      <c r="E81" s="13">
        <v>2</v>
      </c>
      <c r="F81" s="13">
        <v>0</v>
      </c>
      <c r="H81"/>
    </row>
    <row r="82" spans="1:8" x14ac:dyDescent="0.25">
      <c r="A82" s="1" t="s">
        <v>1546</v>
      </c>
      <c r="B82" s="3" t="s">
        <v>135</v>
      </c>
      <c r="C82" s="13">
        <v>17</v>
      </c>
      <c r="D82" s="13">
        <v>13</v>
      </c>
      <c r="E82" s="13">
        <v>2</v>
      </c>
      <c r="F82" s="13">
        <v>0</v>
      </c>
      <c r="H82"/>
    </row>
    <row r="83" spans="1:8" x14ac:dyDescent="0.25">
      <c r="A83" s="1" t="s">
        <v>1547</v>
      </c>
      <c r="B83" s="3" t="s">
        <v>151</v>
      </c>
      <c r="C83" s="13">
        <v>17</v>
      </c>
      <c r="D83" s="13">
        <v>14</v>
      </c>
      <c r="E83" s="13">
        <v>3</v>
      </c>
      <c r="F83" s="13">
        <v>0</v>
      </c>
      <c r="H83"/>
    </row>
    <row r="84" spans="1:8" x14ac:dyDescent="0.25">
      <c r="A84" s="1" t="s">
        <v>1548</v>
      </c>
      <c r="B84" s="3" t="s">
        <v>20</v>
      </c>
      <c r="C84" s="13">
        <v>5</v>
      </c>
      <c r="D84" s="13">
        <v>4</v>
      </c>
      <c r="E84" s="13">
        <v>2</v>
      </c>
      <c r="F84" s="13">
        <v>0</v>
      </c>
      <c r="H84"/>
    </row>
    <row r="85" spans="1:8" x14ac:dyDescent="0.25">
      <c r="A85" s="1" t="s">
        <v>1549</v>
      </c>
      <c r="B85" s="3" t="s">
        <v>128</v>
      </c>
      <c r="C85" s="13">
        <v>8</v>
      </c>
      <c r="D85" s="13">
        <v>7</v>
      </c>
      <c r="E85" s="13">
        <v>0</v>
      </c>
      <c r="F85" s="13">
        <v>0</v>
      </c>
      <c r="H85"/>
    </row>
    <row r="86" spans="1:8" x14ac:dyDescent="0.25">
      <c r="A86" s="1" t="s">
        <v>1550</v>
      </c>
      <c r="B86" s="3" t="s">
        <v>130</v>
      </c>
      <c r="C86" s="13">
        <v>4</v>
      </c>
      <c r="D86" s="13">
        <v>3</v>
      </c>
      <c r="E86" s="13">
        <v>1</v>
      </c>
      <c r="F86" s="13">
        <v>0</v>
      </c>
      <c r="H86"/>
    </row>
    <row r="87" spans="1:8" x14ac:dyDescent="0.25">
      <c r="A87" s="1" t="s">
        <v>1551</v>
      </c>
      <c r="B87" s="3" t="s">
        <v>133</v>
      </c>
      <c r="C87" s="13">
        <v>4</v>
      </c>
      <c r="D87" s="13">
        <v>4</v>
      </c>
      <c r="E87" s="13">
        <v>0</v>
      </c>
      <c r="F87" s="13">
        <v>0</v>
      </c>
      <c r="H87"/>
    </row>
    <row r="88" spans="1:8" x14ac:dyDescent="0.25">
      <c r="A88" s="1" t="s">
        <v>1552</v>
      </c>
      <c r="B88" s="3" t="s">
        <v>133</v>
      </c>
      <c r="C88" s="13">
        <v>4</v>
      </c>
      <c r="D88" s="13">
        <v>4</v>
      </c>
      <c r="E88" s="13">
        <v>0</v>
      </c>
      <c r="F88" s="13">
        <v>0</v>
      </c>
      <c r="H88"/>
    </row>
    <row r="89" spans="1:8" x14ac:dyDescent="0.25">
      <c r="A89" s="1" t="s">
        <v>1040</v>
      </c>
      <c r="B89" s="3" t="s">
        <v>152</v>
      </c>
      <c r="C89" s="13">
        <v>3</v>
      </c>
      <c r="D89" s="13">
        <v>6</v>
      </c>
      <c r="E89" s="13">
        <v>9</v>
      </c>
      <c r="F89" s="13">
        <v>16</v>
      </c>
      <c r="H89"/>
    </row>
    <row r="90" spans="1:8" x14ac:dyDescent="0.25">
      <c r="A90" s="1" t="s">
        <v>1553</v>
      </c>
      <c r="B90" s="3" t="s">
        <v>168</v>
      </c>
      <c r="C90" s="13">
        <v>651</v>
      </c>
      <c r="D90" s="13">
        <v>495</v>
      </c>
      <c r="E90" s="13">
        <v>129</v>
      </c>
      <c r="F90" s="13">
        <v>25</v>
      </c>
      <c r="G90" s="13">
        <v>71</v>
      </c>
      <c r="H90"/>
    </row>
    <row r="91" spans="1:8" x14ac:dyDescent="0.25">
      <c r="A91" s="1" t="s">
        <v>1554</v>
      </c>
      <c r="B91" s="3" t="s">
        <v>151</v>
      </c>
      <c r="C91" s="13">
        <v>19</v>
      </c>
      <c r="D91" s="13">
        <v>11</v>
      </c>
      <c r="E91" s="13">
        <v>1</v>
      </c>
      <c r="F91" s="13">
        <v>1</v>
      </c>
      <c r="H91"/>
    </row>
    <row r="92" spans="1:8" x14ac:dyDescent="0.25">
      <c r="A92" s="1" t="s">
        <v>1555</v>
      </c>
      <c r="B92" s="3" t="s">
        <v>168</v>
      </c>
      <c r="C92" s="13">
        <v>19</v>
      </c>
      <c r="D92" s="13">
        <v>11</v>
      </c>
      <c r="E92" s="13">
        <v>1</v>
      </c>
      <c r="F92" s="13">
        <v>1</v>
      </c>
      <c r="H92"/>
    </row>
    <row r="93" spans="1:8" x14ac:dyDescent="0.25">
      <c r="A93" s="1" t="s">
        <v>1556</v>
      </c>
      <c r="B93" s="3" t="s">
        <v>151</v>
      </c>
      <c r="C93" s="13">
        <v>27</v>
      </c>
      <c r="D93" s="13">
        <v>14</v>
      </c>
      <c r="E93" s="13">
        <v>6</v>
      </c>
      <c r="F93" s="13">
        <v>0</v>
      </c>
      <c r="H93"/>
    </row>
    <row r="94" spans="1:8" x14ac:dyDescent="0.25">
      <c r="A94" s="1" t="s">
        <v>1557</v>
      </c>
      <c r="B94" s="3" t="s">
        <v>169</v>
      </c>
      <c r="C94" s="13">
        <v>8</v>
      </c>
      <c r="D94" s="13">
        <v>5</v>
      </c>
      <c r="E94" s="13">
        <v>3</v>
      </c>
      <c r="F94" s="13">
        <v>0</v>
      </c>
      <c r="H94"/>
    </row>
    <row r="95" spans="1:8" x14ac:dyDescent="0.25">
      <c r="A95" s="1" t="s">
        <v>1558</v>
      </c>
      <c r="B95" s="3" t="s">
        <v>21</v>
      </c>
      <c r="C95" s="13">
        <v>7</v>
      </c>
      <c r="D95" s="13">
        <v>5</v>
      </c>
      <c r="E95" s="13">
        <v>1</v>
      </c>
      <c r="F95" s="13">
        <v>0</v>
      </c>
      <c r="H95"/>
    </row>
    <row r="96" spans="1:8" x14ac:dyDescent="0.25">
      <c r="A96" s="1" t="s">
        <v>1559</v>
      </c>
      <c r="B96" s="3" t="s">
        <v>126</v>
      </c>
      <c r="C96" s="13">
        <v>12</v>
      </c>
      <c r="D96" s="13">
        <v>4</v>
      </c>
      <c r="E96" s="13">
        <v>2</v>
      </c>
      <c r="F96" s="13">
        <v>0</v>
      </c>
      <c r="H96"/>
    </row>
    <row r="97" spans="1:8" x14ac:dyDescent="0.25">
      <c r="A97" s="1" t="s">
        <v>1560</v>
      </c>
      <c r="B97" s="3" t="s">
        <v>136</v>
      </c>
      <c r="C97" s="13">
        <v>15</v>
      </c>
      <c r="D97" s="13">
        <v>15</v>
      </c>
      <c r="E97" s="13">
        <v>0</v>
      </c>
      <c r="F97" s="13">
        <v>0</v>
      </c>
      <c r="H97"/>
    </row>
    <row r="98" spans="1:8" x14ac:dyDescent="0.25">
      <c r="A98" s="1" t="s">
        <v>1561</v>
      </c>
      <c r="B98" s="3" t="s">
        <v>151</v>
      </c>
      <c r="C98" s="13">
        <v>10</v>
      </c>
      <c r="D98" s="13">
        <v>6</v>
      </c>
      <c r="E98" s="13">
        <v>5</v>
      </c>
      <c r="F98" s="13">
        <v>2</v>
      </c>
      <c r="H98"/>
    </row>
    <row r="99" spans="1:8" x14ac:dyDescent="0.25">
      <c r="A99" s="1" t="s">
        <v>1562</v>
      </c>
      <c r="B99" s="3" t="s">
        <v>132</v>
      </c>
      <c r="C99" s="13">
        <v>9</v>
      </c>
      <c r="D99" s="13">
        <v>5</v>
      </c>
      <c r="E99" s="13">
        <v>4</v>
      </c>
      <c r="F99" s="13">
        <v>1</v>
      </c>
      <c r="H99"/>
    </row>
    <row r="100" spans="1:8" x14ac:dyDescent="0.25">
      <c r="A100" s="1" t="s">
        <v>1563</v>
      </c>
      <c r="B100" s="3" t="s">
        <v>25</v>
      </c>
      <c r="C100" s="13">
        <v>1</v>
      </c>
      <c r="D100" s="13">
        <v>1</v>
      </c>
      <c r="E100" s="13">
        <v>1</v>
      </c>
      <c r="F100" s="13">
        <v>1</v>
      </c>
      <c r="H100"/>
    </row>
    <row r="101" spans="1:8" x14ac:dyDescent="0.25">
      <c r="A101" s="1" t="s">
        <v>1564</v>
      </c>
      <c r="B101" s="3" t="s">
        <v>155</v>
      </c>
      <c r="C101" s="13">
        <v>5</v>
      </c>
      <c r="D101" s="13">
        <v>4</v>
      </c>
      <c r="E101" s="13">
        <v>2</v>
      </c>
      <c r="F101" s="13">
        <v>0</v>
      </c>
      <c r="H101"/>
    </row>
    <row r="102" spans="1:8" x14ac:dyDescent="0.25">
      <c r="A102" s="1" t="s">
        <v>1565</v>
      </c>
      <c r="B102" s="3" t="s">
        <v>151</v>
      </c>
      <c r="C102" s="13">
        <v>10</v>
      </c>
      <c r="D102" s="13">
        <v>7</v>
      </c>
      <c r="E102" s="13">
        <v>2</v>
      </c>
      <c r="F102" s="13">
        <v>1</v>
      </c>
      <c r="H102"/>
    </row>
    <row r="103" spans="1:8" x14ac:dyDescent="0.25">
      <c r="A103" s="1" t="s">
        <v>1566</v>
      </c>
      <c r="B103" s="3" t="s">
        <v>25</v>
      </c>
      <c r="C103" s="13">
        <v>0</v>
      </c>
      <c r="D103" s="13">
        <v>0</v>
      </c>
      <c r="E103" s="13">
        <v>0</v>
      </c>
      <c r="F103" s="13">
        <v>0</v>
      </c>
      <c r="H103"/>
    </row>
    <row r="104" spans="1:8" x14ac:dyDescent="0.25">
      <c r="A104" s="1" t="s">
        <v>1567</v>
      </c>
      <c r="B104" s="3" t="s">
        <v>137</v>
      </c>
      <c r="C104" s="13">
        <v>10</v>
      </c>
      <c r="D104" s="13">
        <v>7</v>
      </c>
      <c r="E104" s="13">
        <v>2</v>
      </c>
      <c r="F104" s="13">
        <v>1</v>
      </c>
      <c r="H104"/>
    </row>
    <row r="105" spans="1:8" x14ac:dyDescent="0.25">
      <c r="A105" s="1" t="s">
        <v>1568</v>
      </c>
      <c r="B105" s="3" t="s">
        <v>173</v>
      </c>
      <c r="C105" s="13">
        <v>21</v>
      </c>
      <c r="D105" s="13">
        <v>13</v>
      </c>
      <c r="E105" s="13">
        <v>7</v>
      </c>
      <c r="F105" s="13">
        <v>1</v>
      </c>
      <c r="H105"/>
    </row>
    <row r="106" spans="1:8" x14ac:dyDescent="0.25">
      <c r="A106" s="1" t="s">
        <v>1569</v>
      </c>
      <c r="B106" s="3" t="s">
        <v>151</v>
      </c>
      <c r="C106" s="13">
        <v>34</v>
      </c>
      <c r="D106" s="13">
        <v>27</v>
      </c>
      <c r="E106" s="13">
        <v>6</v>
      </c>
      <c r="F106" s="13">
        <v>0</v>
      </c>
      <c r="H106"/>
    </row>
    <row r="107" spans="1:8" x14ac:dyDescent="0.25">
      <c r="A107" s="1" t="s">
        <v>1570</v>
      </c>
      <c r="B107" s="3" t="s">
        <v>168</v>
      </c>
      <c r="C107" s="13">
        <v>9</v>
      </c>
      <c r="D107" s="13">
        <v>7</v>
      </c>
      <c r="E107" s="13">
        <v>1</v>
      </c>
      <c r="F107" s="13">
        <v>0</v>
      </c>
      <c r="H107"/>
    </row>
    <row r="108" spans="1:8" x14ac:dyDescent="0.25">
      <c r="A108" s="1" t="s">
        <v>1571</v>
      </c>
      <c r="B108" s="3" t="s">
        <v>130</v>
      </c>
      <c r="C108" s="13">
        <v>9</v>
      </c>
      <c r="D108" s="13">
        <v>9</v>
      </c>
      <c r="E108" s="13">
        <v>2</v>
      </c>
      <c r="F108" s="13">
        <v>0</v>
      </c>
      <c r="H108"/>
    </row>
    <row r="109" spans="1:8" x14ac:dyDescent="0.25">
      <c r="A109" s="1" t="s">
        <v>1572</v>
      </c>
      <c r="B109" s="3" t="s">
        <v>20</v>
      </c>
      <c r="C109" s="13">
        <v>10</v>
      </c>
      <c r="D109" s="13">
        <v>9</v>
      </c>
      <c r="E109" s="13">
        <v>3</v>
      </c>
      <c r="F109" s="13">
        <v>0</v>
      </c>
    </row>
    <row r="110" spans="1:8" x14ac:dyDescent="0.25">
      <c r="A110" s="1" t="s">
        <v>1573</v>
      </c>
      <c r="B110" s="3" t="s">
        <v>136</v>
      </c>
      <c r="C110" s="13">
        <v>6</v>
      </c>
      <c r="D110" s="13">
        <v>2</v>
      </c>
      <c r="E110" s="13">
        <v>0</v>
      </c>
      <c r="F110" s="13">
        <v>0</v>
      </c>
    </row>
    <row r="111" spans="1:8" x14ac:dyDescent="0.25">
      <c r="A111" s="1" t="s">
        <v>1574</v>
      </c>
      <c r="B111" s="3" t="s">
        <v>151</v>
      </c>
      <c r="C111" s="13">
        <v>48</v>
      </c>
      <c r="D111" s="13">
        <v>38</v>
      </c>
      <c r="E111" s="13">
        <v>14</v>
      </c>
      <c r="F111" s="13">
        <v>2</v>
      </c>
    </row>
    <row r="112" spans="1:8" x14ac:dyDescent="0.25">
      <c r="A112" s="1" t="s">
        <v>1575</v>
      </c>
      <c r="B112" s="3" t="s">
        <v>127</v>
      </c>
      <c r="C112" s="13">
        <v>29</v>
      </c>
      <c r="D112" s="13">
        <v>22</v>
      </c>
      <c r="E112" s="13">
        <v>7</v>
      </c>
      <c r="F112" s="13">
        <v>1</v>
      </c>
    </row>
    <row r="113" spans="1:6" x14ac:dyDescent="0.25">
      <c r="A113" s="1" t="s">
        <v>1576</v>
      </c>
      <c r="B113" s="3" t="s">
        <v>127</v>
      </c>
      <c r="C113" s="13">
        <v>19</v>
      </c>
      <c r="D113" s="13">
        <v>16</v>
      </c>
      <c r="E113" s="13">
        <v>7</v>
      </c>
      <c r="F113" s="13">
        <v>1</v>
      </c>
    </row>
    <row r="114" spans="1:6" x14ac:dyDescent="0.25">
      <c r="A114" s="1" t="s">
        <v>1577</v>
      </c>
      <c r="B114" s="3" t="s">
        <v>132</v>
      </c>
      <c r="C114" s="13">
        <v>11</v>
      </c>
      <c r="D114" s="13">
        <v>9</v>
      </c>
      <c r="E114" s="13">
        <v>5</v>
      </c>
      <c r="F114" s="13">
        <v>0</v>
      </c>
    </row>
    <row r="115" spans="1:6" x14ac:dyDescent="0.25">
      <c r="A115" s="1" t="s">
        <v>1578</v>
      </c>
      <c r="B115" s="3" t="s">
        <v>126</v>
      </c>
      <c r="C115" s="13">
        <v>5</v>
      </c>
      <c r="D115" s="13">
        <v>4</v>
      </c>
      <c r="E115" s="13">
        <v>0</v>
      </c>
      <c r="F115" s="13">
        <v>0</v>
      </c>
    </row>
    <row r="116" spans="1:6" x14ac:dyDescent="0.25">
      <c r="A116" s="1" t="s">
        <v>1579</v>
      </c>
      <c r="B116" s="3" t="s">
        <v>151</v>
      </c>
      <c r="C116" s="13">
        <v>9</v>
      </c>
      <c r="D116" s="13">
        <v>6</v>
      </c>
      <c r="E116" s="13">
        <v>2</v>
      </c>
      <c r="F116" s="13">
        <v>0</v>
      </c>
    </row>
    <row r="117" spans="1:6" x14ac:dyDescent="0.25">
      <c r="A117" s="1" t="s">
        <v>1580</v>
      </c>
      <c r="B117" s="3" t="s">
        <v>128</v>
      </c>
      <c r="C117" s="13">
        <v>9</v>
      </c>
      <c r="D117" s="13">
        <v>6</v>
      </c>
      <c r="E117" s="13">
        <v>2</v>
      </c>
      <c r="F117" s="13">
        <v>0</v>
      </c>
    </row>
    <row r="118" spans="1:6" x14ac:dyDescent="0.25">
      <c r="A118" s="1" t="s">
        <v>1581</v>
      </c>
      <c r="B118" s="3" t="s">
        <v>162</v>
      </c>
      <c r="C118" s="13">
        <v>9</v>
      </c>
      <c r="D118" s="13">
        <v>8</v>
      </c>
      <c r="E118" s="13">
        <v>3</v>
      </c>
      <c r="F118" s="13">
        <v>1</v>
      </c>
    </row>
    <row r="119" spans="1:6" x14ac:dyDescent="0.25">
      <c r="A119" s="1" t="s">
        <v>1582</v>
      </c>
      <c r="B119" s="3" t="s">
        <v>22</v>
      </c>
      <c r="C119" s="13">
        <v>0</v>
      </c>
      <c r="D119" s="13">
        <v>0</v>
      </c>
      <c r="E119" s="13">
        <v>0</v>
      </c>
      <c r="F119" s="13">
        <v>0</v>
      </c>
    </row>
    <row r="120" spans="1:6" x14ac:dyDescent="0.25">
      <c r="A120" s="1" t="s">
        <v>1583</v>
      </c>
      <c r="B120" s="3" t="s">
        <v>25</v>
      </c>
      <c r="C120" s="13">
        <v>5</v>
      </c>
      <c r="D120" s="13">
        <v>4</v>
      </c>
      <c r="E120" s="13">
        <v>1</v>
      </c>
      <c r="F120" s="13">
        <v>0</v>
      </c>
    </row>
    <row r="121" spans="1:6" x14ac:dyDescent="0.25">
      <c r="A121" s="1" t="s">
        <v>1584</v>
      </c>
      <c r="B121" s="3" t="s">
        <v>156</v>
      </c>
      <c r="C121" s="13">
        <v>11</v>
      </c>
      <c r="D121" s="13">
        <v>8</v>
      </c>
      <c r="E121" s="13">
        <v>2</v>
      </c>
      <c r="F121" s="13">
        <v>0</v>
      </c>
    </row>
    <row r="122" spans="1:6" x14ac:dyDescent="0.25">
      <c r="A122" s="1" t="s">
        <v>1585</v>
      </c>
      <c r="B122" s="3" t="s">
        <v>151</v>
      </c>
      <c r="C122" s="13">
        <v>12</v>
      </c>
      <c r="D122" s="13">
        <v>9</v>
      </c>
      <c r="E122" s="13">
        <v>1</v>
      </c>
      <c r="F122" s="13">
        <v>0</v>
      </c>
    </row>
    <row r="123" spans="1:6" x14ac:dyDescent="0.25">
      <c r="A123" s="1" t="s">
        <v>1586</v>
      </c>
      <c r="B123" s="3" t="s">
        <v>123</v>
      </c>
      <c r="C123" s="13">
        <v>2</v>
      </c>
      <c r="D123" s="13">
        <v>2</v>
      </c>
      <c r="E123" s="13">
        <v>0</v>
      </c>
      <c r="F123" s="13">
        <v>0</v>
      </c>
    </row>
    <row r="124" spans="1:6" x14ac:dyDescent="0.25">
      <c r="A124" s="1" t="s">
        <v>1587</v>
      </c>
      <c r="B124" s="3" t="s">
        <v>130</v>
      </c>
      <c r="C124" s="13">
        <v>10</v>
      </c>
      <c r="D124" s="13">
        <v>7</v>
      </c>
      <c r="E124" s="13">
        <v>1</v>
      </c>
      <c r="F124" s="13">
        <v>0</v>
      </c>
    </row>
    <row r="125" spans="1:6" x14ac:dyDescent="0.25">
      <c r="A125" s="1" t="s">
        <v>1588</v>
      </c>
      <c r="B125" s="3" t="s">
        <v>151</v>
      </c>
      <c r="C125" s="13">
        <v>15</v>
      </c>
      <c r="D125" s="13">
        <v>9</v>
      </c>
      <c r="E125" s="13">
        <v>4</v>
      </c>
      <c r="F125" s="13">
        <v>1</v>
      </c>
    </row>
    <row r="126" spans="1:6" x14ac:dyDescent="0.25">
      <c r="A126" s="1" t="s">
        <v>1589</v>
      </c>
      <c r="B126" s="3" t="s">
        <v>20</v>
      </c>
      <c r="C126" s="13">
        <v>10</v>
      </c>
      <c r="D126" s="13">
        <v>6</v>
      </c>
      <c r="E126" s="13">
        <v>1</v>
      </c>
      <c r="F126" s="13">
        <v>0</v>
      </c>
    </row>
    <row r="127" spans="1:6" x14ac:dyDescent="0.25">
      <c r="A127" s="1" t="s">
        <v>1590</v>
      </c>
      <c r="B127" s="3" t="s">
        <v>175</v>
      </c>
      <c r="C127" s="13">
        <v>5</v>
      </c>
      <c r="D127" s="13">
        <v>3</v>
      </c>
      <c r="E127" s="13">
        <v>3</v>
      </c>
      <c r="F127" s="13">
        <v>1</v>
      </c>
    </row>
    <row r="128" spans="1:6" x14ac:dyDescent="0.25">
      <c r="A128" s="1" t="s">
        <v>1591</v>
      </c>
      <c r="B128" s="3" t="s">
        <v>151</v>
      </c>
      <c r="C128" s="13">
        <v>9</v>
      </c>
      <c r="D128" s="13">
        <v>6</v>
      </c>
      <c r="E128" s="13">
        <v>1</v>
      </c>
      <c r="F128" s="13">
        <v>1</v>
      </c>
    </row>
    <row r="129" spans="1:6" x14ac:dyDescent="0.25">
      <c r="A129" s="1" t="s">
        <v>1592</v>
      </c>
      <c r="B129" s="3" t="s">
        <v>166</v>
      </c>
      <c r="C129" s="13">
        <v>9</v>
      </c>
      <c r="D129" s="13">
        <v>6</v>
      </c>
      <c r="E129" s="13">
        <v>1</v>
      </c>
      <c r="F129" s="13">
        <v>1</v>
      </c>
    </row>
    <row r="130" spans="1:6" x14ac:dyDescent="0.25">
      <c r="A130" s="1" t="s">
        <v>1593</v>
      </c>
      <c r="B130" s="3" t="s">
        <v>128</v>
      </c>
      <c r="C130" s="13">
        <v>0</v>
      </c>
      <c r="D130" s="13">
        <v>0</v>
      </c>
      <c r="E130" s="13">
        <v>0</v>
      </c>
      <c r="F130" s="13">
        <v>0</v>
      </c>
    </row>
    <row r="131" spans="1:6" x14ac:dyDescent="0.25">
      <c r="A131" s="1" t="s">
        <v>1594</v>
      </c>
      <c r="B131" s="3" t="s">
        <v>23</v>
      </c>
      <c r="C131" s="13">
        <v>5</v>
      </c>
      <c r="D131" s="13">
        <v>4</v>
      </c>
      <c r="E131" s="13">
        <v>3</v>
      </c>
      <c r="F131" s="13">
        <v>1</v>
      </c>
    </row>
    <row r="132" spans="1:6" x14ac:dyDescent="0.25">
      <c r="A132" s="1" t="s">
        <v>1595</v>
      </c>
      <c r="B132" s="3" t="s">
        <v>151</v>
      </c>
      <c r="C132" s="13">
        <v>49</v>
      </c>
      <c r="D132" s="13">
        <v>36</v>
      </c>
      <c r="E132" s="13">
        <v>16</v>
      </c>
      <c r="F132" s="13">
        <v>1</v>
      </c>
    </row>
    <row r="133" spans="1:6" x14ac:dyDescent="0.25">
      <c r="A133" s="1" t="s">
        <v>1596</v>
      </c>
      <c r="B133" s="3" t="s">
        <v>21</v>
      </c>
      <c r="C133" s="13">
        <v>25</v>
      </c>
      <c r="D133" s="13">
        <v>17</v>
      </c>
      <c r="E133" s="13">
        <v>11</v>
      </c>
      <c r="F133" s="13">
        <v>0</v>
      </c>
    </row>
    <row r="134" spans="1:6" x14ac:dyDescent="0.25">
      <c r="A134" s="1" t="s">
        <v>1597</v>
      </c>
      <c r="B134" s="3" t="s">
        <v>130</v>
      </c>
      <c r="C134" s="13">
        <v>8</v>
      </c>
      <c r="D134" s="13">
        <v>7</v>
      </c>
      <c r="E134" s="13">
        <v>2</v>
      </c>
      <c r="F134" s="13">
        <v>1</v>
      </c>
    </row>
    <row r="135" spans="1:6" x14ac:dyDescent="0.25">
      <c r="A135" s="1" t="s">
        <v>1598</v>
      </c>
      <c r="B135" s="3" t="s">
        <v>20</v>
      </c>
      <c r="C135" s="13">
        <v>12</v>
      </c>
      <c r="D135" s="13">
        <v>9</v>
      </c>
      <c r="E135" s="13">
        <v>2</v>
      </c>
      <c r="F135" s="13">
        <v>1</v>
      </c>
    </row>
    <row r="136" spans="1:6" x14ac:dyDescent="0.25">
      <c r="A136" s="1" t="s">
        <v>1599</v>
      </c>
      <c r="B136" s="3" t="s">
        <v>23</v>
      </c>
      <c r="C136" s="13">
        <v>9</v>
      </c>
      <c r="D136" s="13">
        <v>9</v>
      </c>
      <c r="E136" s="13">
        <v>2</v>
      </c>
      <c r="F136" s="13">
        <v>0</v>
      </c>
    </row>
    <row r="137" spans="1:6" x14ac:dyDescent="0.25">
      <c r="A137" s="1" t="s">
        <v>1600</v>
      </c>
      <c r="B137" s="3" t="s">
        <v>151</v>
      </c>
      <c r="C137" s="13">
        <v>8</v>
      </c>
      <c r="D137" s="13">
        <v>7</v>
      </c>
      <c r="E137" s="13">
        <v>0</v>
      </c>
      <c r="F137" s="13">
        <v>0</v>
      </c>
    </row>
    <row r="138" spans="1:6" x14ac:dyDescent="0.25">
      <c r="A138" s="1" t="s">
        <v>1601</v>
      </c>
      <c r="B138" s="3" t="s">
        <v>152</v>
      </c>
      <c r="C138" s="13">
        <v>16</v>
      </c>
      <c r="D138" s="13">
        <v>14</v>
      </c>
      <c r="E138" s="13">
        <v>4</v>
      </c>
      <c r="F138" s="13">
        <v>0</v>
      </c>
    </row>
    <row r="139" spans="1:6" x14ac:dyDescent="0.25">
      <c r="A139" s="1" t="s">
        <v>1602</v>
      </c>
      <c r="B139" s="3" t="s">
        <v>129</v>
      </c>
      <c r="C139" s="13">
        <v>2</v>
      </c>
      <c r="D139" s="13">
        <v>2</v>
      </c>
      <c r="E139" s="13">
        <v>0</v>
      </c>
      <c r="F139" s="13">
        <v>0</v>
      </c>
    </row>
    <row r="140" spans="1:6" x14ac:dyDescent="0.25">
      <c r="A140" s="1" t="s">
        <v>1603</v>
      </c>
      <c r="B140" s="3" t="s">
        <v>151</v>
      </c>
      <c r="C140" s="13">
        <v>48</v>
      </c>
      <c r="D140" s="13">
        <v>44</v>
      </c>
      <c r="E140" s="13">
        <v>8</v>
      </c>
      <c r="F140" s="13">
        <v>3</v>
      </c>
    </row>
    <row r="141" spans="1:6" x14ac:dyDescent="0.25">
      <c r="A141" s="1" t="s">
        <v>1604</v>
      </c>
      <c r="B141" s="3" t="s">
        <v>134</v>
      </c>
      <c r="C141" s="13">
        <v>14</v>
      </c>
      <c r="D141" s="13">
        <v>11</v>
      </c>
      <c r="E141" s="13">
        <v>1</v>
      </c>
      <c r="F141" s="13">
        <v>0</v>
      </c>
    </row>
    <row r="142" spans="1:6" x14ac:dyDescent="0.25">
      <c r="A142" s="1" t="s">
        <v>1605</v>
      </c>
      <c r="B142" s="3" t="s">
        <v>151</v>
      </c>
      <c r="C142" s="13">
        <v>41</v>
      </c>
      <c r="D142" s="13">
        <v>31</v>
      </c>
      <c r="E142" s="13">
        <v>8</v>
      </c>
      <c r="F142" s="13">
        <v>0</v>
      </c>
    </row>
    <row r="143" spans="1:6" x14ac:dyDescent="0.25">
      <c r="A143" s="1" t="s">
        <v>1606</v>
      </c>
      <c r="B143" s="3" t="s">
        <v>156</v>
      </c>
      <c r="C143" s="13">
        <v>19</v>
      </c>
      <c r="D143" s="13">
        <v>14</v>
      </c>
      <c r="E143" s="13">
        <v>2</v>
      </c>
      <c r="F143" s="13">
        <v>0</v>
      </c>
    </row>
    <row r="144" spans="1:6" x14ac:dyDescent="0.25">
      <c r="A144" s="1" t="s">
        <v>1607</v>
      </c>
      <c r="B144" s="3" t="s">
        <v>132</v>
      </c>
      <c r="C144" s="13">
        <v>22</v>
      </c>
      <c r="D144" s="13">
        <v>17</v>
      </c>
      <c r="E144" s="13">
        <v>6</v>
      </c>
      <c r="F144" s="13">
        <v>0</v>
      </c>
    </row>
    <row r="145" spans="1:6" x14ac:dyDescent="0.25">
      <c r="A145" s="1" t="s">
        <v>1608</v>
      </c>
      <c r="B145" s="3" t="s">
        <v>151</v>
      </c>
      <c r="C145" s="13">
        <v>38</v>
      </c>
      <c r="D145" s="13">
        <v>28</v>
      </c>
      <c r="E145" s="13">
        <v>2</v>
      </c>
      <c r="F145" s="13">
        <v>1</v>
      </c>
    </row>
    <row r="146" spans="1:6" x14ac:dyDescent="0.25">
      <c r="A146" s="1" t="s">
        <v>1609</v>
      </c>
      <c r="B146" s="3" t="s">
        <v>177</v>
      </c>
      <c r="C146" s="13">
        <v>3</v>
      </c>
      <c r="D146" s="13">
        <v>2</v>
      </c>
      <c r="E146" s="13">
        <v>0</v>
      </c>
      <c r="F146" s="13">
        <v>1</v>
      </c>
    </row>
    <row r="147" spans="1:6" x14ac:dyDescent="0.25">
      <c r="A147" s="1" t="s">
        <v>1610</v>
      </c>
      <c r="B147" s="3" t="s">
        <v>157</v>
      </c>
      <c r="C147" s="13">
        <v>9</v>
      </c>
      <c r="D147" s="13">
        <v>9</v>
      </c>
      <c r="E147" s="13">
        <v>2</v>
      </c>
      <c r="F147" s="13">
        <v>0</v>
      </c>
    </row>
    <row r="148" spans="1:6" x14ac:dyDescent="0.25">
      <c r="A148" s="1" t="s">
        <v>1611</v>
      </c>
      <c r="B148" s="3" t="s">
        <v>123</v>
      </c>
      <c r="C148" s="13">
        <v>7</v>
      </c>
      <c r="D148" s="13">
        <v>6</v>
      </c>
      <c r="E148" s="13">
        <v>0</v>
      </c>
      <c r="F148" s="13">
        <v>0</v>
      </c>
    </row>
    <row r="149" spans="1:6" x14ac:dyDescent="0.25">
      <c r="A149" s="1" t="s">
        <v>1612</v>
      </c>
      <c r="B149" s="3" t="s">
        <v>167</v>
      </c>
      <c r="C149" s="13">
        <v>5</v>
      </c>
      <c r="D149" s="13">
        <v>0</v>
      </c>
      <c r="E149" s="13">
        <v>0</v>
      </c>
      <c r="F149" s="13">
        <v>0</v>
      </c>
    </row>
    <row r="150" spans="1:6" x14ac:dyDescent="0.25">
      <c r="A150" s="1" t="s">
        <v>1613</v>
      </c>
      <c r="B150" s="3" t="s">
        <v>130</v>
      </c>
      <c r="C150" s="13">
        <v>14</v>
      </c>
      <c r="D150" s="13">
        <v>11</v>
      </c>
      <c r="E150" s="13">
        <v>0</v>
      </c>
      <c r="F150" s="13">
        <v>0</v>
      </c>
    </row>
    <row r="151" spans="1:6" x14ac:dyDescent="0.25">
      <c r="A151" s="1" t="s">
        <v>1614</v>
      </c>
      <c r="B151" s="3" t="s">
        <v>151</v>
      </c>
      <c r="C151" s="13">
        <v>39</v>
      </c>
      <c r="D151" s="13">
        <v>29</v>
      </c>
      <c r="E151" s="13">
        <v>9</v>
      </c>
      <c r="F151" s="13">
        <v>1</v>
      </c>
    </row>
    <row r="152" spans="1:6" x14ac:dyDescent="0.25">
      <c r="A152" s="1" t="s">
        <v>1615</v>
      </c>
      <c r="B152" s="3" t="s">
        <v>151</v>
      </c>
      <c r="C152" s="13">
        <v>25</v>
      </c>
      <c r="D152" s="13">
        <v>23</v>
      </c>
      <c r="E152" s="13">
        <v>4</v>
      </c>
      <c r="F152" s="13">
        <v>2</v>
      </c>
    </row>
    <row r="153" spans="1:6" x14ac:dyDescent="0.25">
      <c r="A153" s="1" t="s">
        <v>1616</v>
      </c>
      <c r="B153" s="3" t="s">
        <v>134</v>
      </c>
      <c r="C153" s="13">
        <v>8</v>
      </c>
      <c r="D153" s="13">
        <v>7</v>
      </c>
      <c r="E153" s="13">
        <v>1</v>
      </c>
      <c r="F153" s="13">
        <v>0</v>
      </c>
    </row>
    <row r="154" spans="1:6" x14ac:dyDescent="0.25">
      <c r="A154" s="1" t="s">
        <v>1617</v>
      </c>
      <c r="B154" s="3" t="s">
        <v>25</v>
      </c>
      <c r="C154" s="13">
        <v>10</v>
      </c>
      <c r="D154" s="13">
        <v>9</v>
      </c>
      <c r="E154" s="13">
        <v>1</v>
      </c>
      <c r="F154" s="13">
        <v>0</v>
      </c>
    </row>
    <row r="155" spans="1:6" x14ac:dyDescent="0.25">
      <c r="A155" s="1" t="s">
        <v>1618</v>
      </c>
      <c r="B155" s="3" t="s">
        <v>20</v>
      </c>
      <c r="C155" s="13">
        <v>7</v>
      </c>
      <c r="D155" s="13">
        <v>7</v>
      </c>
      <c r="E155" s="13">
        <v>1</v>
      </c>
      <c r="F155" s="13">
        <v>0</v>
      </c>
    </row>
    <row r="156" spans="1:6" x14ac:dyDescent="0.25">
      <c r="A156" s="1" t="s">
        <v>1619</v>
      </c>
      <c r="B156" s="3" t="s">
        <v>132</v>
      </c>
      <c r="C156" s="13">
        <v>10</v>
      </c>
      <c r="D156" s="13">
        <v>9</v>
      </c>
      <c r="E156" s="13">
        <v>3</v>
      </c>
      <c r="F156" s="13">
        <v>1</v>
      </c>
    </row>
    <row r="157" spans="1:6" x14ac:dyDescent="0.25">
      <c r="A157" s="1" t="s">
        <v>1620</v>
      </c>
      <c r="B157" s="3" t="s">
        <v>125</v>
      </c>
      <c r="C157" s="13">
        <v>8</v>
      </c>
      <c r="D157" s="13">
        <v>7</v>
      </c>
      <c r="E157" s="13">
        <v>0</v>
      </c>
      <c r="F157" s="13">
        <v>1</v>
      </c>
    </row>
    <row r="158" spans="1:6" x14ac:dyDescent="0.25">
      <c r="A158" s="1" t="s">
        <v>1621</v>
      </c>
      <c r="B158" s="3" t="s">
        <v>134</v>
      </c>
      <c r="C158" s="13">
        <v>6</v>
      </c>
      <c r="D158" s="13">
        <v>5</v>
      </c>
      <c r="E158" s="13">
        <v>0</v>
      </c>
      <c r="F158" s="13">
        <v>0</v>
      </c>
    </row>
    <row r="159" spans="1:6" x14ac:dyDescent="0.25">
      <c r="A159" s="1" t="s">
        <v>1622</v>
      </c>
      <c r="B159" s="3" t="s">
        <v>151</v>
      </c>
      <c r="C159" s="13">
        <v>5</v>
      </c>
      <c r="D159" s="13">
        <v>3</v>
      </c>
      <c r="E159" s="13">
        <v>1</v>
      </c>
      <c r="F159" s="13">
        <v>0</v>
      </c>
    </row>
    <row r="160" spans="1:6" x14ac:dyDescent="0.25">
      <c r="A160" s="1" t="s">
        <v>1623</v>
      </c>
      <c r="B160" s="3" t="s">
        <v>140</v>
      </c>
      <c r="C160" s="13">
        <v>5</v>
      </c>
      <c r="D160" s="13">
        <v>3</v>
      </c>
      <c r="E160" s="13">
        <v>1</v>
      </c>
      <c r="F160" s="13">
        <v>0</v>
      </c>
    </row>
    <row r="161" spans="1:6" x14ac:dyDescent="0.25">
      <c r="A161" s="1" t="s">
        <v>1624</v>
      </c>
      <c r="B161" s="3" t="s">
        <v>151</v>
      </c>
      <c r="C161" s="13">
        <v>26</v>
      </c>
      <c r="D161" s="13">
        <v>14</v>
      </c>
      <c r="E161" s="13">
        <v>2</v>
      </c>
      <c r="F161" s="13">
        <v>1</v>
      </c>
    </row>
    <row r="162" spans="1:6" x14ac:dyDescent="0.25">
      <c r="A162" s="1" t="s">
        <v>1625</v>
      </c>
      <c r="B162" s="3" t="s">
        <v>152</v>
      </c>
      <c r="C162" s="13">
        <v>7</v>
      </c>
      <c r="D162" s="13">
        <v>5</v>
      </c>
      <c r="E162" s="13">
        <v>1</v>
      </c>
      <c r="F162" s="13">
        <v>1</v>
      </c>
    </row>
    <row r="163" spans="1:6" x14ac:dyDescent="0.25">
      <c r="A163" s="1" t="s">
        <v>1626</v>
      </c>
      <c r="B163" s="3" t="s">
        <v>128</v>
      </c>
      <c r="C163" s="13">
        <v>3</v>
      </c>
      <c r="D163" s="13">
        <v>1</v>
      </c>
      <c r="E163" s="13">
        <v>0</v>
      </c>
      <c r="F163" s="13">
        <v>0</v>
      </c>
    </row>
    <row r="164" spans="1:6" x14ac:dyDescent="0.25">
      <c r="A164" s="1" t="s">
        <v>1627</v>
      </c>
      <c r="B164" s="3" t="s">
        <v>170</v>
      </c>
      <c r="C164" s="13">
        <v>16</v>
      </c>
      <c r="D164" s="13">
        <v>8</v>
      </c>
      <c r="E164" s="13">
        <v>1</v>
      </c>
      <c r="F164" s="13">
        <v>0</v>
      </c>
    </row>
    <row r="165" spans="1:6" x14ac:dyDescent="0.25">
      <c r="A165" s="1" t="s">
        <v>1628</v>
      </c>
      <c r="B165" s="3" t="s">
        <v>152</v>
      </c>
      <c r="C165" s="13">
        <v>783</v>
      </c>
      <c r="D165" s="13">
        <v>592</v>
      </c>
      <c r="E165" s="13">
        <v>158</v>
      </c>
      <c r="F165" s="13">
        <v>44</v>
      </c>
    </row>
    <row r="166" spans="1:6" x14ac:dyDescent="0.25">
      <c r="A166" s="1" t="s">
        <v>1629</v>
      </c>
      <c r="B166" s="3" t="s">
        <v>151</v>
      </c>
      <c r="C166" s="13">
        <v>30</v>
      </c>
      <c r="D166" s="13">
        <v>26</v>
      </c>
      <c r="E166" s="13">
        <v>9</v>
      </c>
      <c r="F166" s="13">
        <v>0</v>
      </c>
    </row>
    <row r="167" spans="1:6" x14ac:dyDescent="0.25">
      <c r="A167" s="1" t="s">
        <v>1630</v>
      </c>
      <c r="B167" s="3" t="s">
        <v>123</v>
      </c>
      <c r="C167" s="13">
        <v>22</v>
      </c>
      <c r="D167" s="13">
        <v>18</v>
      </c>
      <c r="E167" s="13">
        <v>8</v>
      </c>
      <c r="F167" s="13">
        <v>0</v>
      </c>
    </row>
    <row r="168" spans="1:6" x14ac:dyDescent="0.25">
      <c r="A168" s="1" t="s">
        <v>1631</v>
      </c>
      <c r="B168" s="3" t="s">
        <v>22</v>
      </c>
      <c r="C168" s="13">
        <v>8</v>
      </c>
      <c r="D168" s="13">
        <v>8</v>
      </c>
      <c r="E168" s="13">
        <v>1</v>
      </c>
      <c r="F168" s="13">
        <v>0</v>
      </c>
    </row>
    <row r="169" spans="1:6" x14ac:dyDescent="0.25">
      <c r="A169" s="1" t="s">
        <v>1632</v>
      </c>
      <c r="B169" s="3" t="s">
        <v>140</v>
      </c>
      <c r="C169" s="13">
        <v>9</v>
      </c>
      <c r="D169" s="13">
        <v>12</v>
      </c>
      <c r="E169" s="13">
        <v>0</v>
      </c>
      <c r="F169" s="13">
        <v>0</v>
      </c>
    </row>
    <row r="170" spans="1:6" x14ac:dyDescent="0.25">
      <c r="A170" s="1" t="s">
        <v>1633</v>
      </c>
      <c r="B170" s="3" t="s">
        <v>172</v>
      </c>
      <c r="C170" s="13">
        <v>18</v>
      </c>
      <c r="D170" s="13">
        <v>8</v>
      </c>
      <c r="E170" s="13">
        <v>4</v>
      </c>
      <c r="F170" s="13">
        <v>2</v>
      </c>
    </row>
    <row r="171" spans="1:6" x14ac:dyDescent="0.25">
      <c r="A171" s="1" t="s">
        <v>1634</v>
      </c>
      <c r="B171" s="3" t="s">
        <v>151</v>
      </c>
      <c r="C171" s="13">
        <v>40</v>
      </c>
      <c r="D171" s="13">
        <v>34</v>
      </c>
      <c r="E171" s="13">
        <v>5</v>
      </c>
      <c r="F171" s="13">
        <v>2</v>
      </c>
    </row>
    <row r="172" spans="1:6" x14ac:dyDescent="0.25">
      <c r="A172" s="1" t="s">
        <v>1635</v>
      </c>
      <c r="B172" s="3" t="s">
        <v>152</v>
      </c>
      <c r="C172" s="13">
        <v>9</v>
      </c>
      <c r="D172" s="13">
        <v>8</v>
      </c>
      <c r="E172" s="13">
        <v>2</v>
      </c>
      <c r="F172" s="13">
        <v>0</v>
      </c>
    </row>
    <row r="173" spans="1:6" x14ac:dyDescent="0.25">
      <c r="A173" s="1" t="s">
        <v>1636</v>
      </c>
      <c r="B173" s="3" t="s">
        <v>151</v>
      </c>
      <c r="C173" s="13">
        <v>22</v>
      </c>
      <c r="D173" s="13">
        <v>18</v>
      </c>
      <c r="E173" s="13">
        <v>4</v>
      </c>
      <c r="F173" s="13">
        <v>3</v>
      </c>
    </row>
    <row r="174" spans="1:6" x14ac:dyDescent="0.25">
      <c r="A174" s="1" t="s">
        <v>1637</v>
      </c>
      <c r="B174" s="3" t="s">
        <v>123</v>
      </c>
      <c r="C174" s="13">
        <v>11</v>
      </c>
      <c r="D174" s="13">
        <v>10</v>
      </c>
      <c r="E174" s="13">
        <v>3</v>
      </c>
      <c r="F174" s="13">
        <v>2</v>
      </c>
    </row>
    <row r="175" spans="1:6" x14ac:dyDescent="0.25">
      <c r="A175" s="1" t="s">
        <v>1638</v>
      </c>
      <c r="B175" s="3" t="s">
        <v>130</v>
      </c>
      <c r="C175" s="13">
        <v>6</v>
      </c>
      <c r="D175" s="13">
        <v>4</v>
      </c>
      <c r="E175" s="13">
        <v>1</v>
      </c>
      <c r="F175" s="13">
        <v>1</v>
      </c>
    </row>
    <row r="176" spans="1:6" x14ac:dyDescent="0.25">
      <c r="A176" s="1" t="s">
        <v>1639</v>
      </c>
      <c r="B176" s="3" t="s">
        <v>25</v>
      </c>
      <c r="C176" s="13">
        <v>10</v>
      </c>
      <c r="D176" s="13">
        <v>7</v>
      </c>
      <c r="E176" s="13">
        <v>3</v>
      </c>
      <c r="F176" s="13">
        <v>2</v>
      </c>
    </row>
    <row r="177" spans="1:6" x14ac:dyDescent="0.25">
      <c r="A177" s="1" t="s">
        <v>1640</v>
      </c>
      <c r="B177" s="3" t="s">
        <v>174</v>
      </c>
      <c r="C177" s="13">
        <v>6</v>
      </c>
      <c r="D177" s="13">
        <v>4</v>
      </c>
      <c r="E177" s="13">
        <v>0</v>
      </c>
      <c r="F177" s="13">
        <v>0</v>
      </c>
    </row>
    <row r="178" spans="1:6" x14ac:dyDescent="0.25">
      <c r="A178" s="1" t="s">
        <v>1641</v>
      </c>
      <c r="B178" s="3" t="s">
        <v>151</v>
      </c>
      <c r="C178" s="13">
        <v>46</v>
      </c>
      <c r="D178" s="13">
        <v>39</v>
      </c>
      <c r="E178" s="13">
        <v>10</v>
      </c>
      <c r="F178" s="13">
        <v>1</v>
      </c>
    </row>
    <row r="179" spans="1:6" x14ac:dyDescent="0.25">
      <c r="A179" s="1" t="s">
        <v>1642</v>
      </c>
      <c r="B179" s="3" t="s">
        <v>151</v>
      </c>
      <c r="C179" s="13">
        <v>19</v>
      </c>
      <c r="D179" s="13">
        <v>15</v>
      </c>
      <c r="E179" s="13">
        <v>3</v>
      </c>
      <c r="F179" s="13">
        <v>0</v>
      </c>
    </row>
    <row r="180" spans="1:6" x14ac:dyDescent="0.25">
      <c r="A180" s="1" t="s">
        <v>1643</v>
      </c>
      <c r="B180" s="3" t="s">
        <v>20</v>
      </c>
      <c r="C180" s="13">
        <v>9</v>
      </c>
      <c r="D180" s="13">
        <v>9</v>
      </c>
      <c r="E180" s="13">
        <v>0</v>
      </c>
      <c r="F180" s="13">
        <v>0</v>
      </c>
    </row>
    <row r="181" spans="1:6" x14ac:dyDescent="0.25">
      <c r="A181" s="1" t="s">
        <v>1644</v>
      </c>
      <c r="B181" s="3" t="s">
        <v>171</v>
      </c>
      <c r="C181" s="13">
        <v>12</v>
      </c>
      <c r="D181" s="13">
        <v>10</v>
      </c>
      <c r="E181" s="13">
        <v>6</v>
      </c>
      <c r="F181" s="13">
        <v>0</v>
      </c>
    </row>
    <row r="182" spans="1:6" x14ac:dyDescent="0.25">
      <c r="A182" s="1" t="s">
        <v>1645</v>
      </c>
      <c r="B182" s="3" t="s">
        <v>142</v>
      </c>
      <c r="C182" s="13">
        <v>14</v>
      </c>
      <c r="D182" s="13">
        <v>10</v>
      </c>
      <c r="E182" s="13">
        <v>3</v>
      </c>
      <c r="F182" s="13">
        <v>0</v>
      </c>
    </row>
    <row r="183" spans="1:6" x14ac:dyDescent="0.25">
      <c r="A183" s="1" t="s">
        <v>1646</v>
      </c>
      <c r="B183" s="3" t="s">
        <v>25</v>
      </c>
      <c r="C183" s="13">
        <v>11</v>
      </c>
      <c r="D183" s="13">
        <v>10</v>
      </c>
      <c r="E183" s="13">
        <v>1</v>
      </c>
      <c r="F183" s="13">
        <v>1</v>
      </c>
    </row>
    <row r="184" spans="1:6" x14ac:dyDescent="0.25">
      <c r="A184" s="1" t="s">
        <v>1647</v>
      </c>
      <c r="B184" s="3" t="s">
        <v>151</v>
      </c>
      <c r="C184" s="13">
        <v>15</v>
      </c>
      <c r="D184" s="13">
        <v>9</v>
      </c>
      <c r="E184" s="13">
        <v>5</v>
      </c>
      <c r="F184" s="13">
        <v>1</v>
      </c>
    </row>
    <row r="185" spans="1:6" x14ac:dyDescent="0.25">
      <c r="A185" s="1" t="s">
        <v>1648</v>
      </c>
      <c r="B185" s="3" t="s">
        <v>25</v>
      </c>
      <c r="C185" s="13">
        <v>7</v>
      </c>
      <c r="D185" s="13">
        <v>3</v>
      </c>
      <c r="E185" s="13">
        <v>2</v>
      </c>
      <c r="F185" s="13">
        <v>1</v>
      </c>
    </row>
    <row r="186" spans="1:6" x14ac:dyDescent="0.25">
      <c r="A186" s="1" t="s">
        <v>1649</v>
      </c>
      <c r="B186" s="3" t="s">
        <v>124</v>
      </c>
      <c r="C186" s="13">
        <v>0</v>
      </c>
      <c r="D186" s="13">
        <v>0</v>
      </c>
      <c r="E186" s="13">
        <v>0</v>
      </c>
      <c r="F186" s="13">
        <v>0</v>
      </c>
    </row>
    <row r="187" spans="1:6" x14ac:dyDescent="0.25">
      <c r="A187" s="1" t="s">
        <v>1650</v>
      </c>
      <c r="B187" s="3" t="s">
        <v>126</v>
      </c>
      <c r="C187" s="13">
        <v>8</v>
      </c>
      <c r="D187" s="13">
        <v>6</v>
      </c>
      <c r="E187" s="13">
        <v>3</v>
      </c>
      <c r="F187" s="13">
        <v>0</v>
      </c>
    </row>
    <row r="188" spans="1:6" x14ac:dyDescent="0.25">
      <c r="A188" s="1" t="s">
        <v>1651</v>
      </c>
      <c r="B188" s="3" t="s">
        <v>151</v>
      </c>
      <c r="C188" s="13">
        <v>20</v>
      </c>
      <c r="D188" s="13">
        <v>15</v>
      </c>
      <c r="E188" s="13">
        <v>3</v>
      </c>
      <c r="F188" s="13">
        <v>1</v>
      </c>
    </row>
    <row r="189" spans="1:6" x14ac:dyDescent="0.25">
      <c r="A189" s="1" t="s">
        <v>1652</v>
      </c>
      <c r="B189" s="3" t="s">
        <v>25</v>
      </c>
      <c r="C189" s="13">
        <v>8</v>
      </c>
      <c r="D189" s="13">
        <v>7</v>
      </c>
      <c r="E189" s="13">
        <v>0</v>
      </c>
      <c r="F189" s="13">
        <v>0</v>
      </c>
    </row>
    <row r="190" spans="1:6" x14ac:dyDescent="0.25">
      <c r="A190" s="1" t="s">
        <v>1653</v>
      </c>
      <c r="B190" s="3" t="s">
        <v>126</v>
      </c>
      <c r="C190" s="13">
        <v>3</v>
      </c>
      <c r="D190" s="13">
        <v>0</v>
      </c>
      <c r="E190" s="13">
        <v>0</v>
      </c>
      <c r="F190" s="13">
        <v>0</v>
      </c>
    </row>
    <row r="191" spans="1:6" x14ac:dyDescent="0.25">
      <c r="A191" s="1" t="s">
        <v>1654</v>
      </c>
      <c r="B191" s="3" t="s">
        <v>142</v>
      </c>
      <c r="C191" s="13">
        <v>19</v>
      </c>
      <c r="D191" s="13">
        <v>19</v>
      </c>
      <c r="E191" s="13">
        <v>0</v>
      </c>
      <c r="F191" s="13">
        <v>1</v>
      </c>
    </row>
    <row r="192" spans="1:6" x14ac:dyDescent="0.25">
      <c r="A192" s="1" t="s">
        <v>1655</v>
      </c>
      <c r="B192" s="3" t="s">
        <v>151</v>
      </c>
      <c r="C192" s="13">
        <v>7</v>
      </c>
      <c r="D192" s="13">
        <v>6</v>
      </c>
      <c r="E192" s="13">
        <v>1</v>
      </c>
      <c r="F192" s="13">
        <v>0</v>
      </c>
    </row>
    <row r="193" spans="1:6" x14ac:dyDescent="0.25">
      <c r="A193" s="1" t="s">
        <v>1656</v>
      </c>
      <c r="B193" s="3" t="s">
        <v>132</v>
      </c>
      <c r="C193" s="13">
        <v>6</v>
      </c>
      <c r="D193" s="13">
        <v>5</v>
      </c>
      <c r="E193" s="13">
        <v>0</v>
      </c>
      <c r="F193" s="13">
        <v>0</v>
      </c>
    </row>
    <row r="194" spans="1:6" x14ac:dyDescent="0.25">
      <c r="A194" s="1" t="s">
        <v>1657</v>
      </c>
      <c r="B194" s="3" t="s">
        <v>162</v>
      </c>
      <c r="C194" s="13">
        <v>1</v>
      </c>
      <c r="D194" s="13">
        <v>1</v>
      </c>
      <c r="E194" s="13">
        <v>1</v>
      </c>
      <c r="F194" s="13">
        <v>0</v>
      </c>
    </row>
    <row r="195" spans="1:6" x14ac:dyDescent="0.25">
      <c r="A195" s="1" t="s">
        <v>1658</v>
      </c>
      <c r="B195" s="3" t="s">
        <v>125</v>
      </c>
      <c r="C195" s="13">
        <v>17</v>
      </c>
      <c r="D195" s="13">
        <v>15</v>
      </c>
      <c r="E195" s="13">
        <v>4</v>
      </c>
      <c r="F195" s="13">
        <v>1</v>
      </c>
    </row>
    <row r="196" spans="1:6" x14ac:dyDescent="0.25">
      <c r="A196" s="1" t="s">
        <v>1659</v>
      </c>
      <c r="B196" s="3" t="s">
        <v>128</v>
      </c>
      <c r="C196" s="13">
        <v>6</v>
      </c>
      <c r="D196" s="13">
        <v>6</v>
      </c>
      <c r="E196" s="13">
        <v>3</v>
      </c>
      <c r="F196" s="13">
        <v>0</v>
      </c>
    </row>
    <row r="197" spans="1:6" x14ac:dyDescent="0.25">
      <c r="A197" s="1" t="s">
        <v>1660</v>
      </c>
      <c r="B197" s="3" t="s">
        <v>135</v>
      </c>
      <c r="C197" s="13">
        <v>6</v>
      </c>
      <c r="D197" s="13">
        <v>4</v>
      </c>
      <c r="E197" s="13">
        <v>1</v>
      </c>
      <c r="F197" s="13">
        <v>1</v>
      </c>
    </row>
    <row r="198" spans="1:6" x14ac:dyDescent="0.25">
      <c r="A198" s="1" t="s">
        <v>1661</v>
      </c>
      <c r="B198" s="3" t="s">
        <v>151</v>
      </c>
      <c r="C198" s="13">
        <v>23</v>
      </c>
      <c r="D198" s="13">
        <v>19</v>
      </c>
      <c r="E198" s="13">
        <v>3</v>
      </c>
      <c r="F198" s="13">
        <v>0</v>
      </c>
    </row>
    <row r="199" spans="1:6" x14ac:dyDescent="0.25">
      <c r="A199" s="1" t="s">
        <v>1662</v>
      </c>
      <c r="B199" s="3" t="s">
        <v>164</v>
      </c>
      <c r="C199" s="13">
        <v>6</v>
      </c>
      <c r="D199" s="13">
        <v>6</v>
      </c>
      <c r="E199" s="13">
        <v>2</v>
      </c>
      <c r="F199" s="13">
        <v>0</v>
      </c>
    </row>
    <row r="200" spans="1:6" x14ac:dyDescent="0.25">
      <c r="A200" s="1" t="s">
        <v>1663</v>
      </c>
      <c r="B200" s="3" t="s">
        <v>156</v>
      </c>
      <c r="C200" s="13">
        <v>1</v>
      </c>
      <c r="D200" s="13">
        <v>0</v>
      </c>
      <c r="E200" s="13">
        <v>0</v>
      </c>
      <c r="F200" s="13">
        <v>0</v>
      </c>
    </row>
    <row r="201" spans="1:6" x14ac:dyDescent="0.25">
      <c r="A201" s="1" t="s">
        <v>1664</v>
      </c>
      <c r="B201" s="3" t="s">
        <v>158</v>
      </c>
      <c r="C201" s="13">
        <v>16</v>
      </c>
      <c r="D201" s="13">
        <v>13</v>
      </c>
      <c r="E201" s="13">
        <v>1</v>
      </c>
      <c r="F201" s="13">
        <v>0</v>
      </c>
    </row>
    <row r="202" spans="1:6" x14ac:dyDescent="0.25">
      <c r="A202" s="1" t="s">
        <v>1665</v>
      </c>
      <c r="B202" s="3" t="s">
        <v>151</v>
      </c>
      <c r="C202" s="13">
        <v>46</v>
      </c>
      <c r="D202" s="13">
        <v>26</v>
      </c>
      <c r="E202" s="13">
        <v>8</v>
      </c>
      <c r="F202" s="13">
        <v>0</v>
      </c>
    </row>
    <row r="203" spans="1:6" x14ac:dyDescent="0.25">
      <c r="A203" s="1" t="s">
        <v>1666</v>
      </c>
      <c r="B203" s="3" t="s">
        <v>25</v>
      </c>
      <c r="C203" s="13">
        <v>0</v>
      </c>
      <c r="D203" s="13">
        <v>0</v>
      </c>
      <c r="E203" s="13">
        <v>0</v>
      </c>
      <c r="F203" s="13">
        <v>0</v>
      </c>
    </row>
    <row r="204" spans="1:6" x14ac:dyDescent="0.25">
      <c r="A204" s="1" t="s">
        <v>1667</v>
      </c>
      <c r="B204" s="3" t="s">
        <v>128</v>
      </c>
      <c r="C204" s="13">
        <v>17</v>
      </c>
      <c r="D204" s="13">
        <v>15</v>
      </c>
      <c r="E204" s="13">
        <v>5</v>
      </c>
      <c r="F204" s="13">
        <v>0</v>
      </c>
    </row>
    <row r="205" spans="1:6" x14ac:dyDescent="0.25">
      <c r="A205" s="1" t="s">
        <v>1668</v>
      </c>
      <c r="B205" s="3" t="s">
        <v>130</v>
      </c>
      <c r="C205" s="13">
        <v>8</v>
      </c>
      <c r="D205" s="13">
        <v>6</v>
      </c>
      <c r="E205" s="13">
        <v>0</v>
      </c>
      <c r="F205" s="13">
        <v>0</v>
      </c>
    </row>
    <row r="206" spans="1:6" x14ac:dyDescent="0.25">
      <c r="A206" s="1" t="s">
        <v>1669</v>
      </c>
      <c r="B206" s="3" t="s">
        <v>159</v>
      </c>
      <c r="C206" s="13">
        <v>21</v>
      </c>
      <c r="D206" s="13">
        <v>5</v>
      </c>
      <c r="E206" s="13">
        <v>3</v>
      </c>
      <c r="F206" s="13">
        <v>0</v>
      </c>
    </row>
    <row r="207" spans="1:6" x14ac:dyDescent="0.25">
      <c r="A207" s="1" t="s">
        <v>1670</v>
      </c>
      <c r="B207" s="3" t="s">
        <v>151</v>
      </c>
      <c r="C207" s="13">
        <v>8</v>
      </c>
      <c r="D207" s="13">
        <v>6</v>
      </c>
      <c r="E207" s="13">
        <v>0</v>
      </c>
      <c r="F207" s="13">
        <v>1</v>
      </c>
    </row>
    <row r="208" spans="1:6" x14ac:dyDescent="0.25">
      <c r="A208" s="1" t="s">
        <v>1671</v>
      </c>
      <c r="B208" s="3" t="s">
        <v>133</v>
      </c>
      <c r="C208" s="13">
        <v>3</v>
      </c>
      <c r="D208" s="13">
        <v>2</v>
      </c>
      <c r="E208" s="13">
        <v>0</v>
      </c>
      <c r="F208" s="13">
        <v>1</v>
      </c>
    </row>
    <row r="209" spans="1:7" x14ac:dyDescent="0.25">
      <c r="A209" s="1" t="s">
        <v>1672</v>
      </c>
      <c r="B209" s="3" t="s">
        <v>132</v>
      </c>
      <c r="C209" s="13">
        <v>5</v>
      </c>
      <c r="D209" s="13">
        <v>4</v>
      </c>
      <c r="E209" s="13">
        <v>0</v>
      </c>
      <c r="F209" s="13">
        <v>0</v>
      </c>
    </row>
    <row r="210" spans="1:7" x14ac:dyDescent="0.25">
      <c r="A210" s="1" t="s">
        <v>1673</v>
      </c>
      <c r="B210" s="3" t="s">
        <v>151</v>
      </c>
      <c r="C210" s="13">
        <v>32</v>
      </c>
      <c r="D210" s="13">
        <v>25</v>
      </c>
      <c r="E210" s="13">
        <v>6</v>
      </c>
      <c r="F210" s="13">
        <v>2</v>
      </c>
    </row>
    <row r="211" spans="1:7" x14ac:dyDescent="0.25">
      <c r="A211" s="1" t="s">
        <v>1674</v>
      </c>
      <c r="B211" s="3" t="s">
        <v>160</v>
      </c>
      <c r="C211" s="13">
        <v>2</v>
      </c>
      <c r="D211" s="13">
        <v>2</v>
      </c>
      <c r="E211" s="13">
        <v>0</v>
      </c>
      <c r="F211" s="13">
        <v>0</v>
      </c>
    </row>
    <row r="212" spans="1:7" x14ac:dyDescent="0.25">
      <c r="A212" s="1" t="s">
        <v>1675</v>
      </c>
      <c r="B212" s="3" t="s">
        <v>161</v>
      </c>
      <c r="C212" s="13">
        <v>5</v>
      </c>
      <c r="D212" s="13">
        <v>5</v>
      </c>
      <c r="E212" s="13">
        <v>2</v>
      </c>
      <c r="F212" s="13">
        <v>0</v>
      </c>
    </row>
    <row r="213" spans="1:7" x14ac:dyDescent="0.25">
      <c r="A213" s="1" t="s">
        <v>1676</v>
      </c>
      <c r="B213" s="3" t="s">
        <v>168</v>
      </c>
      <c r="C213" s="13">
        <v>676</v>
      </c>
      <c r="D213" s="13">
        <v>516</v>
      </c>
      <c r="E213" s="13">
        <v>164</v>
      </c>
      <c r="F213" s="13">
        <v>27</v>
      </c>
      <c r="G213" s="13">
        <v>67</v>
      </c>
    </row>
    <row r="214" spans="1:7" x14ac:dyDescent="0.25">
      <c r="A214" s="1" t="s">
        <v>1677</v>
      </c>
      <c r="B214" s="3" t="s">
        <v>168</v>
      </c>
      <c r="C214" s="13">
        <v>10</v>
      </c>
      <c r="D214" s="13">
        <v>2</v>
      </c>
      <c r="E214" s="13">
        <v>1</v>
      </c>
      <c r="F214" s="13">
        <v>1</v>
      </c>
    </row>
    <row r="215" spans="1:7" x14ac:dyDescent="0.25">
      <c r="A215" s="1" t="s">
        <v>1678</v>
      </c>
      <c r="B215" s="3" t="s">
        <v>168</v>
      </c>
      <c r="C215" s="13">
        <v>10</v>
      </c>
      <c r="D215" s="13">
        <v>2</v>
      </c>
      <c r="E215" s="13">
        <v>1</v>
      </c>
      <c r="F215" s="13">
        <v>1</v>
      </c>
    </row>
    <row r="216" spans="1:7" x14ac:dyDescent="0.25">
      <c r="A216" s="1" t="s">
        <v>1679</v>
      </c>
      <c r="B216" s="3" t="s">
        <v>151</v>
      </c>
      <c r="C216" s="13">
        <v>29</v>
      </c>
      <c r="D216" s="13">
        <v>18</v>
      </c>
      <c r="E216" s="13">
        <v>2</v>
      </c>
      <c r="F216" s="13">
        <v>1</v>
      </c>
    </row>
    <row r="217" spans="1:7" x14ac:dyDescent="0.25">
      <c r="A217" s="1" t="s">
        <v>1680</v>
      </c>
      <c r="B217" s="3" t="s">
        <v>169</v>
      </c>
      <c r="C217" s="13">
        <v>6</v>
      </c>
      <c r="D217" s="13">
        <v>4</v>
      </c>
      <c r="E217" s="13">
        <v>1</v>
      </c>
      <c r="F217" s="13">
        <v>1</v>
      </c>
    </row>
    <row r="218" spans="1:7" x14ac:dyDescent="0.25">
      <c r="A218" s="1" t="s">
        <v>1681</v>
      </c>
      <c r="B218" s="3" t="s">
        <v>128</v>
      </c>
      <c r="C218" s="13">
        <v>9</v>
      </c>
      <c r="D218" s="13">
        <v>7</v>
      </c>
      <c r="E218" s="13">
        <v>1</v>
      </c>
      <c r="F218" s="13">
        <v>0</v>
      </c>
    </row>
    <row r="219" spans="1:7" x14ac:dyDescent="0.25">
      <c r="A219" s="1" t="s">
        <v>1682</v>
      </c>
      <c r="B219" s="3" t="s">
        <v>126</v>
      </c>
      <c r="C219" s="13">
        <v>14</v>
      </c>
      <c r="D219" s="13">
        <v>7</v>
      </c>
      <c r="E219" s="13">
        <v>0</v>
      </c>
      <c r="F219" s="13">
        <v>0</v>
      </c>
    </row>
    <row r="220" spans="1:7" x14ac:dyDescent="0.25">
      <c r="A220" s="1" t="s">
        <v>1683</v>
      </c>
      <c r="B220" s="3" t="s">
        <v>136</v>
      </c>
      <c r="C220" s="13">
        <v>14</v>
      </c>
      <c r="D220" s="13">
        <v>14</v>
      </c>
      <c r="E220" s="13">
        <v>3</v>
      </c>
      <c r="F220" s="13">
        <v>0</v>
      </c>
    </row>
    <row r="221" spans="1:7" x14ac:dyDescent="0.25">
      <c r="A221" s="1" t="s">
        <v>1684</v>
      </c>
      <c r="B221" s="3" t="s">
        <v>151</v>
      </c>
      <c r="C221" s="13">
        <v>14</v>
      </c>
      <c r="D221" s="13">
        <v>11</v>
      </c>
      <c r="E221" s="13">
        <v>7</v>
      </c>
      <c r="F221" s="13">
        <v>1</v>
      </c>
    </row>
    <row r="222" spans="1:7" x14ac:dyDescent="0.25">
      <c r="A222" s="1" t="s">
        <v>1685</v>
      </c>
      <c r="B222" s="3" t="s">
        <v>132</v>
      </c>
      <c r="C222" s="13">
        <v>10</v>
      </c>
      <c r="D222" s="13">
        <v>9</v>
      </c>
      <c r="E222" s="13">
        <v>5</v>
      </c>
      <c r="F222" s="13">
        <v>1</v>
      </c>
    </row>
    <row r="223" spans="1:7" x14ac:dyDescent="0.25">
      <c r="A223" s="1" t="s">
        <v>1686</v>
      </c>
      <c r="B223" s="3" t="s">
        <v>25</v>
      </c>
      <c r="C223" s="13">
        <v>4</v>
      </c>
      <c r="D223" s="13">
        <v>2</v>
      </c>
      <c r="E223" s="13">
        <v>2</v>
      </c>
      <c r="F223" s="13">
        <v>0</v>
      </c>
    </row>
    <row r="224" spans="1:7" x14ac:dyDescent="0.25">
      <c r="A224" s="1" t="s">
        <v>1687</v>
      </c>
      <c r="B224" s="3" t="s">
        <v>155</v>
      </c>
      <c r="C224" s="13">
        <v>4</v>
      </c>
      <c r="D224" s="13">
        <v>4</v>
      </c>
      <c r="E224" s="13">
        <v>2</v>
      </c>
      <c r="F224" s="13">
        <v>1</v>
      </c>
    </row>
    <row r="225" spans="1:6" x14ac:dyDescent="0.25">
      <c r="A225" s="1" t="s">
        <v>1688</v>
      </c>
      <c r="B225" s="3" t="s">
        <v>137</v>
      </c>
      <c r="C225" s="13">
        <v>8</v>
      </c>
      <c r="D225" s="13">
        <v>1</v>
      </c>
      <c r="E225" s="13">
        <v>2</v>
      </c>
      <c r="F225" s="13">
        <v>1</v>
      </c>
    </row>
    <row r="226" spans="1:6" x14ac:dyDescent="0.25">
      <c r="A226" s="1" t="s">
        <v>1689</v>
      </c>
      <c r="B226" s="3" t="s">
        <v>137</v>
      </c>
      <c r="C226" s="13">
        <v>8</v>
      </c>
      <c r="D226" s="13">
        <v>1</v>
      </c>
      <c r="E226" s="13">
        <v>2</v>
      </c>
      <c r="F226" s="13">
        <v>1</v>
      </c>
    </row>
    <row r="227" spans="1:6" x14ac:dyDescent="0.25">
      <c r="A227" s="1" t="s">
        <v>1690</v>
      </c>
      <c r="B227" s="3" t="s">
        <v>21</v>
      </c>
      <c r="C227" s="13">
        <v>23</v>
      </c>
      <c r="D227" s="13">
        <v>17</v>
      </c>
      <c r="E227" s="13">
        <v>7</v>
      </c>
      <c r="F227" s="13">
        <v>0</v>
      </c>
    </row>
    <row r="228" spans="1:6" x14ac:dyDescent="0.25">
      <c r="A228" s="1" t="s">
        <v>1691</v>
      </c>
      <c r="B228" s="3" t="s">
        <v>151</v>
      </c>
      <c r="C228" s="13">
        <v>29</v>
      </c>
      <c r="D228" s="13">
        <v>24</v>
      </c>
      <c r="E228" s="13">
        <v>7</v>
      </c>
      <c r="F228" s="13">
        <v>0</v>
      </c>
    </row>
    <row r="229" spans="1:6" x14ac:dyDescent="0.25">
      <c r="A229" s="1" t="s">
        <v>1692</v>
      </c>
      <c r="B229" s="3" t="s">
        <v>185</v>
      </c>
      <c r="C229" s="13">
        <v>10</v>
      </c>
      <c r="D229" s="13">
        <v>6</v>
      </c>
      <c r="E229" s="13">
        <v>4</v>
      </c>
      <c r="F229" s="13">
        <v>0</v>
      </c>
    </row>
    <row r="230" spans="1:6" x14ac:dyDescent="0.25">
      <c r="A230" s="1" t="s">
        <v>1693</v>
      </c>
      <c r="B230" s="3" t="s">
        <v>130</v>
      </c>
      <c r="C230" s="13">
        <v>6</v>
      </c>
      <c r="D230" s="13">
        <v>6</v>
      </c>
      <c r="E230" s="13">
        <v>0</v>
      </c>
      <c r="F230" s="13">
        <v>0</v>
      </c>
    </row>
    <row r="231" spans="1:6" x14ac:dyDescent="0.25">
      <c r="A231" s="1" t="s">
        <v>1694</v>
      </c>
      <c r="B231" s="3" t="s">
        <v>25</v>
      </c>
      <c r="C231" s="13">
        <v>8</v>
      </c>
      <c r="D231" s="13">
        <v>7</v>
      </c>
      <c r="E231" s="13">
        <v>0</v>
      </c>
      <c r="F231" s="13">
        <v>0</v>
      </c>
    </row>
    <row r="232" spans="1:6" x14ac:dyDescent="0.25">
      <c r="A232" s="1" t="s">
        <v>1695</v>
      </c>
      <c r="B232" s="3" t="s">
        <v>134</v>
      </c>
      <c r="C232" s="13">
        <v>5</v>
      </c>
      <c r="D232" s="13">
        <v>5</v>
      </c>
      <c r="E232" s="13">
        <v>3</v>
      </c>
      <c r="F232" s="13">
        <v>0</v>
      </c>
    </row>
    <row r="233" spans="1:6" x14ac:dyDescent="0.25">
      <c r="A233" s="1" t="s">
        <v>1696</v>
      </c>
      <c r="B233" s="3" t="s">
        <v>151</v>
      </c>
      <c r="C233" s="13">
        <v>32</v>
      </c>
      <c r="D233" s="13">
        <v>25</v>
      </c>
      <c r="E233" s="13">
        <v>5</v>
      </c>
      <c r="F233" s="13">
        <v>1</v>
      </c>
    </row>
    <row r="234" spans="1:6" x14ac:dyDescent="0.25">
      <c r="A234" s="1" t="s">
        <v>1697</v>
      </c>
      <c r="B234" s="3" t="s">
        <v>190</v>
      </c>
      <c r="C234" s="13">
        <v>11</v>
      </c>
      <c r="D234" s="13">
        <v>8</v>
      </c>
      <c r="E234" s="13">
        <v>0</v>
      </c>
      <c r="F234" s="13">
        <v>0</v>
      </c>
    </row>
    <row r="235" spans="1:6" x14ac:dyDescent="0.25">
      <c r="A235" s="1" t="s">
        <v>1698</v>
      </c>
      <c r="B235" s="3" t="s">
        <v>126</v>
      </c>
      <c r="C235" s="13">
        <v>21</v>
      </c>
      <c r="D235" s="13">
        <v>17</v>
      </c>
      <c r="E235" s="13">
        <v>5</v>
      </c>
      <c r="F235" s="13">
        <v>1</v>
      </c>
    </row>
    <row r="236" spans="1:6" x14ac:dyDescent="0.25">
      <c r="A236" s="1" t="s">
        <v>1699</v>
      </c>
      <c r="B236" s="3" t="s">
        <v>132</v>
      </c>
      <c r="C236" s="13">
        <v>12</v>
      </c>
      <c r="D236" s="13">
        <v>10</v>
      </c>
      <c r="E236" s="13">
        <v>7</v>
      </c>
      <c r="F236" s="13">
        <v>0</v>
      </c>
    </row>
    <row r="237" spans="1:6" x14ac:dyDescent="0.25">
      <c r="A237" s="1" t="s">
        <v>1700</v>
      </c>
      <c r="B237" s="3" t="s">
        <v>126</v>
      </c>
      <c r="C237" s="13">
        <v>8</v>
      </c>
      <c r="D237" s="13">
        <v>8</v>
      </c>
      <c r="E237" s="13">
        <v>0</v>
      </c>
      <c r="F237" s="13">
        <v>0</v>
      </c>
    </row>
    <row r="238" spans="1:6" x14ac:dyDescent="0.25">
      <c r="A238" s="1" t="s">
        <v>1701</v>
      </c>
      <c r="B238" s="3" t="s">
        <v>151</v>
      </c>
      <c r="C238" s="13">
        <v>8</v>
      </c>
      <c r="D238" s="13">
        <v>6</v>
      </c>
      <c r="E238" s="13">
        <v>0</v>
      </c>
      <c r="F238" s="13">
        <v>0</v>
      </c>
    </row>
    <row r="239" spans="1:6" x14ac:dyDescent="0.25">
      <c r="A239" s="1" t="s">
        <v>1702</v>
      </c>
      <c r="B239" s="3" t="s">
        <v>123</v>
      </c>
      <c r="C239" s="13">
        <v>8</v>
      </c>
      <c r="D239" s="13">
        <v>6</v>
      </c>
      <c r="E239" s="13">
        <v>0</v>
      </c>
      <c r="F239" s="13">
        <v>0</v>
      </c>
    </row>
    <row r="240" spans="1:6" x14ac:dyDescent="0.25">
      <c r="A240" s="1" t="s">
        <v>1703</v>
      </c>
      <c r="B240" s="3" t="s">
        <v>127</v>
      </c>
      <c r="C240" s="13">
        <v>13</v>
      </c>
      <c r="D240" s="13">
        <v>13</v>
      </c>
      <c r="E240" s="13">
        <v>7</v>
      </c>
      <c r="F240" s="13">
        <v>0</v>
      </c>
    </row>
    <row r="241" spans="1:6" x14ac:dyDescent="0.25">
      <c r="A241" s="1" t="s">
        <v>1704</v>
      </c>
      <c r="B241" s="3" t="s">
        <v>22</v>
      </c>
      <c r="C241" s="13">
        <v>0</v>
      </c>
      <c r="D241" s="13">
        <v>0</v>
      </c>
      <c r="E241" s="13">
        <v>0</v>
      </c>
      <c r="F241" s="13">
        <v>0</v>
      </c>
    </row>
    <row r="242" spans="1:6" x14ac:dyDescent="0.25">
      <c r="A242" s="1" t="s">
        <v>1705</v>
      </c>
      <c r="B242" s="3" t="s">
        <v>150</v>
      </c>
      <c r="C242" s="13">
        <v>8</v>
      </c>
      <c r="D242" s="13">
        <v>6</v>
      </c>
      <c r="E242" s="13">
        <v>1</v>
      </c>
      <c r="F242" s="13">
        <v>0</v>
      </c>
    </row>
    <row r="243" spans="1:6" x14ac:dyDescent="0.25">
      <c r="A243" s="1" t="s">
        <v>1706</v>
      </c>
      <c r="B243" s="3" t="s">
        <v>156</v>
      </c>
      <c r="C243" s="13">
        <v>12</v>
      </c>
      <c r="D243" s="13">
        <v>9</v>
      </c>
      <c r="E243" s="13">
        <v>1</v>
      </c>
      <c r="F243" s="13">
        <v>1</v>
      </c>
    </row>
    <row r="244" spans="1:6" x14ac:dyDescent="0.25">
      <c r="A244" s="1" t="s">
        <v>1707</v>
      </c>
      <c r="B244" s="3" t="s">
        <v>151</v>
      </c>
      <c r="C244" s="13">
        <v>11</v>
      </c>
      <c r="D244" s="13">
        <v>8</v>
      </c>
      <c r="E244" s="13">
        <v>2</v>
      </c>
      <c r="F244" s="13">
        <v>0</v>
      </c>
    </row>
    <row r="245" spans="1:6" x14ac:dyDescent="0.25">
      <c r="A245" s="1" t="s">
        <v>1708</v>
      </c>
      <c r="B245" s="3" t="s">
        <v>130</v>
      </c>
      <c r="C245" s="13">
        <v>11</v>
      </c>
      <c r="D245" s="13">
        <v>8</v>
      </c>
      <c r="E245" s="13">
        <v>2</v>
      </c>
      <c r="F245" s="13">
        <v>0</v>
      </c>
    </row>
    <row r="246" spans="1:6" x14ac:dyDescent="0.25">
      <c r="A246" s="1" t="s">
        <v>1709</v>
      </c>
      <c r="B246" s="3" t="s">
        <v>151</v>
      </c>
      <c r="C246" s="13">
        <v>17</v>
      </c>
      <c r="D246" s="13">
        <v>11</v>
      </c>
      <c r="E246" s="13">
        <v>8</v>
      </c>
      <c r="F246" s="13">
        <v>2</v>
      </c>
    </row>
    <row r="247" spans="1:6" x14ac:dyDescent="0.25">
      <c r="A247" s="1" t="s">
        <v>1710</v>
      </c>
      <c r="B247" s="3" t="s">
        <v>132</v>
      </c>
      <c r="C247" s="13">
        <v>11</v>
      </c>
      <c r="D247" s="13">
        <v>7</v>
      </c>
      <c r="E247" s="13">
        <v>6</v>
      </c>
      <c r="F247" s="13">
        <v>1</v>
      </c>
    </row>
    <row r="248" spans="1:6" x14ac:dyDescent="0.25">
      <c r="A248" s="1" t="s">
        <v>1711</v>
      </c>
      <c r="B248" s="3" t="s">
        <v>129</v>
      </c>
      <c r="C248" s="13">
        <v>6</v>
      </c>
      <c r="D248" s="13">
        <v>4</v>
      </c>
      <c r="E248" s="13">
        <v>2</v>
      </c>
      <c r="F248" s="13">
        <v>1</v>
      </c>
    </row>
    <row r="249" spans="1:6" x14ac:dyDescent="0.25">
      <c r="A249" s="1" t="s">
        <v>1712</v>
      </c>
      <c r="B249" s="3" t="s">
        <v>151</v>
      </c>
      <c r="C249" s="13">
        <v>23</v>
      </c>
      <c r="D249" s="13">
        <v>22</v>
      </c>
      <c r="E249" s="13">
        <v>8</v>
      </c>
      <c r="F249" s="13">
        <v>1</v>
      </c>
    </row>
    <row r="250" spans="1:6" x14ac:dyDescent="0.25">
      <c r="A250" s="1" t="s">
        <v>1713</v>
      </c>
      <c r="B250" s="3" t="s">
        <v>123</v>
      </c>
      <c r="C250" s="13">
        <v>14</v>
      </c>
      <c r="D250" s="13">
        <v>13</v>
      </c>
      <c r="E250" s="13">
        <v>6</v>
      </c>
      <c r="F250" s="13">
        <v>1</v>
      </c>
    </row>
    <row r="251" spans="1:6" x14ac:dyDescent="0.25">
      <c r="A251" s="1" t="s">
        <v>1714</v>
      </c>
      <c r="B251" s="3" t="s">
        <v>128</v>
      </c>
      <c r="C251" s="13">
        <v>9</v>
      </c>
      <c r="D251" s="13">
        <v>9</v>
      </c>
      <c r="E251" s="13">
        <v>2</v>
      </c>
      <c r="F251" s="13">
        <v>0</v>
      </c>
    </row>
    <row r="252" spans="1:6" x14ac:dyDescent="0.25">
      <c r="A252" s="1" t="s">
        <v>1715</v>
      </c>
      <c r="B252" s="3" t="s">
        <v>23</v>
      </c>
      <c r="C252" s="13">
        <v>6</v>
      </c>
      <c r="D252" s="13">
        <v>6</v>
      </c>
      <c r="E252" s="13">
        <v>1</v>
      </c>
      <c r="F252" s="13">
        <v>0</v>
      </c>
    </row>
    <row r="253" spans="1:6" x14ac:dyDescent="0.25">
      <c r="A253" s="1" t="s">
        <v>1716</v>
      </c>
      <c r="B253" s="3" t="s">
        <v>151</v>
      </c>
      <c r="C253" s="13">
        <v>45</v>
      </c>
      <c r="D253" s="13">
        <v>31</v>
      </c>
      <c r="E253" s="13">
        <v>13</v>
      </c>
      <c r="F253" s="13">
        <v>1</v>
      </c>
    </row>
    <row r="254" spans="1:6" x14ac:dyDescent="0.25">
      <c r="A254" s="1" t="s">
        <v>1717</v>
      </c>
      <c r="B254" s="3" t="s">
        <v>21</v>
      </c>
      <c r="C254" s="13">
        <v>13</v>
      </c>
      <c r="D254" s="13">
        <v>5</v>
      </c>
      <c r="E254" s="13">
        <v>6</v>
      </c>
      <c r="F254" s="13">
        <v>0</v>
      </c>
    </row>
    <row r="255" spans="1:6" x14ac:dyDescent="0.25">
      <c r="A255" s="1" t="s">
        <v>1718</v>
      </c>
      <c r="B255" s="3" t="s">
        <v>130</v>
      </c>
      <c r="C255" s="13">
        <v>12</v>
      </c>
      <c r="D255" s="13">
        <v>11</v>
      </c>
      <c r="E255" s="13">
        <v>5</v>
      </c>
      <c r="F255" s="13">
        <v>0</v>
      </c>
    </row>
    <row r="256" spans="1:6" x14ac:dyDescent="0.25">
      <c r="A256" s="1" t="s">
        <v>1719</v>
      </c>
      <c r="B256" s="3" t="s">
        <v>25</v>
      </c>
      <c r="C256" s="13">
        <v>14</v>
      </c>
      <c r="D256" s="13">
        <v>11</v>
      </c>
      <c r="E256" s="13">
        <v>5</v>
      </c>
      <c r="F256" s="13">
        <v>1</v>
      </c>
    </row>
    <row r="257" spans="1:6" x14ac:dyDescent="0.25">
      <c r="A257" s="1" t="s">
        <v>1720</v>
      </c>
      <c r="B257" s="3" t="s">
        <v>22</v>
      </c>
      <c r="C257" s="13">
        <v>4</v>
      </c>
      <c r="D257" s="13">
        <v>4</v>
      </c>
      <c r="E257" s="13">
        <v>0</v>
      </c>
      <c r="F257" s="13">
        <v>0</v>
      </c>
    </row>
    <row r="258" spans="1:6" x14ac:dyDescent="0.25">
      <c r="A258" s="1" t="s">
        <v>1721</v>
      </c>
      <c r="B258" s="3" t="s">
        <v>151</v>
      </c>
      <c r="C258" s="13">
        <v>8</v>
      </c>
      <c r="D258" s="13">
        <v>7</v>
      </c>
      <c r="E258" s="13">
        <v>0</v>
      </c>
      <c r="F258" s="13">
        <v>1</v>
      </c>
    </row>
    <row r="259" spans="1:6" x14ac:dyDescent="0.25">
      <c r="A259" s="1" t="s">
        <v>1722</v>
      </c>
      <c r="B259" s="3" t="s">
        <v>152</v>
      </c>
      <c r="C259" s="13">
        <v>13</v>
      </c>
      <c r="D259" s="13">
        <v>9</v>
      </c>
      <c r="E259" s="13">
        <v>3</v>
      </c>
      <c r="F259" s="13">
        <v>0</v>
      </c>
    </row>
    <row r="260" spans="1:6" x14ac:dyDescent="0.25">
      <c r="A260" s="1" t="s">
        <v>1723</v>
      </c>
      <c r="B260" s="3" t="s">
        <v>129</v>
      </c>
      <c r="C260" s="13">
        <v>2</v>
      </c>
      <c r="D260" s="13">
        <v>2</v>
      </c>
      <c r="E260" s="13">
        <v>0</v>
      </c>
      <c r="F260" s="13">
        <v>0</v>
      </c>
    </row>
    <row r="261" spans="1:6" x14ac:dyDescent="0.25">
      <c r="A261" s="1" t="s">
        <v>1724</v>
      </c>
      <c r="B261" s="3" t="s">
        <v>151</v>
      </c>
      <c r="C261" s="13">
        <v>62</v>
      </c>
      <c r="D261" s="13">
        <v>54</v>
      </c>
      <c r="E261" s="13">
        <v>14</v>
      </c>
      <c r="F261" s="13">
        <v>3</v>
      </c>
    </row>
    <row r="262" spans="1:6" x14ac:dyDescent="0.25">
      <c r="A262" s="1" t="s">
        <v>1725</v>
      </c>
      <c r="B262" s="3" t="s">
        <v>123</v>
      </c>
      <c r="C262" s="13">
        <v>21</v>
      </c>
      <c r="D262" s="13">
        <v>9</v>
      </c>
      <c r="E262" s="13">
        <v>0</v>
      </c>
      <c r="F262" s="13">
        <v>0</v>
      </c>
    </row>
    <row r="263" spans="1:6" x14ac:dyDescent="0.25">
      <c r="A263" s="1" t="s">
        <v>1726</v>
      </c>
      <c r="B263" s="3" t="s">
        <v>151</v>
      </c>
      <c r="C263" s="13">
        <v>28</v>
      </c>
      <c r="D263" s="13">
        <v>23</v>
      </c>
      <c r="E263" s="13">
        <v>7</v>
      </c>
      <c r="F263" s="13">
        <v>0</v>
      </c>
    </row>
    <row r="264" spans="1:6" x14ac:dyDescent="0.25">
      <c r="A264" s="1" t="s">
        <v>1727</v>
      </c>
      <c r="B264" s="3" t="s">
        <v>126</v>
      </c>
      <c r="C264" s="13">
        <v>14</v>
      </c>
      <c r="D264" s="13">
        <v>10</v>
      </c>
      <c r="E264" s="13">
        <v>2</v>
      </c>
      <c r="F264" s="13">
        <v>0</v>
      </c>
    </row>
    <row r="265" spans="1:6" x14ac:dyDescent="0.25">
      <c r="A265" s="1" t="s">
        <v>1728</v>
      </c>
      <c r="B265" s="3" t="s">
        <v>25</v>
      </c>
      <c r="C265" s="13">
        <v>14</v>
      </c>
      <c r="D265" s="13">
        <v>13</v>
      </c>
      <c r="E265" s="13">
        <v>5</v>
      </c>
      <c r="F265" s="13">
        <v>0</v>
      </c>
    </row>
    <row r="266" spans="1:6" x14ac:dyDescent="0.25">
      <c r="A266" s="1" t="s">
        <v>1729</v>
      </c>
      <c r="B266" s="3" t="s">
        <v>151</v>
      </c>
      <c r="C266" s="13">
        <v>37</v>
      </c>
      <c r="D266" s="13">
        <v>27</v>
      </c>
      <c r="E266" s="13">
        <v>7</v>
      </c>
      <c r="F266" s="13">
        <v>1</v>
      </c>
    </row>
    <row r="267" spans="1:6" x14ac:dyDescent="0.25">
      <c r="A267" s="1" t="s">
        <v>1730</v>
      </c>
      <c r="B267" s="3" t="s">
        <v>132</v>
      </c>
      <c r="C267" s="13">
        <v>7</v>
      </c>
      <c r="D267" s="13">
        <v>5</v>
      </c>
      <c r="E267" s="13">
        <v>1</v>
      </c>
      <c r="F267" s="13">
        <v>1</v>
      </c>
    </row>
    <row r="268" spans="1:6" x14ac:dyDescent="0.25">
      <c r="A268" s="1" t="s">
        <v>1731</v>
      </c>
      <c r="B268" s="3" t="s">
        <v>23</v>
      </c>
      <c r="C268" s="13">
        <v>6</v>
      </c>
      <c r="D268" s="13">
        <v>5</v>
      </c>
      <c r="E268" s="13">
        <v>2</v>
      </c>
      <c r="F268" s="13">
        <v>0</v>
      </c>
    </row>
    <row r="269" spans="1:6" x14ac:dyDescent="0.25">
      <c r="A269" s="1" t="s">
        <v>1732</v>
      </c>
      <c r="B269" s="3" t="s">
        <v>123</v>
      </c>
      <c r="C269" s="13">
        <v>8</v>
      </c>
      <c r="D269" s="13">
        <v>6</v>
      </c>
      <c r="E269" s="13">
        <v>2</v>
      </c>
      <c r="F269" s="13">
        <v>0</v>
      </c>
    </row>
    <row r="270" spans="1:6" x14ac:dyDescent="0.25">
      <c r="A270" s="1" t="s">
        <v>1733</v>
      </c>
      <c r="B270" s="3" t="s">
        <v>125</v>
      </c>
      <c r="C270" s="13">
        <v>16</v>
      </c>
      <c r="D270" s="13">
        <v>11</v>
      </c>
      <c r="E270" s="13">
        <v>2</v>
      </c>
      <c r="F270" s="13">
        <v>0</v>
      </c>
    </row>
    <row r="271" spans="1:6" x14ac:dyDescent="0.25">
      <c r="A271" s="1" t="s">
        <v>1734</v>
      </c>
      <c r="B271" s="3" t="s">
        <v>151</v>
      </c>
      <c r="C271" s="13">
        <v>56</v>
      </c>
      <c r="D271" s="13">
        <v>43</v>
      </c>
      <c r="E271" s="13">
        <v>14</v>
      </c>
      <c r="F271" s="13">
        <v>2</v>
      </c>
    </row>
    <row r="272" spans="1:6" x14ac:dyDescent="0.25">
      <c r="A272" s="1" t="s">
        <v>1735</v>
      </c>
      <c r="B272" s="3" t="s">
        <v>151</v>
      </c>
      <c r="C272" s="13">
        <v>39</v>
      </c>
      <c r="D272" s="13">
        <v>32</v>
      </c>
      <c r="E272" s="13">
        <v>14</v>
      </c>
      <c r="F272" s="13">
        <v>0</v>
      </c>
    </row>
    <row r="273" spans="1:6" x14ac:dyDescent="0.25">
      <c r="A273" s="1" t="s">
        <v>1736</v>
      </c>
      <c r="B273" s="3" t="s">
        <v>138</v>
      </c>
      <c r="C273" s="13">
        <v>9</v>
      </c>
      <c r="D273" s="13">
        <v>8</v>
      </c>
      <c r="E273" s="13">
        <v>2</v>
      </c>
      <c r="F273" s="13">
        <v>0</v>
      </c>
    </row>
    <row r="274" spans="1:6" x14ac:dyDescent="0.25">
      <c r="A274" s="1" t="s">
        <v>1737</v>
      </c>
      <c r="B274" s="3" t="s">
        <v>130</v>
      </c>
      <c r="C274" s="13">
        <v>13</v>
      </c>
      <c r="D274" s="13">
        <v>8</v>
      </c>
      <c r="E274" s="13">
        <v>3</v>
      </c>
      <c r="F274" s="13">
        <v>2</v>
      </c>
    </row>
    <row r="275" spans="1:6" x14ac:dyDescent="0.25">
      <c r="A275" s="1" t="s">
        <v>1738</v>
      </c>
      <c r="B275" s="3" t="s">
        <v>123</v>
      </c>
      <c r="C275" s="13">
        <v>11</v>
      </c>
      <c r="D275" s="13">
        <v>10</v>
      </c>
      <c r="E275" s="13">
        <v>2</v>
      </c>
      <c r="F275" s="13">
        <v>0</v>
      </c>
    </row>
    <row r="276" spans="1:6" x14ac:dyDescent="0.25">
      <c r="A276" s="1" t="s">
        <v>1739</v>
      </c>
      <c r="B276" s="3" t="s">
        <v>20</v>
      </c>
      <c r="C276" s="13">
        <v>8</v>
      </c>
      <c r="D276" s="13">
        <v>8</v>
      </c>
      <c r="E276" s="13">
        <v>1</v>
      </c>
      <c r="F276" s="13">
        <v>0</v>
      </c>
    </row>
    <row r="277" spans="1:6" x14ac:dyDescent="0.25">
      <c r="A277" s="1" t="s">
        <v>1740</v>
      </c>
      <c r="B277" s="3">
        <v>0</v>
      </c>
      <c r="C277" s="13">
        <v>7</v>
      </c>
      <c r="D277" s="13">
        <v>3</v>
      </c>
      <c r="E277" s="13">
        <v>2</v>
      </c>
      <c r="F277" s="13">
        <v>0</v>
      </c>
    </row>
    <row r="278" spans="1:6" x14ac:dyDescent="0.25">
      <c r="A278" s="1" t="s">
        <v>1741</v>
      </c>
      <c r="B278" s="3" t="s">
        <v>128</v>
      </c>
      <c r="C278" s="13">
        <v>15</v>
      </c>
      <c r="D278" s="13">
        <v>14</v>
      </c>
      <c r="E278" s="13">
        <v>8</v>
      </c>
      <c r="F278" s="13">
        <v>0</v>
      </c>
    </row>
    <row r="279" spans="1:6" x14ac:dyDescent="0.25">
      <c r="A279" s="1" t="s">
        <v>1742</v>
      </c>
      <c r="B279" s="3" t="s">
        <v>125</v>
      </c>
      <c r="C279" s="13">
        <v>9</v>
      </c>
      <c r="D279" s="13">
        <v>7</v>
      </c>
      <c r="E279" s="13">
        <v>3</v>
      </c>
      <c r="F279" s="13">
        <v>0</v>
      </c>
    </row>
    <row r="280" spans="1:6" x14ac:dyDescent="0.25">
      <c r="A280" s="1" t="s">
        <v>1743</v>
      </c>
      <c r="B280" s="3" t="s">
        <v>21</v>
      </c>
      <c r="C280" s="13">
        <v>6</v>
      </c>
      <c r="D280" s="13">
        <v>5</v>
      </c>
      <c r="E280" s="13">
        <v>0</v>
      </c>
      <c r="F280" s="13">
        <v>1</v>
      </c>
    </row>
    <row r="281" spans="1:6" x14ac:dyDescent="0.25">
      <c r="A281" s="1" t="s">
        <v>1744</v>
      </c>
      <c r="B281" s="3" t="s">
        <v>133</v>
      </c>
      <c r="C281" s="13">
        <v>9</v>
      </c>
      <c r="D281" s="13">
        <v>7</v>
      </c>
      <c r="E281" s="13">
        <v>2</v>
      </c>
      <c r="F281" s="13">
        <v>2</v>
      </c>
    </row>
    <row r="282" spans="1:6" x14ac:dyDescent="0.25">
      <c r="A282" s="1" t="s">
        <v>1745</v>
      </c>
      <c r="B282" s="3" t="s">
        <v>133</v>
      </c>
      <c r="C282" s="13">
        <v>9</v>
      </c>
      <c r="D282" s="13">
        <v>7</v>
      </c>
      <c r="E282" s="13">
        <v>2</v>
      </c>
      <c r="F282" s="13">
        <v>2</v>
      </c>
    </row>
    <row r="283" spans="1:6" x14ac:dyDescent="0.25">
      <c r="A283" s="1" t="s">
        <v>1746</v>
      </c>
      <c r="B283" s="3" t="s">
        <v>151</v>
      </c>
      <c r="C283" s="13">
        <v>22</v>
      </c>
      <c r="D283" s="13">
        <v>15</v>
      </c>
      <c r="E283" s="13">
        <v>7</v>
      </c>
      <c r="F283" s="13">
        <v>3</v>
      </c>
    </row>
    <row r="284" spans="1:6" x14ac:dyDescent="0.25">
      <c r="A284" s="1" t="s">
        <v>1747</v>
      </c>
      <c r="B284" s="3" t="s">
        <v>152</v>
      </c>
      <c r="C284" s="13">
        <v>8</v>
      </c>
      <c r="D284" s="13">
        <v>6</v>
      </c>
      <c r="E284" s="13">
        <v>3</v>
      </c>
      <c r="F284" s="13">
        <v>1</v>
      </c>
    </row>
    <row r="285" spans="1:6" x14ac:dyDescent="0.25">
      <c r="A285" s="1" t="s">
        <v>1748</v>
      </c>
      <c r="B285" s="3" t="s">
        <v>153</v>
      </c>
      <c r="C285" s="13">
        <v>7</v>
      </c>
      <c r="D285" s="13">
        <v>6</v>
      </c>
      <c r="E285" s="13">
        <v>4</v>
      </c>
      <c r="F285" s="13">
        <v>1</v>
      </c>
    </row>
    <row r="286" spans="1:6" x14ac:dyDescent="0.25">
      <c r="A286" s="1" t="s">
        <v>1749</v>
      </c>
      <c r="B286" s="3" t="s">
        <v>150</v>
      </c>
      <c r="C286" s="13">
        <v>7</v>
      </c>
      <c r="D286" s="13">
        <v>3</v>
      </c>
      <c r="E286" s="13">
        <v>0</v>
      </c>
      <c r="F286" s="13">
        <v>1</v>
      </c>
    </row>
    <row r="287" spans="1:6" x14ac:dyDescent="0.25">
      <c r="A287" s="1" t="s">
        <v>1750</v>
      </c>
      <c r="B287" s="3" t="s">
        <v>151</v>
      </c>
      <c r="C287" s="13">
        <v>33</v>
      </c>
      <c r="D287" s="13">
        <v>29</v>
      </c>
      <c r="E287" s="13">
        <v>16</v>
      </c>
      <c r="F287" s="13">
        <v>4</v>
      </c>
    </row>
    <row r="288" spans="1:6" x14ac:dyDescent="0.25">
      <c r="A288" s="1" t="s">
        <v>1751</v>
      </c>
      <c r="B288" s="3" t="s">
        <v>128</v>
      </c>
      <c r="C288" s="13">
        <v>15</v>
      </c>
      <c r="D288" s="13">
        <v>13</v>
      </c>
      <c r="E288" s="13">
        <v>9</v>
      </c>
      <c r="F288" s="13">
        <v>4</v>
      </c>
    </row>
    <row r="289" spans="1:6" x14ac:dyDescent="0.25">
      <c r="A289" s="1" t="s">
        <v>1752</v>
      </c>
      <c r="B289" s="3" t="s">
        <v>22</v>
      </c>
      <c r="C289" s="13">
        <v>18</v>
      </c>
      <c r="D289" s="13">
        <v>16</v>
      </c>
      <c r="E289" s="13">
        <v>7</v>
      </c>
      <c r="F289" s="13">
        <v>0</v>
      </c>
    </row>
    <row r="290" spans="1:6" x14ac:dyDescent="0.25">
      <c r="A290" s="1" t="s">
        <v>1753</v>
      </c>
      <c r="B290" s="3" t="s">
        <v>140</v>
      </c>
      <c r="C290" s="13">
        <v>7</v>
      </c>
      <c r="D290" s="13">
        <v>5</v>
      </c>
      <c r="E290" s="13">
        <v>0</v>
      </c>
      <c r="F290" s="13">
        <v>0</v>
      </c>
    </row>
    <row r="291" spans="1:6" x14ac:dyDescent="0.25">
      <c r="A291" s="1" t="s">
        <v>1754</v>
      </c>
      <c r="B291" s="3" t="s">
        <v>123</v>
      </c>
      <c r="C291" s="13">
        <v>7</v>
      </c>
      <c r="D291" s="13">
        <v>3</v>
      </c>
      <c r="E291" s="13">
        <v>2</v>
      </c>
      <c r="F291" s="13">
        <v>0</v>
      </c>
    </row>
    <row r="292" spans="1:6" x14ac:dyDescent="0.25">
      <c r="A292" s="1" t="s">
        <v>1755</v>
      </c>
      <c r="B292" s="3" t="s">
        <v>151</v>
      </c>
      <c r="C292" s="13">
        <v>46</v>
      </c>
      <c r="D292" s="13">
        <v>44</v>
      </c>
      <c r="E292" s="13">
        <v>17</v>
      </c>
      <c r="F292" s="13">
        <v>1</v>
      </c>
    </row>
    <row r="293" spans="1:6" x14ac:dyDescent="0.25">
      <c r="A293" s="1" t="s">
        <v>1756</v>
      </c>
      <c r="B293" s="3" t="s">
        <v>130</v>
      </c>
      <c r="C293" s="13">
        <v>12</v>
      </c>
      <c r="D293" s="13">
        <v>11</v>
      </c>
      <c r="E293" s="13">
        <v>3</v>
      </c>
      <c r="F293" s="13">
        <v>1</v>
      </c>
    </row>
    <row r="294" spans="1:6" x14ac:dyDescent="0.25">
      <c r="A294" s="1" t="s">
        <v>1757</v>
      </c>
      <c r="B294" s="3" t="s">
        <v>151</v>
      </c>
      <c r="C294" s="13">
        <v>28</v>
      </c>
      <c r="D294" s="13">
        <v>24</v>
      </c>
      <c r="E294" s="13">
        <v>7</v>
      </c>
      <c r="F294" s="13">
        <v>1</v>
      </c>
    </row>
    <row r="295" spans="1:6" x14ac:dyDescent="0.25">
      <c r="A295" s="1" t="s">
        <v>1758</v>
      </c>
      <c r="B295" s="3" t="s">
        <v>123</v>
      </c>
      <c r="C295" s="13">
        <v>11</v>
      </c>
      <c r="D295" s="13">
        <v>9</v>
      </c>
      <c r="E295" s="13">
        <v>1</v>
      </c>
      <c r="F295" s="13">
        <v>0</v>
      </c>
    </row>
    <row r="296" spans="1:6" x14ac:dyDescent="0.25">
      <c r="A296" s="1" t="s">
        <v>1759</v>
      </c>
      <c r="B296" s="3" t="s">
        <v>130</v>
      </c>
      <c r="C296" s="13">
        <v>9</v>
      </c>
      <c r="D296" s="13">
        <v>7</v>
      </c>
      <c r="E296" s="13">
        <v>6</v>
      </c>
      <c r="F296" s="13">
        <v>1</v>
      </c>
    </row>
    <row r="297" spans="1:6" x14ac:dyDescent="0.25">
      <c r="A297" s="1" t="s">
        <v>1760</v>
      </c>
      <c r="B297" s="3" t="s">
        <v>123</v>
      </c>
      <c r="C297" s="13">
        <v>5</v>
      </c>
      <c r="D297" s="13">
        <v>4</v>
      </c>
      <c r="E297" s="13">
        <v>0</v>
      </c>
      <c r="F297" s="13">
        <v>0</v>
      </c>
    </row>
    <row r="298" spans="1:6" x14ac:dyDescent="0.25">
      <c r="A298" s="1" t="s">
        <v>1761</v>
      </c>
      <c r="B298" s="3" t="s">
        <v>128</v>
      </c>
      <c r="C298" s="13">
        <v>15</v>
      </c>
      <c r="D298" s="13">
        <v>15</v>
      </c>
      <c r="E298" s="13">
        <v>11</v>
      </c>
      <c r="F298" s="13">
        <v>0</v>
      </c>
    </row>
    <row r="299" spans="1:6" x14ac:dyDescent="0.25">
      <c r="A299" s="1" t="s">
        <v>1762</v>
      </c>
      <c r="B299" s="3" t="s">
        <v>151</v>
      </c>
      <c r="C299" s="13">
        <v>54</v>
      </c>
      <c r="D299" s="13">
        <v>43</v>
      </c>
      <c r="E299" s="13">
        <v>11</v>
      </c>
      <c r="F299" s="13">
        <v>2</v>
      </c>
    </row>
    <row r="300" spans="1:6" x14ac:dyDescent="0.25">
      <c r="A300" s="1" t="s">
        <v>1763</v>
      </c>
      <c r="B300" s="3" t="s">
        <v>151</v>
      </c>
      <c r="C300" s="13">
        <v>25</v>
      </c>
      <c r="D300" s="13">
        <v>13</v>
      </c>
      <c r="E300" s="13">
        <v>2</v>
      </c>
      <c r="F300" s="13">
        <v>1</v>
      </c>
    </row>
    <row r="301" spans="1:6" x14ac:dyDescent="0.25">
      <c r="A301" s="1" t="s">
        <v>1764</v>
      </c>
      <c r="B301" s="3" t="s">
        <v>186</v>
      </c>
      <c r="C301" s="13">
        <v>12</v>
      </c>
      <c r="D301" s="13">
        <v>12</v>
      </c>
      <c r="E301" s="13">
        <v>1</v>
      </c>
      <c r="F301" s="13">
        <v>0</v>
      </c>
    </row>
    <row r="302" spans="1:6" x14ac:dyDescent="0.25">
      <c r="A302" s="1" t="s">
        <v>1765</v>
      </c>
      <c r="B302" s="3" t="s">
        <v>187</v>
      </c>
      <c r="C302" s="13">
        <v>15</v>
      </c>
      <c r="D302" s="13">
        <v>11</v>
      </c>
      <c r="E302" s="13">
        <v>4</v>
      </c>
      <c r="F302" s="13">
        <v>0</v>
      </c>
    </row>
    <row r="303" spans="1:6" x14ac:dyDescent="0.25">
      <c r="A303" s="1" t="s">
        <v>1766</v>
      </c>
      <c r="B303" s="3" t="s">
        <v>142</v>
      </c>
      <c r="C303" s="13">
        <v>11</v>
      </c>
      <c r="D303" s="13">
        <v>7</v>
      </c>
      <c r="E303" s="13">
        <v>3</v>
      </c>
      <c r="F303" s="13">
        <v>1</v>
      </c>
    </row>
    <row r="304" spans="1:6" x14ac:dyDescent="0.25">
      <c r="A304" s="1" t="s">
        <v>1767</v>
      </c>
      <c r="B304" s="3" t="s">
        <v>25</v>
      </c>
      <c r="C304" s="13">
        <v>16</v>
      </c>
      <c r="D304" s="13">
        <v>13</v>
      </c>
      <c r="E304" s="13">
        <v>3</v>
      </c>
      <c r="F304" s="13">
        <v>1</v>
      </c>
    </row>
    <row r="305" spans="1:6" x14ac:dyDescent="0.25">
      <c r="A305" s="1" t="s">
        <v>1768</v>
      </c>
      <c r="B305" s="3" t="s">
        <v>151</v>
      </c>
      <c r="C305" s="13">
        <v>20</v>
      </c>
      <c r="D305" s="13">
        <v>14</v>
      </c>
      <c r="E305" s="13">
        <v>6</v>
      </c>
      <c r="F305" s="13">
        <v>0</v>
      </c>
    </row>
    <row r="306" spans="1:6" x14ac:dyDescent="0.25">
      <c r="A306" s="1" t="s">
        <v>1769</v>
      </c>
      <c r="B306" s="3" t="s">
        <v>130</v>
      </c>
      <c r="C306" s="13">
        <v>15</v>
      </c>
      <c r="D306" s="13">
        <v>12</v>
      </c>
      <c r="E306" s="13">
        <v>3</v>
      </c>
      <c r="F306" s="13">
        <v>0</v>
      </c>
    </row>
    <row r="307" spans="1:6" x14ac:dyDescent="0.25">
      <c r="A307" s="1" t="s">
        <v>1770</v>
      </c>
      <c r="B307" s="3" t="s">
        <v>124</v>
      </c>
      <c r="C307" s="13">
        <v>2</v>
      </c>
      <c r="D307" s="13">
        <v>2</v>
      </c>
      <c r="E307" s="13">
        <v>2</v>
      </c>
      <c r="F307" s="13">
        <v>0</v>
      </c>
    </row>
    <row r="308" spans="1:6" x14ac:dyDescent="0.25">
      <c r="A308" s="1" t="s">
        <v>1771</v>
      </c>
      <c r="B308" s="3" t="s">
        <v>126</v>
      </c>
      <c r="C308" s="13">
        <v>3</v>
      </c>
      <c r="D308" s="13">
        <v>0</v>
      </c>
      <c r="E308" s="13">
        <v>1</v>
      </c>
      <c r="F308" s="13">
        <v>0</v>
      </c>
    </row>
    <row r="309" spans="1:6" x14ac:dyDescent="0.25">
      <c r="A309" s="1" t="s">
        <v>1772</v>
      </c>
      <c r="B309" s="3" t="s">
        <v>151</v>
      </c>
      <c r="C309" s="13">
        <v>19</v>
      </c>
      <c r="D309" s="13">
        <v>17</v>
      </c>
      <c r="E309" s="13">
        <v>11</v>
      </c>
      <c r="F309" s="13">
        <v>0</v>
      </c>
    </row>
    <row r="310" spans="1:6" x14ac:dyDescent="0.25">
      <c r="A310" s="1" t="s">
        <v>1773</v>
      </c>
      <c r="B310" s="3" t="s">
        <v>126</v>
      </c>
      <c r="C310" s="13">
        <v>6</v>
      </c>
      <c r="D310" s="13">
        <v>4</v>
      </c>
      <c r="E310" s="13">
        <v>4</v>
      </c>
      <c r="F310" s="13">
        <v>0</v>
      </c>
    </row>
    <row r="311" spans="1:6" x14ac:dyDescent="0.25">
      <c r="A311" s="1" t="s">
        <v>1774</v>
      </c>
      <c r="B311" s="3" t="s">
        <v>134</v>
      </c>
      <c r="C311" s="13">
        <v>25</v>
      </c>
      <c r="D311" s="13">
        <v>21</v>
      </c>
      <c r="E311" s="13">
        <v>5</v>
      </c>
      <c r="F311" s="13">
        <v>0</v>
      </c>
    </row>
    <row r="312" spans="1:6" x14ac:dyDescent="0.25">
      <c r="A312" s="1" t="s">
        <v>1775</v>
      </c>
      <c r="B312" s="3" t="s">
        <v>162</v>
      </c>
      <c r="C312" s="13">
        <v>3</v>
      </c>
      <c r="D312" s="13">
        <v>1</v>
      </c>
      <c r="E312" s="13">
        <v>0</v>
      </c>
      <c r="F312" s="13">
        <v>0</v>
      </c>
    </row>
    <row r="313" spans="1:6" x14ac:dyDescent="0.25">
      <c r="A313" s="1" t="s">
        <v>1776</v>
      </c>
      <c r="B313" s="3" t="s">
        <v>162</v>
      </c>
      <c r="C313" s="13">
        <v>3</v>
      </c>
      <c r="D313" s="13">
        <v>1</v>
      </c>
      <c r="E313" s="13">
        <v>0</v>
      </c>
      <c r="F313" s="13">
        <v>0</v>
      </c>
    </row>
    <row r="314" spans="1:6" x14ac:dyDescent="0.25">
      <c r="A314" s="1" t="s">
        <v>1777</v>
      </c>
      <c r="B314" s="3" t="s">
        <v>125</v>
      </c>
      <c r="C314" s="13">
        <v>18</v>
      </c>
      <c r="D314" s="13">
        <v>16</v>
      </c>
      <c r="E314" s="13">
        <v>3</v>
      </c>
      <c r="F314" s="13">
        <v>1</v>
      </c>
    </row>
    <row r="315" spans="1:6" x14ac:dyDescent="0.25">
      <c r="A315" s="1" t="s">
        <v>1778</v>
      </c>
      <c r="B315" s="3" t="s">
        <v>188</v>
      </c>
      <c r="C315" s="13">
        <v>13</v>
      </c>
      <c r="D315" s="13">
        <v>13</v>
      </c>
      <c r="E315" s="13">
        <v>5</v>
      </c>
      <c r="F315" s="13">
        <v>2</v>
      </c>
    </row>
    <row r="316" spans="1:6" x14ac:dyDescent="0.25">
      <c r="A316" s="1" t="s">
        <v>1779</v>
      </c>
      <c r="B316" s="3" t="s">
        <v>135</v>
      </c>
      <c r="C316" s="13">
        <v>6</v>
      </c>
      <c r="D316" s="13">
        <v>4</v>
      </c>
      <c r="E316" s="13">
        <v>1</v>
      </c>
      <c r="F316" s="13">
        <v>0</v>
      </c>
    </row>
    <row r="317" spans="1:6" x14ac:dyDescent="0.25">
      <c r="A317" s="1" t="s">
        <v>1780</v>
      </c>
      <c r="B317" s="3" t="s">
        <v>132</v>
      </c>
      <c r="C317" s="13">
        <v>7</v>
      </c>
      <c r="D317" s="13">
        <v>5</v>
      </c>
      <c r="E317" s="13">
        <v>1</v>
      </c>
      <c r="F317" s="13">
        <v>0</v>
      </c>
    </row>
    <row r="318" spans="1:6" x14ac:dyDescent="0.25">
      <c r="A318" s="1" t="s">
        <v>1781</v>
      </c>
      <c r="B318" s="3" t="s">
        <v>132</v>
      </c>
      <c r="C318" s="13">
        <v>7</v>
      </c>
      <c r="D318" s="13">
        <v>5</v>
      </c>
      <c r="E318" s="13">
        <v>1</v>
      </c>
      <c r="F318" s="13">
        <v>0</v>
      </c>
    </row>
    <row r="319" spans="1:6" x14ac:dyDescent="0.25">
      <c r="A319" s="1" t="s">
        <v>1782</v>
      </c>
      <c r="B319" s="3" t="s">
        <v>151</v>
      </c>
      <c r="C319" s="13">
        <v>38</v>
      </c>
      <c r="D319" s="13">
        <v>21</v>
      </c>
      <c r="E319" s="13">
        <v>6</v>
      </c>
      <c r="F319" s="13">
        <v>3</v>
      </c>
    </row>
    <row r="320" spans="1:6" x14ac:dyDescent="0.25">
      <c r="A320" s="1" t="s">
        <v>1783</v>
      </c>
      <c r="B320" s="3" t="s">
        <v>186</v>
      </c>
      <c r="C320" s="13">
        <v>0</v>
      </c>
      <c r="D320" s="13">
        <v>0</v>
      </c>
      <c r="E320" s="13">
        <v>0</v>
      </c>
      <c r="F320" s="13">
        <v>0</v>
      </c>
    </row>
    <row r="321" spans="1:7" x14ac:dyDescent="0.25">
      <c r="A321" s="1" t="s">
        <v>1784</v>
      </c>
      <c r="B321" s="3" t="s">
        <v>189</v>
      </c>
      <c r="C321" s="13">
        <v>9</v>
      </c>
      <c r="D321" s="13">
        <v>9</v>
      </c>
      <c r="E321" s="13">
        <v>2</v>
      </c>
      <c r="F321" s="13">
        <v>2</v>
      </c>
    </row>
    <row r="322" spans="1:7" x14ac:dyDescent="0.25">
      <c r="A322" s="1" t="s">
        <v>1785</v>
      </c>
      <c r="B322" s="3" t="s">
        <v>130</v>
      </c>
      <c r="C322" s="13">
        <v>10</v>
      </c>
      <c r="D322" s="13">
        <v>8</v>
      </c>
      <c r="E322" s="13">
        <v>1</v>
      </c>
      <c r="F322" s="13">
        <v>1</v>
      </c>
    </row>
    <row r="323" spans="1:7" x14ac:dyDescent="0.25">
      <c r="A323" s="1" t="s">
        <v>1786</v>
      </c>
      <c r="B323" s="3" t="s">
        <v>126</v>
      </c>
      <c r="C323" s="13">
        <v>19</v>
      </c>
      <c r="D323" s="13">
        <v>4</v>
      </c>
      <c r="E323" s="13">
        <v>3</v>
      </c>
      <c r="F323" s="13">
        <v>0</v>
      </c>
    </row>
    <row r="324" spans="1:7" x14ac:dyDescent="0.25">
      <c r="A324" s="1" t="s">
        <v>1787</v>
      </c>
      <c r="B324" s="3" t="s">
        <v>151</v>
      </c>
      <c r="C324" s="13">
        <v>13</v>
      </c>
      <c r="D324" s="13">
        <v>11</v>
      </c>
      <c r="E324" s="13">
        <v>0</v>
      </c>
      <c r="F324" s="13">
        <v>0</v>
      </c>
    </row>
    <row r="325" spans="1:7" x14ac:dyDescent="0.25">
      <c r="A325" s="1" t="s">
        <v>1788</v>
      </c>
      <c r="B325" s="3" t="s">
        <v>133</v>
      </c>
      <c r="C325" s="13">
        <v>5</v>
      </c>
      <c r="D325" s="13">
        <v>4</v>
      </c>
      <c r="E325" s="13">
        <v>0</v>
      </c>
      <c r="F325" s="13">
        <v>0</v>
      </c>
    </row>
    <row r="326" spans="1:7" x14ac:dyDescent="0.25">
      <c r="A326" s="1" t="s">
        <v>1789</v>
      </c>
      <c r="B326" s="3" t="s">
        <v>132</v>
      </c>
      <c r="C326" s="13">
        <v>8</v>
      </c>
      <c r="D326" s="13">
        <v>7</v>
      </c>
      <c r="E326" s="13">
        <v>0</v>
      </c>
      <c r="F326" s="13">
        <v>0</v>
      </c>
    </row>
    <row r="327" spans="1:7" x14ac:dyDescent="0.25">
      <c r="A327" s="1" t="s">
        <v>1790</v>
      </c>
      <c r="B327" s="3" t="s">
        <v>151</v>
      </c>
      <c r="C327" s="13">
        <v>20</v>
      </c>
      <c r="D327" s="13">
        <v>13</v>
      </c>
      <c r="E327" s="13">
        <v>4</v>
      </c>
      <c r="F327" s="13">
        <v>1</v>
      </c>
    </row>
    <row r="328" spans="1:7" x14ac:dyDescent="0.25">
      <c r="A328" s="1" t="s">
        <v>1791</v>
      </c>
      <c r="B328" s="3" t="s">
        <v>160</v>
      </c>
      <c r="C328" s="13">
        <v>4</v>
      </c>
      <c r="D328" s="13">
        <v>2</v>
      </c>
      <c r="E328" s="13">
        <v>1</v>
      </c>
      <c r="F328" s="13">
        <v>0</v>
      </c>
    </row>
    <row r="329" spans="1:7" x14ac:dyDescent="0.25">
      <c r="A329" s="1" t="s">
        <v>1792</v>
      </c>
      <c r="B329" s="3" t="s">
        <v>187</v>
      </c>
      <c r="C329" s="13">
        <v>6</v>
      </c>
      <c r="D329" s="13">
        <v>5</v>
      </c>
      <c r="E329" s="13">
        <v>2</v>
      </c>
      <c r="F329" s="13">
        <v>1</v>
      </c>
    </row>
    <row r="330" spans="1:7" x14ac:dyDescent="0.25">
      <c r="A330" s="1" t="s">
        <v>1793</v>
      </c>
      <c r="B330" s="3" t="s">
        <v>128</v>
      </c>
      <c r="C330" s="13">
        <v>509</v>
      </c>
      <c r="D330" s="13">
        <v>376</v>
      </c>
      <c r="E330" s="13">
        <v>67</v>
      </c>
      <c r="F330" s="13">
        <v>7</v>
      </c>
      <c r="G330" s="13">
        <v>47</v>
      </c>
    </row>
    <row r="331" spans="1:7" x14ac:dyDescent="0.25">
      <c r="A331" s="1" t="s">
        <v>1794</v>
      </c>
      <c r="B331" s="3" t="s">
        <v>151</v>
      </c>
      <c r="C331" s="13">
        <v>27</v>
      </c>
      <c r="D331" s="13">
        <v>15</v>
      </c>
      <c r="E331" s="13">
        <v>8</v>
      </c>
      <c r="F331" s="13">
        <v>0</v>
      </c>
    </row>
    <row r="332" spans="1:7" x14ac:dyDescent="0.25">
      <c r="A332" s="1" t="s">
        <v>1795</v>
      </c>
      <c r="B332" s="3" t="s">
        <v>128</v>
      </c>
      <c r="C332" s="13">
        <v>27</v>
      </c>
      <c r="D332" s="13">
        <v>15</v>
      </c>
      <c r="E332" s="13">
        <v>8</v>
      </c>
      <c r="F332" s="13">
        <v>0</v>
      </c>
    </row>
    <row r="333" spans="1:7" x14ac:dyDescent="0.25">
      <c r="A333" s="1" t="s">
        <v>1796</v>
      </c>
      <c r="B333" s="3" t="s">
        <v>151</v>
      </c>
      <c r="C333" s="13">
        <v>28</v>
      </c>
      <c r="D333" s="13">
        <v>13</v>
      </c>
      <c r="E333" s="13">
        <v>2</v>
      </c>
      <c r="F333" s="13">
        <v>0</v>
      </c>
    </row>
    <row r="334" spans="1:7" x14ac:dyDescent="0.25">
      <c r="A334" s="1" t="s">
        <v>1797</v>
      </c>
      <c r="B334" s="3" t="s">
        <v>165</v>
      </c>
      <c r="C334" s="13">
        <v>6</v>
      </c>
      <c r="D334" s="13">
        <v>3</v>
      </c>
      <c r="E334" s="13">
        <v>1</v>
      </c>
      <c r="F334" s="13">
        <v>0</v>
      </c>
    </row>
    <row r="335" spans="1:7" x14ac:dyDescent="0.25">
      <c r="A335" s="1" t="s">
        <v>1798</v>
      </c>
      <c r="B335" s="3" t="s">
        <v>128</v>
      </c>
      <c r="C335" s="13">
        <v>5</v>
      </c>
      <c r="D335" s="13">
        <v>3</v>
      </c>
      <c r="E335" s="13">
        <v>0</v>
      </c>
      <c r="F335" s="13">
        <v>0</v>
      </c>
    </row>
    <row r="336" spans="1:7" x14ac:dyDescent="0.25">
      <c r="A336" s="1" t="s">
        <v>1799</v>
      </c>
      <c r="B336" s="3" t="s">
        <v>126</v>
      </c>
      <c r="C336" s="13">
        <v>17</v>
      </c>
      <c r="D336" s="13">
        <v>7</v>
      </c>
      <c r="E336" s="13">
        <v>1</v>
      </c>
      <c r="F336" s="13">
        <v>0</v>
      </c>
    </row>
    <row r="337" spans="1:6" x14ac:dyDescent="0.25">
      <c r="A337" s="1" t="s">
        <v>1800</v>
      </c>
      <c r="B337" s="3" t="s">
        <v>136</v>
      </c>
      <c r="C337" s="13">
        <v>9</v>
      </c>
      <c r="D337" s="13">
        <v>8</v>
      </c>
      <c r="E337" s="13">
        <v>0</v>
      </c>
      <c r="F337" s="13">
        <v>0</v>
      </c>
    </row>
    <row r="338" spans="1:6" x14ac:dyDescent="0.25">
      <c r="A338" s="1" t="s">
        <v>1801</v>
      </c>
      <c r="B338" s="3" t="s">
        <v>25</v>
      </c>
      <c r="C338" s="13">
        <v>5</v>
      </c>
      <c r="D338" s="13">
        <v>2</v>
      </c>
      <c r="E338" s="13">
        <v>0</v>
      </c>
      <c r="F338" s="13">
        <v>0</v>
      </c>
    </row>
    <row r="339" spans="1:6" x14ac:dyDescent="0.25">
      <c r="A339" s="1" t="s">
        <v>1802</v>
      </c>
      <c r="B339" s="3" t="s">
        <v>25</v>
      </c>
      <c r="C339" s="13">
        <v>5</v>
      </c>
      <c r="D339" s="13">
        <v>2</v>
      </c>
      <c r="E339" s="13">
        <v>0</v>
      </c>
      <c r="F339" s="13">
        <v>0</v>
      </c>
    </row>
    <row r="340" spans="1:6" x14ac:dyDescent="0.25">
      <c r="A340" s="1" t="s">
        <v>1803</v>
      </c>
      <c r="B340" s="3" t="s">
        <v>155</v>
      </c>
      <c r="C340" s="13">
        <v>3</v>
      </c>
      <c r="D340" s="13">
        <v>3</v>
      </c>
      <c r="E340" s="13">
        <v>0</v>
      </c>
      <c r="F340" s="13">
        <v>0</v>
      </c>
    </row>
    <row r="341" spans="1:6" x14ac:dyDescent="0.25">
      <c r="A341" s="1" t="s">
        <v>1804</v>
      </c>
      <c r="B341" s="3" t="s">
        <v>151</v>
      </c>
      <c r="C341" s="13">
        <v>9</v>
      </c>
      <c r="D341" s="13">
        <v>8</v>
      </c>
      <c r="E341" s="13">
        <v>1</v>
      </c>
      <c r="F341" s="13">
        <v>1</v>
      </c>
    </row>
    <row r="342" spans="1:6" x14ac:dyDescent="0.25">
      <c r="A342" s="1" t="s">
        <v>1805</v>
      </c>
      <c r="B342" s="3" t="s">
        <v>25</v>
      </c>
      <c r="C342" s="13">
        <v>0</v>
      </c>
      <c r="D342" s="13">
        <v>0</v>
      </c>
      <c r="E342" s="13">
        <v>0</v>
      </c>
      <c r="F342" s="13">
        <v>0</v>
      </c>
    </row>
    <row r="343" spans="1:6" x14ac:dyDescent="0.25">
      <c r="A343" s="1" t="s">
        <v>1806</v>
      </c>
      <c r="B343" s="3" t="s">
        <v>137</v>
      </c>
      <c r="C343" s="13">
        <v>9</v>
      </c>
      <c r="D343" s="13">
        <v>8</v>
      </c>
      <c r="E343" s="13">
        <v>1</v>
      </c>
      <c r="F343" s="13">
        <v>1</v>
      </c>
    </row>
    <row r="344" spans="1:6" x14ac:dyDescent="0.25">
      <c r="A344" s="1" t="s">
        <v>1807</v>
      </c>
      <c r="B344" s="3" t="s">
        <v>151</v>
      </c>
      <c r="C344" s="13">
        <v>24</v>
      </c>
      <c r="D344" s="13">
        <v>10</v>
      </c>
      <c r="E344" s="13">
        <v>4</v>
      </c>
      <c r="F344" s="13">
        <v>1</v>
      </c>
    </row>
    <row r="345" spans="1:6" x14ac:dyDescent="0.25">
      <c r="A345" s="1" t="s">
        <v>1808</v>
      </c>
      <c r="B345" s="3" t="s">
        <v>193</v>
      </c>
      <c r="C345" s="13">
        <v>13</v>
      </c>
      <c r="D345" s="13">
        <v>9</v>
      </c>
      <c r="E345" s="13">
        <v>1</v>
      </c>
      <c r="F345" s="13">
        <v>0</v>
      </c>
    </row>
    <row r="346" spans="1:6" x14ac:dyDescent="0.25">
      <c r="A346" s="1" t="s">
        <v>1809</v>
      </c>
      <c r="B346" s="3" t="s">
        <v>123</v>
      </c>
      <c r="C346" s="13">
        <v>11</v>
      </c>
      <c r="D346" s="13">
        <v>1</v>
      </c>
      <c r="E346" s="13">
        <v>3</v>
      </c>
      <c r="F346" s="13">
        <v>1</v>
      </c>
    </row>
    <row r="347" spans="1:6" x14ac:dyDescent="0.25">
      <c r="A347" s="1" t="s">
        <v>1810</v>
      </c>
      <c r="B347" s="3" t="s">
        <v>151</v>
      </c>
      <c r="C347" s="13">
        <v>21</v>
      </c>
      <c r="D347" s="13">
        <v>16</v>
      </c>
      <c r="E347" s="13">
        <v>1</v>
      </c>
      <c r="F347" s="13">
        <v>1</v>
      </c>
    </row>
    <row r="348" spans="1:6" x14ac:dyDescent="0.25">
      <c r="A348" s="1" t="s">
        <v>1811</v>
      </c>
      <c r="B348" s="3" t="s">
        <v>194</v>
      </c>
      <c r="C348" s="13">
        <v>10</v>
      </c>
      <c r="D348" s="13">
        <v>5</v>
      </c>
      <c r="E348" s="13">
        <v>0</v>
      </c>
      <c r="F348" s="13">
        <v>0</v>
      </c>
    </row>
    <row r="349" spans="1:6" x14ac:dyDescent="0.25">
      <c r="A349" s="1" t="s">
        <v>1812</v>
      </c>
      <c r="B349" s="3" t="s">
        <v>126</v>
      </c>
      <c r="C349" s="13">
        <v>11</v>
      </c>
      <c r="D349" s="13">
        <v>11</v>
      </c>
      <c r="E349" s="13">
        <v>1</v>
      </c>
      <c r="F349" s="13">
        <v>1</v>
      </c>
    </row>
    <row r="350" spans="1:6" x14ac:dyDescent="0.25">
      <c r="A350" s="1" t="s">
        <v>1813</v>
      </c>
      <c r="B350" s="3" t="s">
        <v>126</v>
      </c>
      <c r="C350" s="13">
        <v>8</v>
      </c>
      <c r="D350" s="13">
        <v>8</v>
      </c>
      <c r="E350" s="13">
        <v>3</v>
      </c>
      <c r="F350" s="13">
        <v>0</v>
      </c>
    </row>
    <row r="351" spans="1:6" x14ac:dyDescent="0.25">
      <c r="A351" s="1" t="s">
        <v>1814</v>
      </c>
      <c r="B351" s="3" t="s">
        <v>151</v>
      </c>
      <c r="C351" s="13">
        <v>14</v>
      </c>
      <c r="D351" s="13">
        <v>10</v>
      </c>
      <c r="E351" s="13">
        <v>4</v>
      </c>
      <c r="F351" s="13">
        <v>0</v>
      </c>
    </row>
    <row r="352" spans="1:6" x14ac:dyDescent="0.25">
      <c r="A352" s="1" t="s">
        <v>1815</v>
      </c>
      <c r="B352" s="3" t="s">
        <v>128</v>
      </c>
      <c r="C352" s="13">
        <v>14</v>
      </c>
      <c r="D352" s="13">
        <v>10</v>
      </c>
      <c r="E352" s="13">
        <v>4</v>
      </c>
      <c r="F352" s="13">
        <v>0</v>
      </c>
    </row>
    <row r="353" spans="1:6" x14ac:dyDescent="0.25">
      <c r="A353" s="1" t="s">
        <v>1816</v>
      </c>
      <c r="B353" s="3" t="s">
        <v>195</v>
      </c>
      <c r="C353" s="13">
        <v>13</v>
      </c>
      <c r="D353" s="13">
        <v>11</v>
      </c>
      <c r="E353" s="13">
        <v>4</v>
      </c>
      <c r="F353" s="13">
        <v>0</v>
      </c>
    </row>
    <row r="354" spans="1:6" x14ac:dyDescent="0.25">
      <c r="A354" s="1" t="s">
        <v>1817</v>
      </c>
      <c r="B354" s="3" t="s">
        <v>136</v>
      </c>
      <c r="C354" s="13">
        <v>0</v>
      </c>
      <c r="D354" s="13">
        <v>0</v>
      </c>
      <c r="E354" s="13">
        <v>0</v>
      </c>
      <c r="F354" s="13">
        <v>0</v>
      </c>
    </row>
    <row r="355" spans="1:6" x14ac:dyDescent="0.25">
      <c r="A355" s="1" t="s">
        <v>1818</v>
      </c>
      <c r="B355" s="3" t="s">
        <v>122</v>
      </c>
      <c r="C355" s="13">
        <v>7</v>
      </c>
      <c r="D355" s="13">
        <v>3</v>
      </c>
      <c r="E355" s="13">
        <v>0</v>
      </c>
      <c r="F355" s="13">
        <v>0</v>
      </c>
    </row>
    <row r="356" spans="1:6" x14ac:dyDescent="0.25">
      <c r="A356" s="1" t="s">
        <v>1819</v>
      </c>
      <c r="B356" s="3" t="s">
        <v>151</v>
      </c>
      <c r="C356" s="13">
        <v>10</v>
      </c>
      <c r="D356" s="13">
        <v>7</v>
      </c>
      <c r="E356" s="13">
        <v>2</v>
      </c>
      <c r="F356" s="13">
        <v>0</v>
      </c>
    </row>
    <row r="357" spans="1:6" x14ac:dyDescent="0.25">
      <c r="A357" s="1" t="s">
        <v>1820</v>
      </c>
      <c r="B357" s="3" t="s">
        <v>126</v>
      </c>
      <c r="C357" s="13">
        <v>10</v>
      </c>
      <c r="D357" s="13">
        <v>7</v>
      </c>
      <c r="E357" s="13">
        <v>2</v>
      </c>
      <c r="F357" s="13">
        <v>0</v>
      </c>
    </row>
    <row r="358" spans="1:6" x14ac:dyDescent="0.25">
      <c r="A358" s="1" t="s">
        <v>1821</v>
      </c>
      <c r="B358" s="3" t="s">
        <v>151</v>
      </c>
      <c r="C358" s="13">
        <v>15</v>
      </c>
      <c r="D358" s="13">
        <v>10</v>
      </c>
      <c r="E358" s="13">
        <v>3</v>
      </c>
      <c r="F358" s="13">
        <v>0</v>
      </c>
    </row>
    <row r="359" spans="1:6" x14ac:dyDescent="0.25">
      <c r="A359" s="1" t="s">
        <v>1822</v>
      </c>
      <c r="B359" s="3" t="s">
        <v>132</v>
      </c>
      <c r="C359" s="13">
        <v>9</v>
      </c>
      <c r="D359" s="13">
        <v>5</v>
      </c>
      <c r="E359" s="13">
        <v>2</v>
      </c>
      <c r="F359" s="13">
        <v>0</v>
      </c>
    </row>
    <row r="360" spans="1:6" x14ac:dyDescent="0.25">
      <c r="A360" s="1" t="s">
        <v>1823</v>
      </c>
      <c r="B360" s="3" t="s">
        <v>129</v>
      </c>
      <c r="C360" s="13">
        <v>6</v>
      </c>
      <c r="D360" s="13">
        <v>5</v>
      </c>
      <c r="E360" s="13">
        <v>1</v>
      </c>
      <c r="F360" s="13">
        <v>0</v>
      </c>
    </row>
    <row r="361" spans="1:6" x14ac:dyDescent="0.25">
      <c r="A361" s="1" t="s">
        <v>1824</v>
      </c>
      <c r="B361" s="3" t="s">
        <v>151</v>
      </c>
      <c r="C361" s="13">
        <v>22</v>
      </c>
      <c r="D361" s="13">
        <v>19</v>
      </c>
      <c r="E361" s="13">
        <v>2</v>
      </c>
      <c r="F361" s="13">
        <v>0</v>
      </c>
    </row>
    <row r="362" spans="1:6" x14ac:dyDescent="0.25">
      <c r="A362" s="1" t="s">
        <v>1825</v>
      </c>
      <c r="B362" s="3" t="s">
        <v>166</v>
      </c>
      <c r="C362" s="13">
        <v>13</v>
      </c>
      <c r="D362" s="13">
        <v>10</v>
      </c>
      <c r="E362" s="13">
        <v>2</v>
      </c>
      <c r="F362" s="13">
        <v>0</v>
      </c>
    </row>
    <row r="363" spans="1:6" x14ac:dyDescent="0.25">
      <c r="A363" s="1" t="s">
        <v>1826</v>
      </c>
      <c r="B363" s="3" t="s">
        <v>128</v>
      </c>
      <c r="C363" s="13">
        <v>9</v>
      </c>
      <c r="D363" s="13">
        <v>9</v>
      </c>
      <c r="E363" s="13">
        <v>0</v>
      </c>
      <c r="F363" s="13">
        <v>0</v>
      </c>
    </row>
    <row r="364" spans="1:6" x14ac:dyDescent="0.25">
      <c r="A364" s="1" t="s">
        <v>1827</v>
      </c>
      <c r="B364" s="3" t="s">
        <v>151</v>
      </c>
      <c r="C364" s="13">
        <v>39</v>
      </c>
      <c r="D364" s="13">
        <v>28</v>
      </c>
      <c r="E364" s="13">
        <v>5</v>
      </c>
      <c r="F364" s="13">
        <v>0</v>
      </c>
    </row>
    <row r="365" spans="1:6" x14ac:dyDescent="0.25">
      <c r="A365" s="1" t="s">
        <v>1828</v>
      </c>
      <c r="B365" s="3" t="s">
        <v>197</v>
      </c>
      <c r="C365" s="13">
        <v>32</v>
      </c>
      <c r="D365" s="13">
        <v>25</v>
      </c>
      <c r="E365" s="13">
        <v>5</v>
      </c>
      <c r="F365" s="13">
        <v>0</v>
      </c>
    </row>
    <row r="366" spans="1:6" x14ac:dyDescent="0.25">
      <c r="A366" s="1" t="s">
        <v>1829</v>
      </c>
      <c r="B366" s="3" t="s">
        <v>128</v>
      </c>
      <c r="C366" s="13">
        <v>9</v>
      </c>
      <c r="D366" s="13">
        <v>4</v>
      </c>
      <c r="E366" s="13">
        <v>0</v>
      </c>
      <c r="F366" s="13">
        <v>1</v>
      </c>
    </row>
    <row r="367" spans="1:6" x14ac:dyDescent="0.25">
      <c r="A367" s="1" t="s">
        <v>1830</v>
      </c>
      <c r="B367" s="3" t="s">
        <v>156</v>
      </c>
      <c r="C367" s="13">
        <v>6</v>
      </c>
      <c r="D367" s="13">
        <v>6</v>
      </c>
      <c r="E367" s="13">
        <v>0</v>
      </c>
      <c r="F367" s="13">
        <v>0</v>
      </c>
    </row>
    <row r="368" spans="1:6" x14ac:dyDescent="0.25">
      <c r="A368" s="1" t="s">
        <v>1831</v>
      </c>
      <c r="B368" s="3" t="s">
        <v>151</v>
      </c>
      <c r="C368" s="13">
        <v>7</v>
      </c>
      <c r="D368" s="13">
        <v>4</v>
      </c>
      <c r="E368" s="13">
        <v>2</v>
      </c>
      <c r="F368" s="13">
        <v>2</v>
      </c>
    </row>
    <row r="369" spans="1:6" x14ac:dyDescent="0.25">
      <c r="A369" s="1" t="s">
        <v>1832</v>
      </c>
      <c r="B369" s="3" t="s">
        <v>208</v>
      </c>
      <c r="C369" s="13">
        <v>16</v>
      </c>
      <c r="D369" s="13">
        <v>10</v>
      </c>
      <c r="E369" s="13">
        <v>2</v>
      </c>
      <c r="F369" s="13">
        <v>0</v>
      </c>
    </row>
    <row r="370" spans="1:6" x14ac:dyDescent="0.25">
      <c r="A370" s="1" t="s">
        <v>1833</v>
      </c>
      <c r="B370" s="3" t="s">
        <v>129</v>
      </c>
      <c r="C370" s="13">
        <v>2</v>
      </c>
      <c r="D370" s="13">
        <v>0</v>
      </c>
      <c r="E370" s="13">
        <v>0</v>
      </c>
      <c r="F370" s="13">
        <v>0</v>
      </c>
    </row>
    <row r="371" spans="1:6" x14ac:dyDescent="0.25">
      <c r="A371" s="1" t="s">
        <v>1834</v>
      </c>
      <c r="B371" s="3" t="s">
        <v>209</v>
      </c>
      <c r="C371" s="13">
        <v>20</v>
      </c>
      <c r="D371" s="13">
        <v>20</v>
      </c>
      <c r="E371" s="13">
        <v>5</v>
      </c>
      <c r="F371" s="13">
        <v>2</v>
      </c>
    </row>
    <row r="372" spans="1:6" x14ac:dyDescent="0.25">
      <c r="A372" s="1" t="s">
        <v>1835</v>
      </c>
      <c r="B372" s="3" t="s">
        <v>151</v>
      </c>
      <c r="C372" s="13">
        <v>27</v>
      </c>
      <c r="D372" s="13">
        <v>24</v>
      </c>
      <c r="E372" s="13">
        <v>3</v>
      </c>
      <c r="F372" s="13">
        <v>0</v>
      </c>
    </row>
    <row r="373" spans="1:6" x14ac:dyDescent="0.25">
      <c r="A373" s="1" t="s">
        <v>1836</v>
      </c>
      <c r="B373" s="3" t="s">
        <v>130</v>
      </c>
      <c r="C373" s="13">
        <v>16</v>
      </c>
      <c r="D373" s="13">
        <v>14</v>
      </c>
      <c r="E373" s="13">
        <v>3</v>
      </c>
      <c r="F373" s="13">
        <v>0</v>
      </c>
    </row>
    <row r="374" spans="1:6" x14ac:dyDescent="0.25">
      <c r="A374" s="1" t="s">
        <v>1837</v>
      </c>
      <c r="B374" s="3" t="s">
        <v>25</v>
      </c>
      <c r="C374" s="13">
        <v>11</v>
      </c>
      <c r="D374" s="13">
        <v>10</v>
      </c>
      <c r="E374" s="13">
        <v>0</v>
      </c>
      <c r="F374" s="13">
        <v>0</v>
      </c>
    </row>
    <row r="375" spans="1:6" x14ac:dyDescent="0.25">
      <c r="A375" s="1" t="s">
        <v>1838</v>
      </c>
      <c r="B375" s="3" t="s">
        <v>151</v>
      </c>
      <c r="C375" s="13">
        <v>36</v>
      </c>
      <c r="D375" s="13">
        <v>26</v>
      </c>
      <c r="E375" s="13">
        <v>2</v>
      </c>
      <c r="F375" s="13">
        <v>0</v>
      </c>
    </row>
    <row r="376" spans="1:6" x14ac:dyDescent="0.25">
      <c r="A376" s="1" t="s">
        <v>1839</v>
      </c>
      <c r="B376" s="3" t="s">
        <v>132</v>
      </c>
      <c r="C376" s="13">
        <v>9</v>
      </c>
      <c r="D376" s="13">
        <v>2</v>
      </c>
      <c r="E376" s="13">
        <v>1</v>
      </c>
      <c r="F376" s="13">
        <v>0</v>
      </c>
    </row>
    <row r="377" spans="1:6" x14ac:dyDescent="0.25">
      <c r="A377" s="1" t="s">
        <v>1840</v>
      </c>
      <c r="B377" s="3" t="s">
        <v>134</v>
      </c>
      <c r="C377" s="13">
        <v>4</v>
      </c>
      <c r="D377" s="13">
        <v>4</v>
      </c>
      <c r="E377" s="13">
        <v>0</v>
      </c>
      <c r="F377" s="13">
        <v>0</v>
      </c>
    </row>
    <row r="378" spans="1:6" x14ac:dyDescent="0.25">
      <c r="A378" s="1" t="s">
        <v>1841</v>
      </c>
      <c r="B378" s="3" t="s">
        <v>123</v>
      </c>
      <c r="C378" s="13">
        <v>9</v>
      </c>
      <c r="D378" s="13">
        <v>8</v>
      </c>
      <c r="E378" s="13">
        <v>0</v>
      </c>
      <c r="F378" s="13">
        <v>0</v>
      </c>
    </row>
    <row r="379" spans="1:6" x14ac:dyDescent="0.25">
      <c r="A379" s="1" t="s">
        <v>1842</v>
      </c>
      <c r="B379" s="3" t="s">
        <v>130</v>
      </c>
      <c r="C379" s="13">
        <v>14</v>
      </c>
      <c r="D379" s="13">
        <v>12</v>
      </c>
      <c r="E379" s="13">
        <v>1</v>
      </c>
      <c r="F379" s="13">
        <v>0</v>
      </c>
    </row>
    <row r="380" spans="1:6" x14ac:dyDescent="0.25">
      <c r="A380" s="1" t="s">
        <v>1843</v>
      </c>
      <c r="B380" s="3" t="s">
        <v>151</v>
      </c>
      <c r="C380" s="13">
        <v>69</v>
      </c>
      <c r="D380" s="13">
        <v>52</v>
      </c>
      <c r="E380" s="13">
        <v>8</v>
      </c>
      <c r="F380" s="13">
        <v>0</v>
      </c>
    </row>
    <row r="381" spans="1:6" x14ac:dyDescent="0.25">
      <c r="A381" s="1" t="s">
        <v>1844</v>
      </c>
      <c r="B381" s="3" t="s">
        <v>151</v>
      </c>
      <c r="C381" s="13">
        <v>22</v>
      </c>
      <c r="D381" s="13">
        <v>20</v>
      </c>
      <c r="E381" s="13">
        <v>2</v>
      </c>
      <c r="F381" s="13">
        <v>0</v>
      </c>
    </row>
    <row r="382" spans="1:6" x14ac:dyDescent="0.25">
      <c r="A382" s="1" t="s">
        <v>1845</v>
      </c>
      <c r="B382" s="3" t="s">
        <v>123</v>
      </c>
      <c r="C382" s="13">
        <v>7</v>
      </c>
      <c r="D382" s="13">
        <v>7</v>
      </c>
      <c r="E382" s="13">
        <v>1</v>
      </c>
      <c r="F382" s="13">
        <v>0</v>
      </c>
    </row>
    <row r="383" spans="1:6" x14ac:dyDescent="0.25">
      <c r="A383" s="1" t="s">
        <v>1846</v>
      </c>
      <c r="B383" s="3" t="s">
        <v>198</v>
      </c>
      <c r="C383" s="13">
        <v>62</v>
      </c>
      <c r="D383" s="13">
        <v>45</v>
      </c>
      <c r="E383" s="13">
        <v>7</v>
      </c>
      <c r="F383" s="13">
        <v>0</v>
      </c>
    </row>
    <row r="384" spans="1:6" x14ac:dyDescent="0.25">
      <c r="A384" s="1" t="s">
        <v>1847</v>
      </c>
      <c r="B384" s="3" t="s">
        <v>168</v>
      </c>
      <c r="C384" s="13">
        <v>14</v>
      </c>
      <c r="D384" s="13">
        <v>13</v>
      </c>
      <c r="E384" s="13">
        <v>1</v>
      </c>
      <c r="F384" s="13">
        <v>0</v>
      </c>
    </row>
    <row r="385" spans="1:6" x14ac:dyDescent="0.25">
      <c r="A385" s="1" t="s">
        <v>1848</v>
      </c>
      <c r="B385" s="3" t="s">
        <v>125</v>
      </c>
      <c r="C385" s="13">
        <v>8</v>
      </c>
      <c r="D385" s="13">
        <v>7</v>
      </c>
      <c r="E385" s="13">
        <v>1</v>
      </c>
      <c r="F385" s="13">
        <v>0</v>
      </c>
    </row>
    <row r="386" spans="1:6" x14ac:dyDescent="0.25">
      <c r="A386" s="1" t="s">
        <v>1849</v>
      </c>
      <c r="B386" s="3" t="s">
        <v>128</v>
      </c>
      <c r="C386" s="13">
        <v>5</v>
      </c>
      <c r="D386" s="13">
        <v>4</v>
      </c>
      <c r="E386" s="13">
        <v>2</v>
      </c>
      <c r="F386" s="13">
        <v>2</v>
      </c>
    </row>
    <row r="387" spans="1:6" x14ac:dyDescent="0.25">
      <c r="A387" s="1" t="s">
        <v>1850</v>
      </c>
      <c r="B387" s="3" t="s">
        <v>163</v>
      </c>
      <c r="C387" s="13">
        <v>10</v>
      </c>
      <c r="D387" s="13">
        <v>7</v>
      </c>
      <c r="E387" s="13">
        <v>1</v>
      </c>
      <c r="F387" s="13">
        <v>0</v>
      </c>
    </row>
    <row r="388" spans="1:6" x14ac:dyDescent="0.25">
      <c r="A388" s="1" t="s">
        <v>1851</v>
      </c>
      <c r="B388" s="3" t="s">
        <v>163</v>
      </c>
      <c r="C388" s="13">
        <v>10</v>
      </c>
      <c r="D388" s="13">
        <v>7</v>
      </c>
      <c r="E388" s="13">
        <v>1</v>
      </c>
      <c r="F388" s="13">
        <v>0</v>
      </c>
    </row>
    <row r="389" spans="1:6" x14ac:dyDescent="0.25">
      <c r="A389" s="1" t="s">
        <v>1852</v>
      </c>
      <c r="B389" s="3" t="s">
        <v>151</v>
      </c>
      <c r="C389" s="13">
        <v>29</v>
      </c>
      <c r="D389" s="13">
        <v>22</v>
      </c>
      <c r="E389" s="13">
        <v>6</v>
      </c>
      <c r="F389" s="13">
        <v>2</v>
      </c>
    </row>
    <row r="390" spans="1:6" x14ac:dyDescent="0.25">
      <c r="A390" s="1" t="s">
        <v>1853</v>
      </c>
      <c r="B390" s="3" t="s">
        <v>159</v>
      </c>
      <c r="C390" s="13">
        <v>7</v>
      </c>
      <c r="D390" s="13">
        <v>3</v>
      </c>
      <c r="E390" s="13">
        <v>3</v>
      </c>
      <c r="F390" s="13">
        <v>1</v>
      </c>
    </row>
    <row r="391" spans="1:6" x14ac:dyDescent="0.25">
      <c r="A391" s="1" t="s">
        <v>1854</v>
      </c>
      <c r="B391" s="3" t="s">
        <v>199</v>
      </c>
      <c r="C391" s="13">
        <v>14</v>
      </c>
      <c r="D391" s="13">
        <v>13</v>
      </c>
      <c r="E391" s="13">
        <v>2</v>
      </c>
      <c r="F391" s="13">
        <v>0</v>
      </c>
    </row>
    <row r="392" spans="1:6" x14ac:dyDescent="0.25">
      <c r="A392" s="1" t="s">
        <v>1855</v>
      </c>
      <c r="B392" s="3" t="s">
        <v>200</v>
      </c>
      <c r="C392" s="13">
        <v>8</v>
      </c>
      <c r="D392" s="13">
        <v>6</v>
      </c>
      <c r="E392" s="13">
        <v>1</v>
      </c>
      <c r="F392" s="13">
        <v>1</v>
      </c>
    </row>
    <row r="393" spans="1:6" x14ac:dyDescent="0.25">
      <c r="A393" s="1" t="s">
        <v>1856</v>
      </c>
      <c r="B393" s="3" t="s">
        <v>202</v>
      </c>
      <c r="C393" s="13">
        <v>38</v>
      </c>
      <c r="D393" s="13">
        <v>32</v>
      </c>
      <c r="E393" s="13">
        <v>4</v>
      </c>
      <c r="F393" s="13">
        <v>0</v>
      </c>
    </row>
    <row r="394" spans="1:6" x14ac:dyDescent="0.25">
      <c r="A394" s="1" t="s">
        <v>1857</v>
      </c>
      <c r="B394" s="3" t="s">
        <v>202</v>
      </c>
      <c r="C394" s="13">
        <v>38</v>
      </c>
      <c r="D394" s="13">
        <v>32</v>
      </c>
      <c r="E394" s="13">
        <v>4</v>
      </c>
      <c r="F394" s="13">
        <v>0</v>
      </c>
    </row>
    <row r="395" spans="1:6" x14ac:dyDescent="0.25">
      <c r="A395" s="1" t="s">
        <v>1858</v>
      </c>
      <c r="B395" s="3" t="s">
        <v>140</v>
      </c>
      <c r="C395" s="13">
        <v>5</v>
      </c>
      <c r="D395" s="13">
        <v>8</v>
      </c>
      <c r="E395" s="13">
        <v>0</v>
      </c>
      <c r="F395" s="13">
        <v>0</v>
      </c>
    </row>
    <row r="396" spans="1:6" x14ac:dyDescent="0.25">
      <c r="A396" s="1" t="s">
        <v>1859</v>
      </c>
      <c r="B396" s="3" t="s">
        <v>123</v>
      </c>
      <c r="C396" s="13">
        <v>9</v>
      </c>
      <c r="D396" s="13">
        <v>4</v>
      </c>
      <c r="E396" s="13">
        <v>2</v>
      </c>
      <c r="F396" s="13">
        <v>0</v>
      </c>
    </row>
    <row r="397" spans="1:6" x14ac:dyDescent="0.25">
      <c r="A397" s="1" t="s">
        <v>1860</v>
      </c>
      <c r="B397" s="3" t="s">
        <v>151</v>
      </c>
      <c r="C397" s="13">
        <v>39</v>
      </c>
      <c r="D397" s="13">
        <v>33</v>
      </c>
      <c r="E397" s="13">
        <v>4</v>
      </c>
      <c r="F397" s="13">
        <v>2</v>
      </c>
    </row>
    <row r="398" spans="1:6" x14ac:dyDescent="0.25">
      <c r="A398" s="1" t="s">
        <v>1861</v>
      </c>
      <c r="B398" s="3" t="s">
        <v>130</v>
      </c>
      <c r="C398" s="13">
        <v>13</v>
      </c>
      <c r="D398" s="13">
        <v>10</v>
      </c>
      <c r="E398" s="13">
        <v>3</v>
      </c>
      <c r="F398" s="13">
        <v>0</v>
      </c>
    </row>
    <row r="399" spans="1:6" x14ac:dyDescent="0.25">
      <c r="A399" s="1" t="s">
        <v>1862</v>
      </c>
      <c r="B399" s="3" t="s">
        <v>151</v>
      </c>
      <c r="C399" s="13">
        <v>20</v>
      </c>
      <c r="D399" s="13">
        <v>19</v>
      </c>
      <c r="E399" s="13">
        <v>6</v>
      </c>
      <c r="F399" s="13">
        <v>0</v>
      </c>
    </row>
    <row r="400" spans="1:6" x14ac:dyDescent="0.25">
      <c r="A400" s="1" t="s">
        <v>1863</v>
      </c>
      <c r="B400" s="3" t="s">
        <v>123</v>
      </c>
      <c r="C400" s="13">
        <v>12</v>
      </c>
      <c r="D400" s="13">
        <v>11</v>
      </c>
      <c r="E400" s="13">
        <v>3</v>
      </c>
      <c r="F400" s="13">
        <v>0</v>
      </c>
    </row>
    <row r="401" spans="1:6" x14ac:dyDescent="0.25">
      <c r="A401" s="1" t="s">
        <v>1864</v>
      </c>
      <c r="B401" s="3" t="s">
        <v>123</v>
      </c>
      <c r="C401" s="13">
        <v>8</v>
      </c>
      <c r="D401" s="13">
        <v>7</v>
      </c>
      <c r="E401" s="13">
        <v>0</v>
      </c>
      <c r="F401" s="13">
        <v>2</v>
      </c>
    </row>
    <row r="402" spans="1:6" x14ac:dyDescent="0.25">
      <c r="A402" s="1" t="s">
        <v>1865</v>
      </c>
      <c r="B402" s="3" t="s">
        <v>128</v>
      </c>
      <c r="C402" s="13">
        <v>9</v>
      </c>
      <c r="D402" s="13">
        <v>8</v>
      </c>
      <c r="E402" s="13">
        <v>1</v>
      </c>
      <c r="F402" s="13">
        <v>0</v>
      </c>
    </row>
    <row r="403" spans="1:6" x14ac:dyDescent="0.25">
      <c r="A403" s="1" t="s">
        <v>1866</v>
      </c>
      <c r="B403" s="3" t="s">
        <v>151</v>
      </c>
      <c r="C403" s="13">
        <v>23</v>
      </c>
      <c r="D403" s="13">
        <v>23</v>
      </c>
      <c r="E403" s="13">
        <v>5</v>
      </c>
      <c r="F403" s="13">
        <v>2</v>
      </c>
    </row>
    <row r="404" spans="1:6" x14ac:dyDescent="0.25">
      <c r="A404" s="1" t="s">
        <v>1867</v>
      </c>
      <c r="B404" s="3" t="s">
        <v>151</v>
      </c>
      <c r="C404" s="13">
        <v>15</v>
      </c>
      <c r="D404" s="13">
        <v>10</v>
      </c>
      <c r="E404" s="13">
        <v>1</v>
      </c>
      <c r="F404" s="13">
        <v>0</v>
      </c>
    </row>
    <row r="405" spans="1:6" x14ac:dyDescent="0.25">
      <c r="A405" s="1" t="s">
        <v>1868</v>
      </c>
      <c r="B405" s="3" t="s">
        <v>125</v>
      </c>
      <c r="C405" s="13">
        <v>11</v>
      </c>
      <c r="D405" s="13">
        <v>7</v>
      </c>
      <c r="E405" s="13">
        <v>1</v>
      </c>
      <c r="F405" s="13">
        <v>0</v>
      </c>
    </row>
    <row r="406" spans="1:6" x14ac:dyDescent="0.25">
      <c r="A406" s="1" t="s">
        <v>1869</v>
      </c>
      <c r="B406" s="3" t="s">
        <v>124</v>
      </c>
      <c r="C406" s="13">
        <v>2</v>
      </c>
      <c r="D406" s="13">
        <v>1</v>
      </c>
      <c r="E406" s="13">
        <v>0</v>
      </c>
      <c r="F406" s="13">
        <v>0</v>
      </c>
    </row>
    <row r="407" spans="1:6" x14ac:dyDescent="0.25">
      <c r="A407" s="1" t="s">
        <v>1870</v>
      </c>
      <c r="B407" s="3" t="s">
        <v>126</v>
      </c>
      <c r="C407" s="13">
        <v>2</v>
      </c>
      <c r="D407" s="13">
        <v>2</v>
      </c>
      <c r="E407" s="13">
        <v>0</v>
      </c>
      <c r="F407" s="13">
        <v>0</v>
      </c>
    </row>
    <row r="408" spans="1:6" x14ac:dyDescent="0.25">
      <c r="A408" s="1" t="s">
        <v>1871</v>
      </c>
      <c r="B408" s="3" t="s">
        <v>151</v>
      </c>
      <c r="C408" s="13">
        <v>16</v>
      </c>
      <c r="D408" s="13">
        <v>11</v>
      </c>
      <c r="E408" s="13">
        <v>4</v>
      </c>
      <c r="F408" s="13">
        <v>0</v>
      </c>
    </row>
    <row r="409" spans="1:6" x14ac:dyDescent="0.25">
      <c r="A409" s="1" t="s">
        <v>1872</v>
      </c>
      <c r="B409" s="3" t="s">
        <v>143</v>
      </c>
      <c r="C409" s="13">
        <v>3</v>
      </c>
      <c r="D409" s="13">
        <v>0</v>
      </c>
      <c r="E409" s="13">
        <v>0</v>
      </c>
      <c r="F409" s="13">
        <v>0</v>
      </c>
    </row>
    <row r="410" spans="1:6" x14ac:dyDescent="0.25">
      <c r="A410" s="1" t="s">
        <v>1873</v>
      </c>
      <c r="B410" s="3" t="s">
        <v>151</v>
      </c>
      <c r="C410" s="13">
        <v>12</v>
      </c>
      <c r="D410" s="13">
        <v>11</v>
      </c>
      <c r="E410" s="13">
        <v>2</v>
      </c>
      <c r="F410" s="13">
        <v>0</v>
      </c>
    </row>
    <row r="411" spans="1:6" x14ac:dyDescent="0.25">
      <c r="A411" s="1" t="s">
        <v>1874</v>
      </c>
      <c r="B411" s="3" t="s">
        <v>156</v>
      </c>
      <c r="C411" s="13">
        <v>9</v>
      </c>
      <c r="D411" s="13">
        <v>8</v>
      </c>
      <c r="E411" s="13">
        <v>0</v>
      </c>
      <c r="F411" s="13">
        <v>0</v>
      </c>
    </row>
    <row r="412" spans="1:6" x14ac:dyDescent="0.25">
      <c r="A412" s="1" t="s">
        <v>1875</v>
      </c>
      <c r="B412" s="3" t="s">
        <v>162</v>
      </c>
      <c r="C412" s="13">
        <v>3</v>
      </c>
      <c r="D412" s="13">
        <v>3</v>
      </c>
      <c r="E412" s="13">
        <v>2</v>
      </c>
      <c r="F412" s="13">
        <v>0</v>
      </c>
    </row>
    <row r="413" spans="1:6" x14ac:dyDescent="0.25">
      <c r="A413" s="1" t="s">
        <v>1876</v>
      </c>
      <c r="B413" s="3" t="s">
        <v>128</v>
      </c>
      <c r="C413" s="13">
        <v>17</v>
      </c>
      <c r="D413" s="13">
        <v>11</v>
      </c>
      <c r="E413" s="13">
        <v>0</v>
      </c>
      <c r="F413" s="13">
        <v>0</v>
      </c>
    </row>
    <row r="414" spans="1:6" x14ac:dyDescent="0.25">
      <c r="A414" s="1" t="s">
        <v>1877</v>
      </c>
      <c r="B414" s="3" t="s">
        <v>128</v>
      </c>
      <c r="C414" s="13">
        <v>17</v>
      </c>
      <c r="D414" s="13">
        <v>11</v>
      </c>
      <c r="E414" s="13">
        <v>0</v>
      </c>
      <c r="F414" s="13">
        <v>0</v>
      </c>
    </row>
    <row r="415" spans="1:6" x14ac:dyDescent="0.25">
      <c r="A415" s="1" t="s">
        <v>1878</v>
      </c>
      <c r="B415" s="3" t="s">
        <v>151</v>
      </c>
      <c r="C415" s="13">
        <v>32</v>
      </c>
      <c r="D415" s="13">
        <v>21</v>
      </c>
      <c r="E415" s="13">
        <v>4</v>
      </c>
      <c r="F415" s="13">
        <v>0</v>
      </c>
    </row>
    <row r="416" spans="1:6" x14ac:dyDescent="0.25">
      <c r="A416" s="1" t="s">
        <v>1879</v>
      </c>
      <c r="B416" s="3" t="s">
        <v>187</v>
      </c>
      <c r="C416" s="13">
        <v>11</v>
      </c>
      <c r="D416" s="13">
        <v>7</v>
      </c>
      <c r="E416" s="13">
        <v>1</v>
      </c>
      <c r="F416" s="13">
        <v>0</v>
      </c>
    </row>
    <row r="417" spans="1:7" x14ac:dyDescent="0.25">
      <c r="A417" s="1" t="s">
        <v>1880</v>
      </c>
      <c r="B417" s="3" t="s">
        <v>160</v>
      </c>
      <c r="C417" s="13">
        <v>7</v>
      </c>
      <c r="D417" s="13">
        <v>2</v>
      </c>
      <c r="E417" s="13">
        <v>1</v>
      </c>
      <c r="F417" s="13">
        <v>0</v>
      </c>
    </row>
    <row r="418" spans="1:7" x14ac:dyDescent="0.25">
      <c r="A418" s="1" t="s">
        <v>1041</v>
      </c>
      <c r="B418" s="3" t="s">
        <v>128</v>
      </c>
      <c r="C418" s="13">
        <v>14</v>
      </c>
      <c r="D418" s="13">
        <v>13</v>
      </c>
      <c r="E418" s="13">
        <v>8</v>
      </c>
      <c r="F418" s="13">
        <v>1</v>
      </c>
    </row>
    <row r="419" spans="1:7" x14ac:dyDescent="0.25">
      <c r="A419" s="1" t="s">
        <v>1881</v>
      </c>
      <c r="B419" s="3" t="s">
        <v>130</v>
      </c>
      <c r="C419" s="13">
        <v>643</v>
      </c>
      <c r="D419" s="13">
        <v>483</v>
      </c>
      <c r="E419" s="13">
        <v>100</v>
      </c>
      <c r="F419" s="13">
        <v>27</v>
      </c>
      <c r="G419" s="13">
        <v>68</v>
      </c>
    </row>
    <row r="420" spans="1:7" x14ac:dyDescent="0.25">
      <c r="A420" s="1" t="s">
        <v>1882</v>
      </c>
      <c r="B420" s="3" t="s">
        <v>151</v>
      </c>
      <c r="C420" s="13">
        <v>19</v>
      </c>
      <c r="D420" s="13">
        <v>11</v>
      </c>
      <c r="E420" s="13">
        <v>3</v>
      </c>
      <c r="F420" s="13">
        <v>0</v>
      </c>
    </row>
    <row r="421" spans="1:7" x14ac:dyDescent="0.25">
      <c r="A421" s="1" t="s">
        <v>1883</v>
      </c>
      <c r="B421" s="3" t="s">
        <v>130</v>
      </c>
      <c r="C421" s="13">
        <v>19</v>
      </c>
      <c r="D421" s="13">
        <v>11</v>
      </c>
      <c r="E421" s="13">
        <v>3</v>
      </c>
      <c r="F421" s="13">
        <v>0</v>
      </c>
    </row>
    <row r="422" spans="1:7" x14ac:dyDescent="0.25">
      <c r="A422" s="1" t="s">
        <v>1884</v>
      </c>
      <c r="B422" s="3" t="s">
        <v>151</v>
      </c>
      <c r="C422" s="13">
        <v>32</v>
      </c>
      <c r="D422" s="13">
        <v>18</v>
      </c>
      <c r="E422" s="13">
        <v>5</v>
      </c>
      <c r="F422" s="13">
        <v>0</v>
      </c>
    </row>
    <row r="423" spans="1:7" x14ac:dyDescent="0.25">
      <c r="A423" s="1" t="s">
        <v>1885</v>
      </c>
      <c r="B423" s="3" t="s">
        <v>165</v>
      </c>
      <c r="C423" s="13">
        <v>5</v>
      </c>
      <c r="D423" s="13">
        <v>0</v>
      </c>
      <c r="E423" s="13">
        <v>2</v>
      </c>
      <c r="F423" s="13">
        <v>0</v>
      </c>
    </row>
    <row r="424" spans="1:7" x14ac:dyDescent="0.25">
      <c r="A424" s="1" t="s">
        <v>1886</v>
      </c>
      <c r="B424" s="3" t="s">
        <v>128</v>
      </c>
      <c r="C424" s="13">
        <v>8</v>
      </c>
      <c r="D424" s="13">
        <v>7</v>
      </c>
      <c r="E424" s="13">
        <v>1</v>
      </c>
      <c r="F424" s="13">
        <v>0</v>
      </c>
    </row>
    <row r="425" spans="1:7" x14ac:dyDescent="0.25">
      <c r="A425" s="1" t="s">
        <v>1887</v>
      </c>
      <c r="B425" s="3" t="s">
        <v>126</v>
      </c>
      <c r="C425" s="13">
        <v>19</v>
      </c>
      <c r="D425" s="13">
        <v>11</v>
      </c>
      <c r="E425" s="13">
        <v>2</v>
      </c>
      <c r="F425" s="13">
        <v>0</v>
      </c>
    </row>
    <row r="426" spans="1:7" x14ac:dyDescent="0.25">
      <c r="A426" s="1" t="s">
        <v>1888</v>
      </c>
      <c r="B426" s="3" t="s">
        <v>151</v>
      </c>
      <c r="C426" s="13">
        <v>12</v>
      </c>
      <c r="D426" s="13">
        <v>10</v>
      </c>
      <c r="E426" s="13">
        <v>3</v>
      </c>
      <c r="F426" s="13">
        <v>2</v>
      </c>
    </row>
    <row r="427" spans="1:7" x14ac:dyDescent="0.25">
      <c r="A427" s="1" t="s">
        <v>1889</v>
      </c>
      <c r="B427" s="3" t="s">
        <v>136</v>
      </c>
      <c r="C427" s="13">
        <v>10</v>
      </c>
      <c r="D427" s="13">
        <v>9</v>
      </c>
      <c r="E427" s="13">
        <v>3</v>
      </c>
      <c r="F427" s="13">
        <v>2</v>
      </c>
    </row>
    <row r="428" spans="1:7" x14ac:dyDescent="0.25">
      <c r="A428" s="1" t="s">
        <v>1890</v>
      </c>
      <c r="B428" s="3" t="s">
        <v>25</v>
      </c>
      <c r="C428" s="13">
        <v>2</v>
      </c>
      <c r="D428" s="13">
        <v>1</v>
      </c>
      <c r="E428" s="13">
        <v>0</v>
      </c>
      <c r="F428" s="13">
        <v>0</v>
      </c>
    </row>
    <row r="429" spans="1:7" x14ac:dyDescent="0.25">
      <c r="A429" s="1" t="s">
        <v>1891</v>
      </c>
      <c r="B429" s="3" t="s">
        <v>205</v>
      </c>
      <c r="C429" s="13">
        <v>6</v>
      </c>
      <c r="D429" s="13">
        <v>5</v>
      </c>
      <c r="E429" s="13">
        <v>2</v>
      </c>
      <c r="F429" s="13">
        <v>3</v>
      </c>
    </row>
    <row r="430" spans="1:7" x14ac:dyDescent="0.25">
      <c r="A430" s="1" t="s">
        <v>1892</v>
      </c>
      <c r="B430" s="3" t="s">
        <v>189</v>
      </c>
      <c r="C430" s="13">
        <v>18</v>
      </c>
      <c r="D430" s="13">
        <v>11</v>
      </c>
      <c r="E430" s="13">
        <v>3</v>
      </c>
      <c r="F430" s="13">
        <v>0</v>
      </c>
    </row>
    <row r="431" spans="1:7" x14ac:dyDescent="0.25">
      <c r="A431" s="1" t="s">
        <v>1893</v>
      </c>
      <c r="B431" s="3" t="s">
        <v>151</v>
      </c>
      <c r="C431" s="13">
        <v>16</v>
      </c>
      <c r="D431" s="13">
        <v>12</v>
      </c>
      <c r="E431" s="13">
        <v>4</v>
      </c>
      <c r="F431" s="13">
        <v>0</v>
      </c>
    </row>
    <row r="432" spans="1:7" x14ac:dyDescent="0.25">
      <c r="A432" s="1" t="s">
        <v>1894</v>
      </c>
      <c r="B432" s="3" t="s">
        <v>186</v>
      </c>
      <c r="C432" s="13">
        <v>7</v>
      </c>
      <c r="D432" s="13">
        <v>6</v>
      </c>
      <c r="E432" s="13">
        <v>0</v>
      </c>
      <c r="F432" s="13">
        <v>0</v>
      </c>
    </row>
    <row r="433" spans="1:6" x14ac:dyDescent="0.25">
      <c r="A433" s="1" t="s">
        <v>1895</v>
      </c>
      <c r="B433" s="3" t="s">
        <v>162</v>
      </c>
      <c r="C433" s="13">
        <v>0</v>
      </c>
      <c r="D433" s="13">
        <v>0</v>
      </c>
      <c r="E433" s="13">
        <v>0</v>
      </c>
      <c r="F433" s="13">
        <v>0</v>
      </c>
    </row>
    <row r="434" spans="1:6" x14ac:dyDescent="0.25">
      <c r="A434" s="1" t="s">
        <v>1896</v>
      </c>
      <c r="B434" s="3" t="s">
        <v>169</v>
      </c>
      <c r="C434" s="13">
        <v>9</v>
      </c>
      <c r="D434" s="13">
        <v>6</v>
      </c>
      <c r="E434" s="13">
        <v>4</v>
      </c>
      <c r="F434" s="13">
        <v>0</v>
      </c>
    </row>
    <row r="435" spans="1:6" x14ac:dyDescent="0.25">
      <c r="A435" s="1" t="s">
        <v>1897</v>
      </c>
      <c r="B435" s="3" t="s">
        <v>151</v>
      </c>
      <c r="C435" s="13">
        <v>31</v>
      </c>
      <c r="D435" s="13">
        <v>24</v>
      </c>
      <c r="E435" s="13">
        <v>0</v>
      </c>
      <c r="F435" s="13">
        <v>0</v>
      </c>
    </row>
    <row r="436" spans="1:6" x14ac:dyDescent="0.25">
      <c r="A436" s="1" t="s">
        <v>1898</v>
      </c>
      <c r="B436" s="3" t="s">
        <v>21</v>
      </c>
      <c r="C436" s="13">
        <v>23</v>
      </c>
      <c r="D436" s="13">
        <v>20</v>
      </c>
      <c r="E436" s="13">
        <v>0</v>
      </c>
      <c r="F436" s="13">
        <v>0</v>
      </c>
    </row>
    <row r="437" spans="1:6" x14ac:dyDescent="0.25">
      <c r="A437" s="1" t="s">
        <v>1899</v>
      </c>
      <c r="B437" s="3" t="s">
        <v>25</v>
      </c>
      <c r="C437" s="13">
        <v>8</v>
      </c>
      <c r="D437" s="13">
        <v>4</v>
      </c>
      <c r="E437" s="13">
        <v>0</v>
      </c>
      <c r="F437" s="13">
        <v>0</v>
      </c>
    </row>
    <row r="438" spans="1:6" x14ac:dyDescent="0.25">
      <c r="A438" s="1" t="s">
        <v>1900</v>
      </c>
      <c r="B438" s="3" t="s">
        <v>150</v>
      </c>
      <c r="C438" s="13">
        <v>12</v>
      </c>
      <c r="D438" s="13">
        <v>11</v>
      </c>
      <c r="E438" s="13">
        <v>0</v>
      </c>
      <c r="F438" s="13">
        <v>0</v>
      </c>
    </row>
    <row r="439" spans="1:6" x14ac:dyDescent="0.25">
      <c r="A439" s="1" t="s">
        <v>1901</v>
      </c>
      <c r="B439" s="3" t="s">
        <v>206</v>
      </c>
      <c r="C439" s="13">
        <v>15</v>
      </c>
      <c r="D439" s="13">
        <v>12</v>
      </c>
      <c r="E439" s="13">
        <v>4</v>
      </c>
      <c r="F439" s="13">
        <v>0</v>
      </c>
    </row>
    <row r="440" spans="1:6" x14ac:dyDescent="0.25">
      <c r="A440" s="1" t="s">
        <v>1902</v>
      </c>
      <c r="B440" s="3" t="s">
        <v>151</v>
      </c>
      <c r="C440" s="13">
        <v>16</v>
      </c>
      <c r="D440" s="13">
        <v>11</v>
      </c>
      <c r="E440" s="13">
        <v>1</v>
      </c>
      <c r="F440" s="13">
        <v>2</v>
      </c>
    </row>
    <row r="441" spans="1:6" x14ac:dyDescent="0.25">
      <c r="A441" s="1" t="s">
        <v>1903</v>
      </c>
      <c r="B441" s="3" t="s">
        <v>128</v>
      </c>
      <c r="C441" s="13">
        <v>16</v>
      </c>
      <c r="D441" s="13">
        <v>11</v>
      </c>
      <c r="E441" s="13">
        <v>1</v>
      </c>
      <c r="F441" s="13">
        <v>2</v>
      </c>
    </row>
    <row r="442" spans="1:6" x14ac:dyDescent="0.25">
      <c r="A442" s="1" t="s">
        <v>1904</v>
      </c>
      <c r="B442" s="3" t="s">
        <v>127</v>
      </c>
      <c r="C442" s="13">
        <v>7</v>
      </c>
      <c r="D442" s="13">
        <v>6</v>
      </c>
      <c r="E442" s="13">
        <v>2</v>
      </c>
      <c r="F442" s="13">
        <v>0</v>
      </c>
    </row>
    <row r="443" spans="1:6" x14ac:dyDescent="0.25">
      <c r="A443" s="1" t="s">
        <v>1905</v>
      </c>
      <c r="B443" s="3" t="s">
        <v>23</v>
      </c>
      <c r="C443" s="13">
        <v>9</v>
      </c>
      <c r="D443" s="13">
        <v>9</v>
      </c>
      <c r="E443" s="13">
        <v>0</v>
      </c>
      <c r="F443" s="13">
        <v>0</v>
      </c>
    </row>
    <row r="444" spans="1:6" x14ac:dyDescent="0.25">
      <c r="A444" s="1" t="s">
        <v>1906</v>
      </c>
      <c r="B444" s="3" t="s">
        <v>150</v>
      </c>
      <c r="C444" s="13">
        <v>7</v>
      </c>
      <c r="D444" s="13">
        <v>6</v>
      </c>
      <c r="E444" s="13">
        <v>2</v>
      </c>
      <c r="F444" s="13">
        <v>1</v>
      </c>
    </row>
    <row r="445" spans="1:6" x14ac:dyDescent="0.25">
      <c r="A445" s="1" t="s">
        <v>1907</v>
      </c>
      <c r="B445" s="3" t="s">
        <v>201</v>
      </c>
      <c r="C445" s="13">
        <v>9</v>
      </c>
      <c r="D445" s="13">
        <v>6</v>
      </c>
      <c r="E445" s="13">
        <v>1</v>
      </c>
      <c r="F445" s="13">
        <v>0</v>
      </c>
    </row>
    <row r="446" spans="1:6" x14ac:dyDescent="0.25">
      <c r="A446" s="1" t="s">
        <v>1908</v>
      </c>
      <c r="B446" s="3" t="s">
        <v>132</v>
      </c>
      <c r="C446" s="13">
        <v>6</v>
      </c>
      <c r="D446" s="13">
        <v>5</v>
      </c>
      <c r="E446" s="13">
        <v>0</v>
      </c>
      <c r="F446" s="13">
        <v>0</v>
      </c>
    </row>
    <row r="447" spans="1:6" x14ac:dyDescent="0.25">
      <c r="A447" s="1" t="s">
        <v>1909</v>
      </c>
      <c r="B447" s="3" t="s">
        <v>132</v>
      </c>
      <c r="C447" s="13">
        <v>6</v>
      </c>
      <c r="D447" s="13">
        <v>5</v>
      </c>
      <c r="E447" s="13">
        <v>0</v>
      </c>
      <c r="F447" s="13">
        <v>0</v>
      </c>
    </row>
    <row r="448" spans="1:6" x14ac:dyDescent="0.25">
      <c r="A448" s="1" t="s">
        <v>1910</v>
      </c>
      <c r="B448" s="3" t="s">
        <v>151</v>
      </c>
      <c r="C448" s="13">
        <v>5</v>
      </c>
      <c r="D448" s="13">
        <v>2</v>
      </c>
      <c r="E448" s="13">
        <v>1</v>
      </c>
      <c r="F448" s="13">
        <v>1</v>
      </c>
    </row>
    <row r="449" spans="1:6" x14ac:dyDescent="0.25">
      <c r="A449" s="1" t="s">
        <v>1911</v>
      </c>
      <c r="B449" s="3" t="s">
        <v>129</v>
      </c>
      <c r="C449" s="13">
        <v>5</v>
      </c>
      <c r="D449" s="13">
        <v>2</v>
      </c>
      <c r="E449" s="13">
        <v>1</v>
      </c>
      <c r="F449" s="13">
        <v>1</v>
      </c>
    </row>
    <row r="450" spans="1:6" x14ac:dyDescent="0.25">
      <c r="A450" s="1" t="s">
        <v>1912</v>
      </c>
      <c r="B450" s="3" t="s">
        <v>151</v>
      </c>
      <c r="C450" s="13">
        <v>11</v>
      </c>
      <c r="D450" s="13">
        <v>8</v>
      </c>
      <c r="E450" s="13">
        <v>2</v>
      </c>
      <c r="F450" s="13">
        <v>0</v>
      </c>
    </row>
    <row r="451" spans="1:6" x14ac:dyDescent="0.25">
      <c r="A451" s="1" t="s">
        <v>1913</v>
      </c>
      <c r="B451" s="3" t="s">
        <v>207</v>
      </c>
      <c r="C451" s="13">
        <v>11</v>
      </c>
      <c r="D451" s="13">
        <v>8</v>
      </c>
      <c r="E451" s="13">
        <v>2</v>
      </c>
      <c r="F451" s="13">
        <v>0</v>
      </c>
    </row>
    <row r="452" spans="1:6" x14ac:dyDescent="0.25">
      <c r="A452" s="1" t="s">
        <v>1914</v>
      </c>
      <c r="B452" s="3" t="s">
        <v>196</v>
      </c>
      <c r="C452" s="13">
        <v>11</v>
      </c>
      <c r="D452" s="13">
        <v>11</v>
      </c>
      <c r="E452" s="13">
        <v>0</v>
      </c>
      <c r="F452" s="13">
        <v>0</v>
      </c>
    </row>
    <row r="453" spans="1:6" x14ac:dyDescent="0.25">
      <c r="A453" s="1" t="s">
        <v>1915</v>
      </c>
      <c r="B453" s="3" t="s">
        <v>151</v>
      </c>
      <c r="C453" s="13">
        <v>25</v>
      </c>
      <c r="D453" s="13">
        <v>19</v>
      </c>
      <c r="E453" s="13">
        <v>3</v>
      </c>
      <c r="F453" s="13">
        <v>1</v>
      </c>
    </row>
    <row r="454" spans="1:6" x14ac:dyDescent="0.25">
      <c r="A454" s="1" t="s">
        <v>1916</v>
      </c>
      <c r="B454" s="3" t="s">
        <v>130</v>
      </c>
      <c r="C454" s="13">
        <v>9</v>
      </c>
      <c r="D454" s="13">
        <v>7</v>
      </c>
      <c r="E454" s="13">
        <v>0</v>
      </c>
      <c r="F454" s="13">
        <v>0</v>
      </c>
    </row>
    <row r="455" spans="1:6" x14ac:dyDescent="0.25">
      <c r="A455" s="1" t="s">
        <v>1917</v>
      </c>
      <c r="B455" s="3" t="s">
        <v>211</v>
      </c>
      <c r="C455" s="13">
        <v>6</v>
      </c>
      <c r="D455" s="13">
        <v>3</v>
      </c>
      <c r="E455" s="13">
        <v>0</v>
      </c>
      <c r="F455" s="13">
        <v>0</v>
      </c>
    </row>
    <row r="456" spans="1:6" x14ac:dyDescent="0.25">
      <c r="A456" s="1" t="s">
        <v>1918</v>
      </c>
      <c r="B456" s="3" t="s">
        <v>125</v>
      </c>
      <c r="C456" s="13">
        <v>9</v>
      </c>
      <c r="D456" s="13">
        <v>7</v>
      </c>
      <c r="E456" s="13">
        <v>1</v>
      </c>
      <c r="F456" s="13">
        <v>0</v>
      </c>
    </row>
    <row r="457" spans="1:6" x14ac:dyDescent="0.25">
      <c r="A457" s="1" t="s">
        <v>1919</v>
      </c>
      <c r="B457" s="3" t="s">
        <v>151</v>
      </c>
      <c r="C457" s="13">
        <v>12</v>
      </c>
      <c r="D457" s="13">
        <v>4</v>
      </c>
      <c r="E457" s="13">
        <v>3</v>
      </c>
      <c r="F457" s="13">
        <v>0</v>
      </c>
    </row>
    <row r="458" spans="1:6" x14ac:dyDescent="0.25">
      <c r="A458" s="1" t="s">
        <v>1920</v>
      </c>
      <c r="B458" s="3" t="s">
        <v>20</v>
      </c>
      <c r="C458" s="13">
        <v>13</v>
      </c>
      <c r="D458" s="13">
        <v>9</v>
      </c>
      <c r="E458" s="13">
        <v>3</v>
      </c>
      <c r="F458" s="13">
        <v>1</v>
      </c>
    </row>
    <row r="459" spans="1:6" x14ac:dyDescent="0.25">
      <c r="A459" s="1" t="s">
        <v>1921</v>
      </c>
      <c r="B459" s="3" t="s">
        <v>129</v>
      </c>
      <c r="C459" s="13">
        <v>2</v>
      </c>
      <c r="D459" s="13">
        <v>2</v>
      </c>
      <c r="E459" s="13">
        <v>2</v>
      </c>
      <c r="F459" s="13">
        <v>0</v>
      </c>
    </row>
    <row r="460" spans="1:6" x14ac:dyDescent="0.25">
      <c r="A460" s="1" t="s">
        <v>1922</v>
      </c>
      <c r="B460" s="3" t="s">
        <v>151</v>
      </c>
      <c r="C460" s="13">
        <v>34</v>
      </c>
      <c r="D460" s="13">
        <v>31</v>
      </c>
      <c r="E460" s="13">
        <v>3</v>
      </c>
      <c r="F460" s="13">
        <v>0</v>
      </c>
    </row>
    <row r="461" spans="1:6" x14ac:dyDescent="0.25">
      <c r="A461" s="1" t="s">
        <v>1923</v>
      </c>
      <c r="B461" s="3" t="s">
        <v>138</v>
      </c>
      <c r="C461" s="13">
        <v>21</v>
      </c>
      <c r="D461" s="13">
        <v>19</v>
      </c>
      <c r="E461" s="13">
        <v>2</v>
      </c>
      <c r="F461" s="13">
        <v>0</v>
      </c>
    </row>
    <row r="462" spans="1:6" x14ac:dyDescent="0.25">
      <c r="A462" s="1" t="s">
        <v>1924</v>
      </c>
      <c r="B462" s="3" t="s">
        <v>151</v>
      </c>
      <c r="C462" s="13">
        <v>29</v>
      </c>
      <c r="D462" s="13">
        <v>22</v>
      </c>
      <c r="E462" s="13">
        <v>2</v>
      </c>
      <c r="F462" s="13">
        <v>2</v>
      </c>
    </row>
    <row r="463" spans="1:6" x14ac:dyDescent="0.25">
      <c r="A463" s="1" t="s">
        <v>1925</v>
      </c>
      <c r="B463" s="3" t="s">
        <v>128</v>
      </c>
      <c r="C463" s="13">
        <v>8</v>
      </c>
      <c r="D463" s="13">
        <v>4</v>
      </c>
      <c r="E463" s="13">
        <v>1</v>
      </c>
      <c r="F463" s="13">
        <v>0</v>
      </c>
    </row>
    <row r="464" spans="1:6" x14ac:dyDescent="0.25">
      <c r="A464" s="1" t="s">
        <v>1926</v>
      </c>
      <c r="B464" s="3" t="s">
        <v>136</v>
      </c>
      <c r="C464" s="13">
        <v>21</v>
      </c>
      <c r="D464" s="13">
        <v>18</v>
      </c>
      <c r="E464" s="13">
        <v>1</v>
      </c>
      <c r="F464" s="13">
        <v>2</v>
      </c>
    </row>
    <row r="465" spans="1:6" x14ac:dyDescent="0.25">
      <c r="A465" s="1" t="s">
        <v>1927</v>
      </c>
      <c r="B465" s="3" t="s">
        <v>151</v>
      </c>
      <c r="C465" s="13">
        <v>29</v>
      </c>
      <c r="D465" s="13">
        <v>27</v>
      </c>
      <c r="E465" s="13">
        <v>2</v>
      </c>
      <c r="F465" s="13">
        <v>0</v>
      </c>
    </row>
    <row r="466" spans="1:6" x14ac:dyDescent="0.25">
      <c r="A466" s="1" t="s">
        <v>1928</v>
      </c>
      <c r="B466" s="3" t="s">
        <v>126</v>
      </c>
      <c r="C466" s="13">
        <v>5</v>
      </c>
      <c r="D466" s="13">
        <v>5</v>
      </c>
      <c r="E466" s="13">
        <v>0</v>
      </c>
      <c r="F466" s="13">
        <v>0</v>
      </c>
    </row>
    <row r="467" spans="1:6" x14ac:dyDescent="0.25">
      <c r="A467" s="1" t="s">
        <v>1929</v>
      </c>
      <c r="B467" s="3" t="s">
        <v>123</v>
      </c>
      <c r="C467" s="13">
        <v>8</v>
      </c>
      <c r="D467" s="13">
        <v>8</v>
      </c>
      <c r="E467" s="13">
        <v>0</v>
      </c>
      <c r="F467" s="13">
        <v>0</v>
      </c>
    </row>
    <row r="468" spans="1:6" x14ac:dyDescent="0.25">
      <c r="A468" s="1" t="s">
        <v>1930</v>
      </c>
      <c r="B468" s="3" t="s">
        <v>130</v>
      </c>
      <c r="C468" s="13">
        <v>16</v>
      </c>
      <c r="D468" s="13">
        <v>14</v>
      </c>
      <c r="E468" s="13">
        <v>2</v>
      </c>
      <c r="F468" s="13">
        <v>0</v>
      </c>
    </row>
    <row r="469" spans="1:6" x14ac:dyDescent="0.25">
      <c r="A469" s="1" t="s">
        <v>1931</v>
      </c>
      <c r="B469" s="3" t="s">
        <v>151</v>
      </c>
      <c r="C469" s="13">
        <v>50</v>
      </c>
      <c r="D469" s="13">
        <v>34</v>
      </c>
      <c r="E469" s="13">
        <v>6</v>
      </c>
      <c r="F469" s="13">
        <v>1</v>
      </c>
    </row>
    <row r="470" spans="1:6" x14ac:dyDescent="0.25">
      <c r="A470" s="1" t="s">
        <v>1932</v>
      </c>
      <c r="B470" s="3" t="s">
        <v>151</v>
      </c>
      <c r="C470" s="13">
        <v>43</v>
      </c>
      <c r="D470" s="13">
        <v>34</v>
      </c>
      <c r="E470" s="13">
        <v>10</v>
      </c>
      <c r="F470" s="13">
        <v>1</v>
      </c>
    </row>
    <row r="471" spans="1:6" x14ac:dyDescent="0.25">
      <c r="A471" s="1" t="s">
        <v>1933</v>
      </c>
      <c r="B471" s="3" t="s">
        <v>129</v>
      </c>
      <c r="C471" s="13">
        <v>5</v>
      </c>
      <c r="D471" s="13">
        <v>3</v>
      </c>
      <c r="E471" s="13">
        <v>0</v>
      </c>
      <c r="F471" s="13">
        <v>0</v>
      </c>
    </row>
    <row r="472" spans="1:6" x14ac:dyDescent="0.25">
      <c r="A472" s="1" t="s">
        <v>1934</v>
      </c>
      <c r="B472" s="3" t="s">
        <v>130</v>
      </c>
      <c r="C472" s="13">
        <v>11</v>
      </c>
      <c r="D472" s="13">
        <v>7</v>
      </c>
      <c r="E472" s="13">
        <v>1</v>
      </c>
      <c r="F472" s="13">
        <v>0</v>
      </c>
    </row>
    <row r="473" spans="1:6" x14ac:dyDescent="0.25">
      <c r="A473" s="1" t="s">
        <v>1935</v>
      </c>
      <c r="B473" s="3" t="s">
        <v>123</v>
      </c>
      <c r="C473" s="13">
        <v>16</v>
      </c>
      <c r="D473" s="13">
        <v>13</v>
      </c>
      <c r="E473" s="13">
        <v>2</v>
      </c>
      <c r="F473" s="13">
        <v>1</v>
      </c>
    </row>
    <row r="474" spans="1:6" x14ac:dyDescent="0.25">
      <c r="A474" s="1" t="s">
        <v>1936</v>
      </c>
      <c r="B474" s="3" t="s">
        <v>150</v>
      </c>
      <c r="C474" s="13">
        <v>10</v>
      </c>
      <c r="D474" s="13">
        <v>10</v>
      </c>
      <c r="E474" s="13">
        <v>1</v>
      </c>
      <c r="F474" s="13">
        <v>0</v>
      </c>
    </row>
    <row r="475" spans="1:6" x14ac:dyDescent="0.25">
      <c r="A475" s="1" t="s">
        <v>1937</v>
      </c>
      <c r="B475" s="3" t="s">
        <v>138</v>
      </c>
      <c r="C475" s="13">
        <v>10</v>
      </c>
      <c r="D475" s="13">
        <v>4</v>
      </c>
      <c r="E475" s="13">
        <v>3</v>
      </c>
      <c r="F475" s="13">
        <v>0</v>
      </c>
    </row>
    <row r="476" spans="1:6" x14ac:dyDescent="0.25">
      <c r="A476" s="1" t="s">
        <v>1938</v>
      </c>
      <c r="B476" s="3" t="s">
        <v>128</v>
      </c>
      <c r="C476" s="13">
        <v>14</v>
      </c>
      <c r="D476" s="13">
        <v>13</v>
      </c>
      <c r="E476" s="13">
        <v>3</v>
      </c>
      <c r="F476" s="13">
        <v>1</v>
      </c>
    </row>
    <row r="477" spans="1:6" x14ac:dyDescent="0.25">
      <c r="A477" s="1" t="s">
        <v>1939</v>
      </c>
      <c r="B477" s="3" t="s">
        <v>130</v>
      </c>
      <c r="C477" s="13">
        <v>9</v>
      </c>
      <c r="D477" s="13">
        <v>7</v>
      </c>
      <c r="E477" s="13">
        <v>3</v>
      </c>
      <c r="F477" s="13">
        <v>0</v>
      </c>
    </row>
    <row r="478" spans="1:6" x14ac:dyDescent="0.25">
      <c r="A478" s="1" t="s">
        <v>1940</v>
      </c>
      <c r="B478" s="3" t="s">
        <v>21</v>
      </c>
      <c r="C478" s="13">
        <v>10</v>
      </c>
      <c r="D478" s="13">
        <v>2</v>
      </c>
      <c r="E478" s="13">
        <v>1</v>
      </c>
      <c r="F478" s="13">
        <v>0</v>
      </c>
    </row>
    <row r="479" spans="1:6" x14ac:dyDescent="0.25">
      <c r="A479" s="1" t="s">
        <v>1941</v>
      </c>
      <c r="B479" s="3" t="s">
        <v>210</v>
      </c>
      <c r="C479" s="13">
        <v>7</v>
      </c>
      <c r="D479" s="13">
        <v>5</v>
      </c>
      <c r="E479" s="13">
        <v>0</v>
      </c>
      <c r="F479" s="13">
        <v>0</v>
      </c>
    </row>
    <row r="480" spans="1:6" x14ac:dyDescent="0.25">
      <c r="A480" s="1" t="s">
        <v>1942</v>
      </c>
      <c r="B480" s="3" t="s">
        <v>210</v>
      </c>
      <c r="C480" s="13">
        <v>7</v>
      </c>
      <c r="D480" s="13">
        <v>5</v>
      </c>
      <c r="E480" s="13">
        <v>0</v>
      </c>
      <c r="F480" s="13">
        <v>0</v>
      </c>
    </row>
    <row r="481" spans="1:6" x14ac:dyDescent="0.25">
      <c r="A481" s="1" t="s">
        <v>1943</v>
      </c>
      <c r="B481" s="3" t="s">
        <v>151</v>
      </c>
      <c r="C481" s="13">
        <v>28</v>
      </c>
      <c r="D481" s="13">
        <v>19</v>
      </c>
      <c r="E481" s="13">
        <v>6</v>
      </c>
      <c r="F481" s="13">
        <v>4</v>
      </c>
    </row>
    <row r="482" spans="1:6" x14ac:dyDescent="0.25">
      <c r="A482" s="1" t="s">
        <v>1944</v>
      </c>
      <c r="B482" s="3" t="s">
        <v>201</v>
      </c>
      <c r="C482" s="13">
        <v>5</v>
      </c>
      <c r="D482" s="13">
        <v>1</v>
      </c>
      <c r="E482" s="13">
        <v>0</v>
      </c>
      <c r="F482" s="13">
        <v>2</v>
      </c>
    </row>
    <row r="483" spans="1:6" x14ac:dyDescent="0.25">
      <c r="A483" s="1" t="s">
        <v>1945</v>
      </c>
      <c r="B483" s="3" t="s">
        <v>152</v>
      </c>
      <c r="C483" s="13">
        <v>23</v>
      </c>
      <c r="D483" s="13">
        <v>18</v>
      </c>
      <c r="E483" s="13">
        <v>6</v>
      </c>
      <c r="F483" s="13">
        <v>2</v>
      </c>
    </row>
    <row r="484" spans="1:6" x14ac:dyDescent="0.25">
      <c r="A484" s="1" t="s">
        <v>1946</v>
      </c>
      <c r="B484" s="3" t="s">
        <v>130</v>
      </c>
      <c r="C484" s="13">
        <v>12</v>
      </c>
      <c r="D484" s="13">
        <v>9</v>
      </c>
      <c r="E484" s="13">
        <v>5</v>
      </c>
      <c r="F484" s="13">
        <v>1</v>
      </c>
    </row>
    <row r="485" spans="1:6" x14ac:dyDescent="0.25">
      <c r="A485" s="1" t="s">
        <v>1947</v>
      </c>
      <c r="B485" s="3" t="s">
        <v>130</v>
      </c>
      <c r="C485" s="13">
        <v>12</v>
      </c>
      <c r="D485" s="13">
        <v>9</v>
      </c>
      <c r="E485" s="13">
        <v>5</v>
      </c>
      <c r="F485" s="13">
        <v>1</v>
      </c>
    </row>
    <row r="486" spans="1:6" x14ac:dyDescent="0.25">
      <c r="A486" s="1" t="s">
        <v>1948</v>
      </c>
      <c r="B486" s="3" t="s">
        <v>203</v>
      </c>
      <c r="C486" s="13">
        <v>6</v>
      </c>
      <c r="D486" s="13">
        <v>3</v>
      </c>
      <c r="E486" s="13">
        <v>1</v>
      </c>
      <c r="F486" s="13">
        <v>0</v>
      </c>
    </row>
    <row r="487" spans="1:6" x14ac:dyDescent="0.25">
      <c r="A487" s="1" t="s">
        <v>1949</v>
      </c>
      <c r="B487" s="3" t="s">
        <v>128</v>
      </c>
      <c r="C487" s="13">
        <v>14</v>
      </c>
      <c r="D487" s="13">
        <v>13</v>
      </c>
      <c r="E487" s="13">
        <v>8</v>
      </c>
      <c r="F487" s="13">
        <v>1</v>
      </c>
    </row>
    <row r="488" spans="1:6" x14ac:dyDescent="0.25">
      <c r="A488" s="1" t="s">
        <v>1950</v>
      </c>
      <c r="B488" s="3" t="s">
        <v>151</v>
      </c>
      <c r="C488" s="13">
        <v>31</v>
      </c>
      <c r="D488" s="13">
        <v>25</v>
      </c>
      <c r="E488" s="13">
        <v>10</v>
      </c>
      <c r="F488" s="13">
        <v>0</v>
      </c>
    </row>
    <row r="489" spans="1:6" x14ac:dyDescent="0.25">
      <c r="A489" s="1" t="s">
        <v>1951</v>
      </c>
      <c r="B489" s="3" t="s">
        <v>125</v>
      </c>
      <c r="C489" s="13">
        <v>20</v>
      </c>
      <c r="D489" s="13">
        <v>15</v>
      </c>
      <c r="E489" s="13">
        <v>5</v>
      </c>
      <c r="F489" s="13">
        <v>0</v>
      </c>
    </row>
    <row r="490" spans="1:6" x14ac:dyDescent="0.25">
      <c r="A490" s="1" t="s">
        <v>1952</v>
      </c>
      <c r="B490" s="3" t="s">
        <v>151</v>
      </c>
      <c r="C490" s="13">
        <v>28</v>
      </c>
      <c r="D490" s="13">
        <v>20</v>
      </c>
      <c r="E490" s="13">
        <v>7</v>
      </c>
      <c r="F490" s="13">
        <v>3</v>
      </c>
    </row>
    <row r="491" spans="1:6" x14ac:dyDescent="0.25">
      <c r="A491" s="1" t="s">
        <v>1953</v>
      </c>
      <c r="B491" s="3" t="s">
        <v>130</v>
      </c>
      <c r="C491" s="13">
        <v>8</v>
      </c>
      <c r="D491" s="13">
        <v>5</v>
      </c>
      <c r="E491" s="13">
        <v>1</v>
      </c>
      <c r="F491" s="13">
        <v>0</v>
      </c>
    </row>
    <row r="492" spans="1:6" x14ac:dyDescent="0.25">
      <c r="A492" s="1" t="s">
        <v>1954</v>
      </c>
      <c r="B492" s="3" t="s">
        <v>142</v>
      </c>
      <c r="C492" s="13">
        <v>5</v>
      </c>
      <c r="D492" s="13">
        <v>3</v>
      </c>
      <c r="E492" s="13">
        <v>2</v>
      </c>
      <c r="F492" s="13">
        <v>3</v>
      </c>
    </row>
    <row r="493" spans="1:6" x14ac:dyDescent="0.25">
      <c r="A493" s="1" t="s">
        <v>1955</v>
      </c>
      <c r="B493" s="3" t="s">
        <v>123</v>
      </c>
      <c r="C493" s="13">
        <v>11</v>
      </c>
      <c r="D493" s="13">
        <v>10</v>
      </c>
      <c r="E493" s="13">
        <v>5</v>
      </c>
      <c r="F493" s="13">
        <v>0</v>
      </c>
    </row>
    <row r="494" spans="1:6" x14ac:dyDescent="0.25">
      <c r="A494" s="1" t="s">
        <v>1956</v>
      </c>
      <c r="B494" s="3" t="s">
        <v>151</v>
      </c>
      <c r="C494" s="13">
        <v>35</v>
      </c>
      <c r="D494" s="13">
        <v>30</v>
      </c>
      <c r="E494" s="13">
        <v>3</v>
      </c>
      <c r="F494" s="13">
        <v>3</v>
      </c>
    </row>
    <row r="495" spans="1:6" x14ac:dyDescent="0.25">
      <c r="A495" s="1" t="s">
        <v>1957</v>
      </c>
      <c r="B495" s="3" t="s">
        <v>151</v>
      </c>
      <c r="C495" s="13">
        <v>27</v>
      </c>
      <c r="D495" s="13">
        <v>24</v>
      </c>
      <c r="E495" s="13">
        <v>4</v>
      </c>
      <c r="F495" s="13">
        <v>3</v>
      </c>
    </row>
    <row r="496" spans="1:6" x14ac:dyDescent="0.25">
      <c r="A496" s="1" t="s">
        <v>1958</v>
      </c>
      <c r="B496" s="3" t="s">
        <v>204</v>
      </c>
      <c r="C496" s="13">
        <v>10</v>
      </c>
      <c r="D496" s="13">
        <v>7</v>
      </c>
      <c r="E496" s="13">
        <v>0</v>
      </c>
      <c r="F496" s="13">
        <v>1</v>
      </c>
    </row>
    <row r="497" spans="1:6" x14ac:dyDescent="0.25">
      <c r="A497" s="1" t="s">
        <v>1959</v>
      </c>
      <c r="B497" s="3" t="s">
        <v>141</v>
      </c>
      <c r="C497" s="13">
        <v>11</v>
      </c>
      <c r="D497" s="13">
        <v>10</v>
      </c>
      <c r="E497" s="13">
        <v>2</v>
      </c>
      <c r="F497" s="13">
        <v>1</v>
      </c>
    </row>
    <row r="498" spans="1:6" x14ac:dyDescent="0.25">
      <c r="A498" s="1" t="s">
        <v>1960</v>
      </c>
      <c r="B498" s="3" t="s">
        <v>142</v>
      </c>
      <c r="C498" s="13">
        <v>5</v>
      </c>
      <c r="D498" s="13">
        <v>5</v>
      </c>
      <c r="E498" s="13">
        <v>0</v>
      </c>
      <c r="F498" s="13">
        <v>0</v>
      </c>
    </row>
    <row r="499" spans="1:6" x14ac:dyDescent="0.25">
      <c r="A499" s="1" t="s">
        <v>1961</v>
      </c>
      <c r="B499" s="3" t="s">
        <v>25</v>
      </c>
      <c r="C499" s="13">
        <v>9</v>
      </c>
      <c r="D499" s="13">
        <v>8</v>
      </c>
      <c r="E499" s="13">
        <v>1</v>
      </c>
      <c r="F499" s="13">
        <v>1</v>
      </c>
    </row>
    <row r="500" spans="1:6" x14ac:dyDescent="0.25">
      <c r="A500" s="1" t="s">
        <v>1962</v>
      </c>
      <c r="B500" s="3" t="s">
        <v>151</v>
      </c>
      <c r="C500" s="13">
        <v>15</v>
      </c>
      <c r="D500" s="13">
        <v>7</v>
      </c>
      <c r="E500" s="13">
        <v>2</v>
      </c>
      <c r="F500" s="13">
        <v>0</v>
      </c>
    </row>
    <row r="501" spans="1:6" x14ac:dyDescent="0.25">
      <c r="A501" s="1" t="s">
        <v>1963</v>
      </c>
      <c r="B501" s="3" t="s">
        <v>125</v>
      </c>
      <c r="C501" s="13">
        <v>9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1964</v>
      </c>
      <c r="B502" s="3" t="s">
        <v>21</v>
      </c>
      <c r="C502" s="13">
        <v>3</v>
      </c>
      <c r="D502" s="13">
        <v>1</v>
      </c>
      <c r="E502" s="13">
        <v>1</v>
      </c>
      <c r="F502" s="13">
        <v>0</v>
      </c>
    </row>
    <row r="503" spans="1:6" x14ac:dyDescent="0.25">
      <c r="A503" s="1" t="s">
        <v>1965</v>
      </c>
      <c r="B503" s="3" t="s">
        <v>126</v>
      </c>
      <c r="C503" s="13">
        <v>3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1966</v>
      </c>
      <c r="B504" s="3" t="s">
        <v>151</v>
      </c>
      <c r="C504" s="13">
        <v>18</v>
      </c>
      <c r="D504" s="13">
        <v>17</v>
      </c>
      <c r="E504" s="13">
        <v>3</v>
      </c>
      <c r="F504" s="13">
        <v>0</v>
      </c>
    </row>
    <row r="505" spans="1:6" x14ac:dyDescent="0.25">
      <c r="A505" s="1" t="s">
        <v>1967</v>
      </c>
      <c r="B505" s="3" t="s">
        <v>143</v>
      </c>
      <c r="C505" s="13">
        <v>2</v>
      </c>
      <c r="D505" s="13">
        <v>2</v>
      </c>
      <c r="E505" s="13">
        <v>1</v>
      </c>
      <c r="F505" s="13">
        <v>0</v>
      </c>
    </row>
    <row r="506" spans="1:6" x14ac:dyDescent="0.25">
      <c r="A506" s="1" t="s">
        <v>1968</v>
      </c>
      <c r="B506" s="3" t="s">
        <v>156</v>
      </c>
      <c r="C506" s="13">
        <v>15</v>
      </c>
      <c r="D506" s="13">
        <v>13</v>
      </c>
      <c r="E506" s="13">
        <v>0</v>
      </c>
      <c r="F506" s="13">
        <v>0</v>
      </c>
    </row>
    <row r="507" spans="1:6" x14ac:dyDescent="0.25">
      <c r="A507" s="1" t="s">
        <v>1969</v>
      </c>
      <c r="B507" s="3" t="s">
        <v>151</v>
      </c>
      <c r="C507" s="13">
        <v>8</v>
      </c>
      <c r="D507" s="13">
        <v>5</v>
      </c>
      <c r="E507" s="13">
        <v>1</v>
      </c>
      <c r="F507" s="13">
        <v>0</v>
      </c>
    </row>
    <row r="508" spans="1:6" x14ac:dyDescent="0.25">
      <c r="A508" s="1" t="s">
        <v>1970</v>
      </c>
      <c r="B508" s="3" t="s">
        <v>21</v>
      </c>
      <c r="C508" s="13">
        <v>6</v>
      </c>
      <c r="D508" s="13">
        <v>5</v>
      </c>
      <c r="E508" s="13">
        <v>1</v>
      </c>
      <c r="F508" s="13">
        <v>0</v>
      </c>
    </row>
    <row r="509" spans="1:6" x14ac:dyDescent="0.25">
      <c r="A509" s="1" t="s">
        <v>1971</v>
      </c>
      <c r="B509" s="3" t="s">
        <v>162</v>
      </c>
      <c r="C509" s="13">
        <v>2</v>
      </c>
      <c r="D509" s="13">
        <v>0</v>
      </c>
      <c r="E509" s="13">
        <v>0</v>
      </c>
      <c r="F509" s="13">
        <v>0</v>
      </c>
    </row>
    <row r="510" spans="1:6" x14ac:dyDescent="0.25">
      <c r="A510" s="1" t="s">
        <v>1972</v>
      </c>
      <c r="B510" s="3" t="s">
        <v>22</v>
      </c>
      <c r="C510" s="13">
        <v>13</v>
      </c>
      <c r="D510" s="13">
        <v>13</v>
      </c>
      <c r="E510" s="13">
        <v>2</v>
      </c>
      <c r="F510" s="13">
        <v>0</v>
      </c>
    </row>
    <row r="511" spans="1:6" x14ac:dyDescent="0.25">
      <c r="A511" s="1" t="s">
        <v>1973</v>
      </c>
      <c r="B511" s="3" t="s">
        <v>128</v>
      </c>
      <c r="C511" s="13">
        <v>4</v>
      </c>
      <c r="D511" s="13">
        <v>4</v>
      </c>
      <c r="E511" s="13">
        <v>1</v>
      </c>
      <c r="F511" s="13">
        <v>0</v>
      </c>
    </row>
    <row r="512" spans="1:6" x14ac:dyDescent="0.25">
      <c r="A512" s="1" t="s">
        <v>1974</v>
      </c>
      <c r="B512" s="3" t="s">
        <v>25</v>
      </c>
      <c r="C512" s="13">
        <v>2</v>
      </c>
      <c r="D512" s="13">
        <v>1</v>
      </c>
      <c r="E512" s="13">
        <v>0</v>
      </c>
      <c r="F512" s="13">
        <v>0</v>
      </c>
    </row>
    <row r="513" spans="1:7" x14ac:dyDescent="0.25">
      <c r="A513" s="1" t="s">
        <v>1975</v>
      </c>
      <c r="B513" s="3" t="s">
        <v>151</v>
      </c>
      <c r="C513" s="13">
        <v>22</v>
      </c>
      <c r="D513" s="13">
        <v>15</v>
      </c>
      <c r="E513" s="13">
        <v>3</v>
      </c>
      <c r="F513" s="13">
        <v>0</v>
      </c>
    </row>
    <row r="514" spans="1:7" x14ac:dyDescent="0.25">
      <c r="A514" s="1" t="s">
        <v>1976</v>
      </c>
      <c r="B514" s="3" t="s">
        <v>23</v>
      </c>
      <c r="C514" s="13">
        <v>4</v>
      </c>
      <c r="D514" s="13">
        <v>1</v>
      </c>
      <c r="E514" s="13">
        <v>0</v>
      </c>
      <c r="F514" s="13">
        <v>0</v>
      </c>
    </row>
    <row r="515" spans="1:7" x14ac:dyDescent="0.25">
      <c r="A515" s="1" t="s">
        <v>1977</v>
      </c>
      <c r="B515" s="3" t="s">
        <v>20</v>
      </c>
      <c r="C515" s="13">
        <v>18</v>
      </c>
      <c r="D515" s="13">
        <v>14</v>
      </c>
      <c r="E515" s="13">
        <v>3</v>
      </c>
      <c r="F515" s="13">
        <v>0</v>
      </c>
    </row>
    <row r="516" spans="1:7" x14ac:dyDescent="0.25">
      <c r="A516" s="1" t="s">
        <v>1978</v>
      </c>
      <c r="B516" s="3" t="s">
        <v>151</v>
      </c>
      <c r="C516" s="13">
        <v>34</v>
      </c>
      <c r="D516" s="13">
        <v>20</v>
      </c>
      <c r="E516" s="13">
        <v>5</v>
      </c>
      <c r="F516" s="13">
        <v>3</v>
      </c>
    </row>
    <row r="517" spans="1:7" x14ac:dyDescent="0.25">
      <c r="A517" s="1" t="s">
        <v>1979</v>
      </c>
      <c r="B517" s="3" t="s">
        <v>186</v>
      </c>
      <c r="C517" s="13">
        <v>5</v>
      </c>
      <c r="D517" s="13">
        <v>5</v>
      </c>
      <c r="E517" s="13">
        <v>1</v>
      </c>
      <c r="F517" s="13">
        <v>2</v>
      </c>
    </row>
    <row r="518" spans="1:7" x14ac:dyDescent="0.25">
      <c r="A518" s="1" t="s">
        <v>1980</v>
      </c>
      <c r="B518" s="3" t="s">
        <v>153</v>
      </c>
      <c r="C518" s="13">
        <v>8</v>
      </c>
      <c r="D518" s="13">
        <v>4</v>
      </c>
      <c r="E518" s="13">
        <v>1</v>
      </c>
      <c r="F518" s="13">
        <v>0</v>
      </c>
    </row>
    <row r="519" spans="1:7" x14ac:dyDescent="0.25">
      <c r="A519" s="1" t="s">
        <v>1981</v>
      </c>
      <c r="B519" s="3" t="s">
        <v>130</v>
      </c>
      <c r="C519" s="13">
        <v>8</v>
      </c>
      <c r="D519" s="13">
        <v>8</v>
      </c>
      <c r="E519" s="13">
        <v>3</v>
      </c>
      <c r="F519" s="13">
        <v>1</v>
      </c>
    </row>
    <row r="520" spans="1:7" x14ac:dyDescent="0.25">
      <c r="A520" s="1" t="s">
        <v>1982</v>
      </c>
      <c r="B520" s="3" t="s">
        <v>159</v>
      </c>
      <c r="C520" s="13">
        <v>13</v>
      </c>
      <c r="D520" s="13">
        <v>3</v>
      </c>
      <c r="E520" s="13">
        <v>0</v>
      </c>
      <c r="F520" s="13">
        <v>0</v>
      </c>
    </row>
    <row r="521" spans="1:7" x14ac:dyDescent="0.25">
      <c r="A521" s="1" t="s">
        <v>1983</v>
      </c>
      <c r="B521" s="3" t="s">
        <v>151</v>
      </c>
      <c r="C521" s="13">
        <v>13</v>
      </c>
      <c r="D521" s="13">
        <v>13</v>
      </c>
      <c r="E521" s="13">
        <v>1</v>
      </c>
      <c r="F521" s="13">
        <v>0</v>
      </c>
    </row>
    <row r="522" spans="1:7" x14ac:dyDescent="0.25">
      <c r="A522" s="1" t="s">
        <v>1984</v>
      </c>
      <c r="B522" s="3" t="s">
        <v>166</v>
      </c>
      <c r="C522" s="13">
        <v>6</v>
      </c>
      <c r="D522" s="13">
        <v>6</v>
      </c>
      <c r="E522" s="13">
        <v>1</v>
      </c>
      <c r="F522" s="13">
        <v>0</v>
      </c>
    </row>
    <row r="523" spans="1:7" x14ac:dyDescent="0.25">
      <c r="A523" s="1" t="s">
        <v>1985</v>
      </c>
      <c r="B523" s="3" t="s">
        <v>21</v>
      </c>
      <c r="C523" s="13">
        <v>7</v>
      </c>
      <c r="D523" s="13">
        <v>7</v>
      </c>
      <c r="E523" s="13">
        <v>0</v>
      </c>
      <c r="F523" s="13">
        <v>0</v>
      </c>
    </row>
    <row r="524" spans="1:7" x14ac:dyDescent="0.25">
      <c r="A524" s="1" t="s">
        <v>1986</v>
      </c>
      <c r="B524" s="3" t="s">
        <v>151</v>
      </c>
      <c r="C524" s="13">
        <v>13</v>
      </c>
      <c r="D524" s="13">
        <v>10</v>
      </c>
      <c r="E524" s="13">
        <v>3</v>
      </c>
      <c r="F524" s="13">
        <v>2</v>
      </c>
    </row>
    <row r="525" spans="1:7" x14ac:dyDescent="0.25">
      <c r="A525" s="1" t="s">
        <v>1987</v>
      </c>
      <c r="B525" s="3" t="s">
        <v>160</v>
      </c>
      <c r="C525" s="13">
        <v>7</v>
      </c>
      <c r="D525" s="13">
        <v>7</v>
      </c>
      <c r="E525" s="13">
        <v>2</v>
      </c>
      <c r="F525" s="13">
        <v>2</v>
      </c>
    </row>
    <row r="526" spans="1:7" x14ac:dyDescent="0.25">
      <c r="A526" s="1" t="s">
        <v>1988</v>
      </c>
      <c r="B526" s="3" t="s">
        <v>123</v>
      </c>
      <c r="C526" s="13">
        <v>620</v>
      </c>
      <c r="D526" s="13">
        <v>470</v>
      </c>
      <c r="E526" s="13">
        <v>106</v>
      </c>
      <c r="F526" s="13">
        <v>24</v>
      </c>
      <c r="G526" s="13">
        <v>74</v>
      </c>
    </row>
    <row r="527" spans="1:7" x14ac:dyDescent="0.25">
      <c r="A527" s="1" t="s">
        <v>1989</v>
      </c>
      <c r="B527" s="3" t="s">
        <v>151</v>
      </c>
      <c r="C527" s="13">
        <v>18</v>
      </c>
      <c r="D527" s="13">
        <v>11</v>
      </c>
      <c r="E527" s="13">
        <v>2</v>
      </c>
      <c r="F527" s="13">
        <v>0</v>
      </c>
    </row>
    <row r="528" spans="1:7" x14ac:dyDescent="0.25">
      <c r="A528" s="1" t="s">
        <v>1990</v>
      </c>
      <c r="B528" s="3" t="s">
        <v>123</v>
      </c>
      <c r="C528" s="13">
        <v>18</v>
      </c>
      <c r="D528" s="13">
        <v>11</v>
      </c>
      <c r="E528" s="13">
        <v>2</v>
      </c>
      <c r="F528" s="13">
        <v>0</v>
      </c>
    </row>
    <row r="529" spans="1:6" x14ac:dyDescent="0.25">
      <c r="A529" s="1" t="s">
        <v>1991</v>
      </c>
      <c r="B529" s="3" t="s">
        <v>151</v>
      </c>
      <c r="C529" s="13">
        <v>31</v>
      </c>
      <c r="D529" s="13">
        <v>22</v>
      </c>
      <c r="E529" s="13">
        <v>9</v>
      </c>
      <c r="F529" s="13">
        <v>0</v>
      </c>
    </row>
    <row r="530" spans="1:6" x14ac:dyDescent="0.25">
      <c r="A530" s="1" t="s">
        <v>1992</v>
      </c>
      <c r="B530" s="3" t="s">
        <v>165</v>
      </c>
      <c r="C530" s="13">
        <v>12</v>
      </c>
      <c r="D530" s="13">
        <v>8</v>
      </c>
      <c r="E530" s="13">
        <v>4</v>
      </c>
      <c r="F530" s="13">
        <v>0</v>
      </c>
    </row>
    <row r="531" spans="1:6" x14ac:dyDescent="0.25">
      <c r="A531" s="1" t="s">
        <v>1993</v>
      </c>
      <c r="B531" s="3" t="s">
        <v>21</v>
      </c>
      <c r="C531" s="13">
        <v>7</v>
      </c>
      <c r="D531" s="13">
        <v>6</v>
      </c>
      <c r="E531" s="13">
        <v>0</v>
      </c>
      <c r="F531" s="13">
        <v>0</v>
      </c>
    </row>
    <row r="532" spans="1:6" x14ac:dyDescent="0.25">
      <c r="A532" s="1" t="s">
        <v>1994</v>
      </c>
      <c r="B532" s="3" t="s">
        <v>126</v>
      </c>
      <c r="C532" s="13">
        <v>12</v>
      </c>
      <c r="D532" s="13">
        <v>8</v>
      </c>
      <c r="E532" s="13">
        <v>5</v>
      </c>
      <c r="F532" s="13">
        <v>0</v>
      </c>
    </row>
    <row r="533" spans="1:6" x14ac:dyDescent="0.25">
      <c r="A533" s="1" t="s">
        <v>1995</v>
      </c>
      <c r="B533" s="3" t="s">
        <v>134</v>
      </c>
      <c r="C533" s="13">
        <v>9</v>
      </c>
      <c r="D533" s="13">
        <v>8</v>
      </c>
      <c r="E533" s="13">
        <v>0</v>
      </c>
      <c r="F533" s="13">
        <v>2</v>
      </c>
    </row>
    <row r="534" spans="1:6" x14ac:dyDescent="0.25">
      <c r="A534" s="1" t="s">
        <v>1996</v>
      </c>
      <c r="B534" s="3" t="s">
        <v>151</v>
      </c>
      <c r="C534" s="13">
        <v>10</v>
      </c>
      <c r="D534" s="13">
        <v>7</v>
      </c>
      <c r="E534" s="13">
        <v>4</v>
      </c>
      <c r="F534" s="13">
        <v>3</v>
      </c>
    </row>
    <row r="535" spans="1:6" x14ac:dyDescent="0.25">
      <c r="A535" s="1" t="s">
        <v>1997</v>
      </c>
      <c r="B535" s="3" t="s">
        <v>136</v>
      </c>
      <c r="C535" s="13">
        <v>5</v>
      </c>
      <c r="D535" s="13">
        <v>4</v>
      </c>
      <c r="E535" s="13">
        <v>2</v>
      </c>
      <c r="F535" s="13">
        <v>2</v>
      </c>
    </row>
    <row r="536" spans="1:6" x14ac:dyDescent="0.25">
      <c r="A536" s="1" t="s">
        <v>1998</v>
      </c>
      <c r="B536" s="3" t="s">
        <v>25</v>
      </c>
      <c r="C536" s="13">
        <v>5</v>
      </c>
      <c r="D536" s="13">
        <v>3</v>
      </c>
      <c r="E536" s="13">
        <v>2</v>
      </c>
      <c r="F536" s="13">
        <v>1</v>
      </c>
    </row>
    <row r="537" spans="1:6" x14ac:dyDescent="0.25">
      <c r="A537" s="1" t="s">
        <v>1999</v>
      </c>
      <c r="B537" s="3" t="s">
        <v>205</v>
      </c>
      <c r="C537" s="13">
        <v>4</v>
      </c>
      <c r="D537" s="13">
        <v>4</v>
      </c>
      <c r="E537" s="13">
        <v>1</v>
      </c>
      <c r="F537" s="13">
        <v>0</v>
      </c>
    </row>
    <row r="538" spans="1:6" x14ac:dyDescent="0.25">
      <c r="A538" s="1" t="s">
        <v>2000</v>
      </c>
      <c r="B538" s="3" t="s">
        <v>123</v>
      </c>
      <c r="C538" s="13">
        <v>8</v>
      </c>
      <c r="D538" s="13">
        <v>8</v>
      </c>
      <c r="E538" s="13">
        <v>2</v>
      </c>
      <c r="F538" s="13">
        <v>0</v>
      </c>
    </row>
    <row r="539" spans="1:6" x14ac:dyDescent="0.25">
      <c r="A539" s="1" t="s">
        <v>2001</v>
      </c>
      <c r="B539" s="3" t="s">
        <v>123</v>
      </c>
      <c r="C539" s="13">
        <v>8</v>
      </c>
      <c r="D539" s="13">
        <v>8</v>
      </c>
      <c r="E539" s="13">
        <v>2</v>
      </c>
      <c r="F539" s="13">
        <v>0</v>
      </c>
    </row>
    <row r="540" spans="1:6" x14ac:dyDescent="0.25">
      <c r="A540" s="1" t="s">
        <v>2002</v>
      </c>
      <c r="B540" s="3" t="s">
        <v>231</v>
      </c>
      <c r="C540" s="13">
        <v>10</v>
      </c>
      <c r="D540" s="13">
        <v>3</v>
      </c>
      <c r="E540" s="13">
        <v>1</v>
      </c>
      <c r="F540" s="13">
        <v>0</v>
      </c>
    </row>
    <row r="541" spans="1:6" x14ac:dyDescent="0.25">
      <c r="A541" s="1" t="s">
        <v>2003</v>
      </c>
      <c r="B541" s="3" t="s">
        <v>151</v>
      </c>
      <c r="C541" s="13">
        <v>27</v>
      </c>
      <c r="D541" s="13">
        <v>20</v>
      </c>
      <c r="E541" s="13">
        <v>2</v>
      </c>
      <c r="F541" s="13">
        <v>0</v>
      </c>
    </row>
    <row r="542" spans="1:6" x14ac:dyDescent="0.25">
      <c r="A542" s="1" t="s">
        <v>2004</v>
      </c>
      <c r="B542" s="3" t="s">
        <v>186</v>
      </c>
      <c r="C542" s="13">
        <v>9</v>
      </c>
      <c r="D542" s="13">
        <v>9</v>
      </c>
      <c r="E542" s="13">
        <v>0</v>
      </c>
      <c r="F542" s="13">
        <v>0</v>
      </c>
    </row>
    <row r="543" spans="1:6" x14ac:dyDescent="0.25">
      <c r="A543" s="1" t="s">
        <v>2005</v>
      </c>
      <c r="B543" s="3" t="s">
        <v>134</v>
      </c>
      <c r="C543" s="13">
        <v>10</v>
      </c>
      <c r="D543" s="13">
        <v>8</v>
      </c>
      <c r="E543" s="13">
        <v>0</v>
      </c>
      <c r="F543" s="13">
        <v>0</v>
      </c>
    </row>
    <row r="544" spans="1:6" x14ac:dyDescent="0.25">
      <c r="A544" s="1" t="s">
        <v>2006</v>
      </c>
      <c r="B544" s="3" t="s">
        <v>128</v>
      </c>
      <c r="C544" s="13">
        <v>8</v>
      </c>
      <c r="D544" s="13">
        <v>3</v>
      </c>
      <c r="E544" s="13">
        <v>2</v>
      </c>
      <c r="F544" s="13">
        <v>0</v>
      </c>
    </row>
    <row r="545" spans="1:6" x14ac:dyDescent="0.25">
      <c r="A545" s="1" t="s">
        <v>2007</v>
      </c>
      <c r="B545" s="3" t="s">
        <v>151</v>
      </c>
      <c r="C545" s="13">
        <v>24</v>
      </c>
      <c r="D545" s="13">
        <v>19</v>
      </c>
      <c r="E545" s="13">
        <v>0</v>
      </c>
      <c r="F545" s="13">
        <v>0</v>
      </c>
    </row>
    <row r="546" spans="1:6" x14ac:dyDescent="0.25">
      <c r="A546" s="1" t="s">
        <v>2008</v>
      </c>
      <c r="B546" s="3" t="s">
        <v>130</v>
      </c>
      <c r="C546" s="13">
        <v>18</v>
      </c>
      <c r="D546" s="13">
        <v>14</v>
      </c>
      <c r="E546" s="13">
        <v>0</v>
      </c>
      <c r="F546" s="13">
        <v>0</v>
      </c>
    </row>
    <row r="547" spans="1:6" x14ac:dyDescent="0.25">
      <c r="A547" s="1" t="s">
        <v>2009</v>
      </c>
      <c r="B547" s="3" t="s">
        <v>25</v>
      </c>
      <c r="C547" s="13">
        <v>6</v>
      </c>
      <c r="D547" s="13">
        <v>5</v>
      </c>
      <c r="E547" s="13">
        <v>0</v>
      </c>
      <c r="F547" s="13">
        <v>0</v>
      </c>
    </row>
    <row r="548" spans="1:6" x14ac:dyDescent="0.25">
      <c r="A548" s="1" t="s">
        <v>2010</v>
      </c>
      <c r="B548" s="3" t="s">
        <v>150</v>
      </c>
      <c r="C548" s="13">
        <v>14</v>
      </c>
      <c r="D548" s="13">
        <v>12</v>
      </c>
      <c r="E548" s="13">
        <v>1</v>
      </c>
      <c r="F548" s="13">
        <v>0</v>
      </c>
    </row>
    <row r="549" spans="1:6" x14ac:dyDescent="0.25">
      <c r="A549" s="1" t="s">
        <v>2011</v>
      </c>
      <c r="B549" s="3" t="s">
        <v>151</v>
      </c>
      <c r="C549" s="13">
        <v>10</v>
      </c>
      <c r="D549" s="13">
        <v>6</v>
      </c>
      <c r="E549" s="13">
        <v>0</v>
      </c>
      <c r="F549" s="13">
        <v>0</v>
      </c>
    </row>
    <row r="550" spans="1:6" x14ac:dyDescent="0.25">
      <c r="A550" s="1" t="s">
        <v>2012</v>
      </c>
      <c r="B550" s="3" t="s">
        <v>123</v>
      </c>
      <c r="C550" s="13">
        <v>10</v>
      </c>
      <c r="D550" s="13">
        <v>6</v>
      </c>
      <c r="E550" s="13">
        <v>0</v>
      </c>
      <c r="F550" s="13">
        <v>0</v>
      </c>
    </row>
    <row r="551" spans="1:6" x14ac:dyDescent="0.25">
      <c r="A551" s="1" t="s">
        <v>2013</v>
      </c>
      <c r="B551" s="3" t="s">
        <v>127</v>
      </c>
      <c r="C551" s="13">
        <v>7</v>
      </c>
      <c r="D551" s="13">
        <v>7</v>
      </c>
      <c r="E551" s="13">
        <v>2</v>
      </c>
      <c r="F551" s="13">
        <v>0</v>
      </c>
    </row>
    <row r="552" spans="1:6" x14ac:dyDescent="0.25">
      <c r="A552" s="1" t="s">
        <v>2014</v>
      </c>
      <c r="B552" s="3" t="s">
        <v>126</v>
      </c>
      <c r="C552" s="13">
        <v>9</v>
      </c>
      <c r="D552" s="13">
        <v>7</v>
      </c>
      <c r="E552" s="13">
        <v>4</v>
      </c>
      <c r="F552" s="13">
        <v>0</v>
      </c>
    </row>
    <row r="553" spans="1:6" x14ac:dyDescent="0.25">
      <c r="A553" s="1" t="s">
        <v>2015</v>
      </c>
      <c r="B553" s="3" t="s">
        <v>150</v>
      </c>
      <c r="C553" s="13">
        <v>2</v>
      </c>
      <c r="D553" s="13">
        <v>2</v>
      </c>
      <c r="E553" s="13">
        <v>0</v>
      </c>
      <c r="F553" s="13">
        <v>0</v>
      </c>
    </row>
    <row r="554" spans="1:6" x14ac:dyDescent="0.25">
      <c r="A554" s="1" t="s">
        <v>2016</v>
      </c>
      <c r="B554" s="3" t="s">
        <v>201</v>
      </c>
      <c r="C554" s="13">
        <v>0</v>
      </c>
      <c r="D554" s="13">
        <v>0</v>
      </c>
      <c r="E554" s="13">
        <v>0</v>
      </c>
      <c r="F554" s="13">
        <v>0</v>
      </c>
    </row>
    <row r="555" spans="1:6" x14ac:dyDescent="0.25">
      <c r="A555" s="1" t="s">
        <v>2017</v>
      </c>
      <c r="B555" s="3" t="s">
        <v>130</v>
      </c>
      <c r="C555" s="13">
        <v>0</v>
      </c>
      <c r="D555" s="13">
        <v>0</v>
      </c>
      <c r="E555" s="13">
        <v>0</v>
      </c>
      <c r="F555" s="13">
        <v>0</v>
      </c>
    </row>
    <row r="556" spans="1:6" x14ac:dyDescent="0.25">
      <c r="A556" s="1" t="s">
        <v>2018</v>
      </c>
      <c r="B556" s="3" t="s">
        <v>130</v>
      </c>
      <c r="C556" s="13">
        <v>0</v>
      </c>
      <c r="D556" s="13">
        <v>0</v>
      </c>
      <c r="E556" s="13">
        <v>0</v>
      </c>
      <c r="F556" s="13">
        <v>0</v>
      </c>
    </row>
    <row r="557" spans="1:6" x14ac:dyDescent="0.25">
      <c r="A557" s="1" t="s">
        <v>2019</v>
      </c>
      <c r="B557" s="3" t="s">
        <v>151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2020</v>
      </c>
      <c r="B558" s="3" t="s">
        <v>25</v>
      </c>
      <c r="C558" s="13">
        <v>2</v>
      </c>
      <c r="D558" s="13">
        <v>2</v>
      </c>
      <c r="E558" s="13">
        <v>0</v>
      </c>
      <c r="F558" s="13">
        <v>0</v>
      </c>
    </row>
    <row r="559" spans="1:6" x14ac:dyDescent="0.25">
      <c r="A559" s="1" t="s">
        <v>2021</v>
      </c>
      <c r="B559" s="3" t="s">
        <v>129</v>
      </c>
      <c r="C559" s="13">
        <v>3</v>
      </c>
      <c r="D559" s="13">
        <v>2</v>
      </c>
      <c r="E559" s="13">
        <v>1</v>
      </c>
      <c r="F559" s="13">
        <v>0</v>
      </c>
    </row>
    <row r="560" spans="1:6" x14ac:dyDescent="0.25">
      <c r="A560" s="1" t="s">
        <v>2022</v>
      </c>
      <c r="B560" s="3" t="s">
        <v>151</v>
      </c>
      <c r="C560" s="13">
        <v>19</v>
      </c>
      <c r="D560" s="13">
        <v>17</v>
      </c>
      <c r="E560" s="13">
        <v>5</v>
      </c>
      <c r="F560" s="13">
        <v>0</v>
      </c>
    </row>
    <row r="561" spans="1:6" x14ac:dyDescent="0.25">
      <c r="A561" s="1" t="s">
        <v>2023</v>
      </c>
      <c r="B561" s="3" t="s">
        <v>166</v>
      </c>
      <c r="C561" s="13">
        <v>11</v>
      </c>
      <c r="D561" s="13">
        <v>9</v>
      </c>
      <c r="E561" s="13">
        <v>3</v>
      </c>
      <c r="F561" s="13">
        <v>0</v>
      </c>
    </row>
    <row r="562" spans="1:6" x14ac:dyDescent="0.25">
      <c r="A562" s="1" t="s">
        <v>2024</v>
      </c>
      <c r="B562" s="3" t="s">
        <v>21</v>
      </c>
      <c r="C562" s="13">
        <v>8</v>
      </c>
      <c r="D562" s="13">
        <v>8</v>
      </c>
      <c r="E562" s="13">
        <v>2</v>
      </c>
      <c r="F562" s="13">
        <v>0</v>
      </c>
    </row>
    <row r="563" spans="1:6" x14ac:dyDescent="0.25">
      <c r="A563" s="1" t="s">
        <v>2025</v>
      </c>
      <c r="B563" s="3" t="s">
        <v>201</v>
      </c>
      <c r="C563" s="13">
        <v>8</v>
      </c>
      <c r="D563" s="13">
        <v>7</v>
      </c>
      <c r="E563" s="13">
        <v>1</v>
      </c>
      <c r="F563" s="13">
        <v>0</v>
      </c>
    </row>
    <row r="564" spans="1:6" x14ac:dyDescent="0.25">
      <c r="A564" s="1" t="s">
        <v>2026</v>
      </c>
      <c r="B564" s="3" t="s">
        <v>151</v>
      </c>
      <c r="C564" s="13">
        <v>25</v>
      </c>
      <c r="D564" s="13">
        <v>12</v>
      </c>
      <c r="E564" s="13">
        <v>8</v>
      </c>
      <c r="F564" s="13">
        <v>5</v>
      </c>
    </row>
    <row r="565" spans="1:6" x14ac:dyDescent="0.25">
      <c r="A565" s="1" t="s">
        <v>2027</v>
      </c>
      <c r="B565" s="3" t="s">
        <v>128</v>
      </c>
      <c r="C565" s="13">
        <v>12</v>
      </c>
      <c r="D565" s="13">
        <v>9</v>
      </c>
      <c r="E565" s="13">
        <v>3</v>
      </c>
      <c r="F565" s="13">
        <v>3</v>
      </c>
    </row>
    <row r="566" spans="1:6" x14ac:dyDescent="0.25">
      <c r="A566" s="1" t="s">
        <v>2028</v>
      </c>
      <c r="B566" s="3" t="s">
        <v>130</v>
      </c>
      <c r="C566" s="13">
        <v>11</v>
      </c>
      <c r="D566" s="13">
        <v>1</v>
      </c>
      <c r="E566" s="13">
        <v>5</v>
      </c>
      <c r="F566" s="13">
        <v>2</v>
      </c>
    </row>
    <row r="567" spans="1:6" x14ac:dyDescent="0.25">
      <c r="A567" s="1" t="s">
        <v>2029</v>
      </c>
      <c r="B567" s="3" t="s">
        <v>123</v>
      </c>
      <c r="C567" s="13">
        <v>4</v>
      </c>
      <c r="D567" s="13">
        <v>3</v>
      </c>
      <c r="E567" s="13">
        <v>0</v>
      </c>
      <c r="F567" s="13">
        <v>0</v>
      </c>
    </row>
    <row r="568" spans="1:6" x14ac:dyDescent="0.25">
      <c r="A568" s="1" t="s">
        <v>2030</v>
      </c>
      <c r="B568" s="3" t="s">
        <v>156</v>
      </c>
      <c r="C568" s="13">
        <v>10</v>
      </c>
      <c r="D568" s="13">
        <v>6</v>
      </c>
      <c r="E568" s="13">
        <v>2</v>
      </c>
      <c r="F568" s="13">
        <v>0</v>
      </c>
    </row>
    <row r="569" spans="1:6" x14ac:dyDescent="0.25">
      <c r="A569" s="1" t="s">
        <v>2031</v>
      </c>
      <c r="B569" s="3" t="s">
        <v>143</v>
      </c>
      <c r="C569" s="13">
        <v>15</v>
      </c>
      <c r="D569" s="13">
        <v>13</v>
      </c>
      <c r="E569" s="13">
        <v>1</v>
      </c>
      <c r="F569" s="13">
        <v>1</v>
      </c>
    </row>
    <row r="570" spans="1:6" x14ac:dyDescent="0.25">
      <c r="A570" s="1" t="s">
        <v>2032</v>
      </c>
      <c r="B570" s="3" t="s">
        <v>151</v>
      </c>
      <c r="C570" s="13">
        <v>20</v>
      </c>
      <c r="D570" s="13">
        <v>17</v>
      </c>
      <c r="E570" s="13">
        <v>3</v>
      </c>
      <c r="F570" s="13">
        <v>0</v>
      </c>
    </row>
    <row r="571" spans="1:6" x14ac:dyDescent="0.25">
      <c r="A571" s="1" t="s">
        <v>2033</v>
      </c>
      <c r="B571" s="3" t="s">
        <v>129</v>
      </c>
      <c r="C571" s="13">
        <v>2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2034</v>
      </c>
      <c r="B572" s="3" t="s">
        <v>151</v>
      </c>
      <c r="C572" s="13">
        <v>43</v>
      </c>
      <c r="D572" s="13">
        <v>40</v>
      </c>
      <c r="E572" s="13">
        <v>6</v>
      </c>
      <c r="F572" s="13">
        <v>1</v>
      </c>
    </row>
    <row r="573" spans="1:6" x14ac:dyDescent="0.25">
      <c r="A573" s="1" t="s">
        <v>2035</v>
      </c>
      <c r="B573" s="3" t="s">
        <v>138</v>
      </c>
      <c r="C573" s="13">
        <v>20</v>
      </c>
      <c r="D573" s="13">
        <v>19</v>
      </c>
      <c r="E573" s="13">
        <v>7</v>
      </c>
      <c r="F573" s="13">
        <v>0</v>
      </c>
    </row>
    <row r="574" spans="1:6" x14ac:dyDescent="0.25">
      <c r="A574" s="1" t="s">
        <v>2036</v>
      </c>
      <c r="B574" s="3" t="s">
        <v>151</v>
      </c>
      <c r="C574" s="13">
        <v>22</v>
      </c>
      <c r="D574" s="13">
        <v>16</v>
      </c>
      <c r="E574" s="13">
        <v>1</v>
      </c>
      <c r="F574" s="13">
        <v>1</v>
      </c>
    </row>
    <row r="575" spans="1:6" x14ac:dyDescent="0.25">
      <c r="A575" s="1" t="s">
        <v>2037</v>
      </c>
      <c r="B575" s="3" t="s">
        <v>132</v>
      </c>
      <c r="C575" s="13">
        <v>7</v>
      </c>
      <c r="D575" s="13">
        <v>4</v>
      </c>
      <c r="E575" s="13">
        <v>1</v>
      </c>
      <c r="F575" s="13">
        <v>0</v>
      </c>
    </row>
    <row r="576" spans="1:6" x14ac:dyDescent="0.25">
      <c r="A576" s="1" t="s">
        <v>2038</v>
      </c>
      <c r="B576" s="3" t="s">
        <v>136</v>
      </c>
      <c r="C576" s="13">
        <v>15</v>
      </c>
      <c r="D576" s="13">
        <v>12</v>
      </c>
      <c r="E576" s="13">
        <v>0</v>
      </c>
      <c r="F576" s="13">
        <v>1</v>
      </c>
    </row>
    <row r="577" spans="1:6" x14ac:dyDescent="0.25">
      <c r="A577" s="1" t="s">
        <v>2039</v>
      </c>
      <c r="B577" s="3" t="s">
        <v>151</v>
      </c>
      <c r="C577" s="13">
        <v>40</v>
      </c>
      <c r="D577" s="13">
        <v>32</v>
      </c>
      <c r="E577" s="13">
        <v>3</v>
      </c>
      <c r="F577" s="13">
        <v>2</v>
      </c>
    </row>
    <row r="578" spans="1:6" x14ac:dyDescent="0.25">
      <c r="A578" s="1" t="s">
        <v>2040</v>
      </c>
      <c r="B578" s="3" t="s">
        <v>132</v>
      </c>
      <c r="C578" s="13">
        <v>3</v>
      </c>
      <c r="D578" s="13">
        <v>2</v>
      </c>
      <c r="E578" s="13">
        <v>0</v>
      </c>
      <c r="F578" s="13">
        <v>0</v>
      </c>
    </row>
    <row r="579" spans="1:6" x14ac:dyDescent="0.25">
      <c r="A579" s="1" t="s">
        <v>2041</v>
      </c>
      <c r="B579" s="3" t="s">
        <v>232</v>
      </c>
      <c r="C579" s="13">
        <v>19</v>
      </c>
      <c r="D579" s="13">
        <v>16</v>
      </c>
      <c r="E579" s="13">
        <v>3</v>
      </c>
      <c r="F579" s="13">
        <v>1</v>
      </c>
    </row>
    <row r="580" spans="1:6" x14ac:dyDescent="0.25">
      <c r="A580" s="1" t="s">
        <v>2042</v>
      </c>
      <c r="B580" s="3" t="s">
        <v>123</v>
      </c>
      <c r="C580" s="13">
        <v>7</v>
      </c>
      <c r="D580" s="13">
        <v>5</v>
      </c>
      <c r="E580" s="13">
        <v>0</v>
      </c>
      <c r="F580" s="13">
        <v>0</v>
      </c>
    </row>
    <row r="581" spans="1:6" x14ac:dyDescent="0.25">
      <c r="A581" s="1" t="s">
        <v>2043</v>
      </c>
      <c r="B581" s="3" t="s">
        <v>232</v>
      </c>
      <c r="C581" s="13">
        <v>11</v>
      </c>
      <c r="D581" s="13">
        <v>9</v>
      </c>
      <c r="E581" s="13">
        <v>0</v>
      </c>
      <c r="F581" s="13">
        <v>1</v>
      </c>
    </row>
    <row r="582" spans="1:6" x14ac:dyDescent="0.25">
      <c r="A582" s="1" t="s">
        <v>2044</v>
      </c>
      <c r="B582" s="3" t="s">
        <v>151</v>
      </c>
      <c r="C582" s="13">
        <v>44</v>
      </c>
      <c r="D582" s="13">
        <v>29</v>
      </c>
      <c r="E582" s="13">
        <v>6</v>
      </c>
      <c r="F582" s="13">
        <v>4</v>
      </c>
    </row>
    <row r="583" spans="1:6" x14ac:dyDescent="0.25">
      <c r="A583" s="1" t="s">
        <v>2045</v>
      </c>
      <c r="B583" s="3" t="s">
        <v>151</v>
      </c>
      <c r="C583" s="13">
        <v>40</v>
      </c>
      <c r="D583" s="13">
        <v>26</v>
      </c>
      <c r="E583" s="13">
        <v>8</v>
      </c>
      <c r="F583" s="13">
        <v>1</v>
      </c>
    </row>
    <row r="584" spans="1:6" x14ac:dyDescent="0.25">
      <c r="A584" s="1" t="s">
        <v>2046</v>
      </c>
      <c r="B584" s="3" t="s">
        <v>129</v>
      </c>
      <c r="C584" s="13">
        <v>8</v>
      </c>
      <c r="D584" s="13">
        <v>5</v>
      </c>
      <c r="E584" s="13">
        <v>2</v>
      </c>
      <c r="F584" s="13">
        <v>2</v>
      </c>
    </row>
    <row r="585" spans="1:6" x14ac:dyDescent="0.25">
      <c r="A585" s="1" t="s">
        <v>2047</v>
      </c>
      <c r="B585" s="3" t="s">
        <v>130</v>
      </c>
      <c r="C585" s="13">
        <v>11</v>
      </c>
      <c r="D585" s="13">
        <v>7</v>
      </c>
      <c r="E585" s="13">
        <v>3</v>
      </c>
      <c r="F585" s="13">
        <v>1</v>
      </c>
    </row>
    <row r="586" spans="1:6" x14ac:dyDescent="0.25">
      <c r="A586" s="1" t="s">
        <v>2048</v>
      </c>
      <c r="B586" s="3" t="s">
        <v>123</v>
      </c>
      <c r="C586" s="13">
        <v>15</v>
      </c>
      <c r="D586" s="13">
        <v>14</v>
      </c>
      <c r="E586" s="13">
        <v>0</v>
      </c>
      <c r="F586" s="13">
        <v>1</v>
      </c>
    </row>
    <row r="587" spans="1:6" x14ac:dyDescent="0.25">
      <c r="A587" s="1" t="s">
        <v>2049</v>
      </c>
      <c r="B587" s="3" t="s">
        <v>186</v>
      </c>
      <c r="C587" s="13">
        <v>9</v>
      </c>
      <c r="D587" s="13">
        <v>8</v>
      </c>
      <c r="E587" s="13">
        <v>3</v>
      </c>
      <c r="F587" s="13">
        <v>0</v>
      </c>
    </row>
    <row r="588" spans="1:6" x14ac:dyDescent="0.25">
      <c r="A588" s="1" t="s">
        <v>2050</v>
      </c>
      <c r="B588" s="3" t="s">
        <v>138</v>
      </c>
      <c r="C588" s="13">
        <v>12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2051</v>
      </c>
      <c r="B589" s="3" t="s">
        <v>21</v>
      </c>
      <c r="C589" s="13">
        <v>12</v>
      </c>
      <c r="D589" s="13">
        <v>10</v>
      </c>
      <c r="E589" s="13">
        <v>1</v>
      </c>
      <c r="F589" s="13">
        <v>1</v>
      </c>
    </row>
    <row r="590" spans="1:6" x14ac:dyDescent="0.25">
      <c r="A590" s="1" t="s">
        <v>2052</v>
      </c>
      <c r="B590" s="3" t="s">
        <v>125</v>
      </c>
      <c r="C590" s="13">
        <v>7</v>
      </c>
      <c r="D590" s="13">
        <v>4</v>
      </c>
      <c r="E590" s="13">
        <v>1</v>
      </c>
      <c r="F590" s="13">
        <v>0</v>
      </c>
    </row>
    <row r="591" spans="1:6" x14ac:dyDescent="0.25">
      <c r="A591" s="1" t="s">
        <v>2053</v>
      </c>
      <c r="B591" s="3" t="s">
        <v>128</v>
      </c>
      <c r="C591" s="13">
        <v>6</v>
      </c>
      <c r="D591" s="13">
        <v>4</v>
      </c>
      <c r="E591" s="13">
        <v>1</v>
      </c>
      <c r="F591" s="13">
        <v>0</v>
      </c>
    </row>
    <row r="592" spans="1:6" x14ac:dyDescent="0.25">
      <c r="A592" s="1" t="s">
        <v>2054</v>
      </c>
      <c r="B592" s="3" t="s">
        <v>233</v>
      </c>
      <c r="C592" s="13">
        <v>12</v>
      </c>
      <c r="D592" s="13">
        <v>11</v>
      </c>
      <c r="E592" s="13">
        <v>2</v>
      </c>
      <c r="F592" s="13">
        <v>0</v>
      </c>
    </row>
    <row r="593" spans="1:6" x14ac:dyDescent="0.25">
      <c r="A593" s="1" t="s">
        <v>2055</v>
      </c>
      <c r="B593" s="3" t="s">
        <v>210</v>
      </c>
      <c r="C593" s="13">
        <v>4</v>
      </c>
      <c r="D593" s="13">
        <v>2</v>
      </c>
      <c r="E593" s="13">
        <v>0</v>
      </c>
      <c r="F593" s="13">
        <v>0</v>
      </c>
    </row>
    <row r="594" spans="1:6" x14ac:dyDescent="0.25">
      <c r="A594" s="1" t="s">
        <v>2056</v>
      </c>
      <c r="B594" s="3" t="s">
        <v>210</v>
      </c>
      <c r="C594" s="13">
        <v>4</v>
      </c>
      <c r="D594" s="13">
        <v>2</v>
      </c>
      <c r="E594" s="13">
        <v>0</v>
      </c>
      <c r="F594" s="13">
        <v>0</v>
      </c>
    </row>
    <row r="595" spans="1:6" x14ac:dyDescent="0.25">
      <c r="A595" s="1" t="s">
        <v>2057</v>
      </c>
      <c r="B595" s="3" t="s">
        <v>151</v>
      </c>
      <c r="C595" s="13">
        <v>21</v>
      </c>
      <c r="D595" s="13">
        <v>16</v>
      </c>
      <c r="E595" s="13">
        <v>2</v>
      </c>
      <c r="F595" s="13">
        <v>1</v>
      </c>
    </row>
    <row r="596" spans="1:6" x14ac:dyDescent="0.25">
      <c r="A596" s="1" t="s">
        <v>2058</v>
      </c>
      <c r="B596" s="3" t="s">
        <v>234</v>
      </c>
      <c r="C596" s="13">
        <v>5</v>
      </c>
      <c r="D596" s="13">
        <v>3</v>
      </c>
      <c r="E596" s="13">
        <v>0</v>
      </c>
      <c r="F596" s="13">
        <v>0</v>
      </c>
    </row>
    <row r="597" spans="1:6" x14ac:dyDescent="0.25">
      <c r="A597" s="1" t="s">
        <v>2059</v>
      </c>
      <c r="B597" s="3" t="s">
        <v>152</v>
      </c>
      <c r="C597" s="13">
        <v>16</v>
      </c>
      <c r="D597" s="13">
        <v>13</v>
      </c>
      <c r="E597" s="13">
        <v>2</v>
      </c>
      <c r="F597" s="13">
        <v>1</v>
      </c>
    </row>
    <row r="598" spans="1:6" x14ac:dyDescent="0.25">
      <c r="A598" s="1" t="s">
        <v>2060</v>
      </c>
      <c r="B598" s="3" t="s">
        <v>128</v>
      </c>
      <c r="C598" s="13">
        <v>655</v>
      </c>
      <c r="D598" s="13">
        <v>493</v>
      </c>
      <c r="E598" s="13">
        <v>110</v>
      </c>
      <c r="F598" s="13">
        <v>26</v>
      </c>
    </row>
    <row r="599" spans="1:6" x14ac:dyDescent="0.25">
      <c r="A599" s="1" t="s">
        <v>2061</v>
      </c>
      <c r="B599" s="3" t="s">
        <v>151</v>
      </c>
      <c r="C599" s="13">
        <v>26</v>
      </c>
      <c r="D599" s="13">
        <v>22</v>
      </c>
      <c r="E599" s="13">
        <v>4</v>
      </c>
      <c r="F599" s="13">
        <v>1</v>
      </c>
    </row>
    <row r="600" spans="1:6" x14ac:dyDescent="0.25">
      <c r="A600" s="1" t="s">
        <v>2062</v>
      </c>
      <c r="B600" s="3" t="s">
        <v>22</v>
      </c>
      <c r="C600" s="13">
        <v>11</v>
      </c>
      <c r="D600" s="13">
        <v>9</v>
      </c>
      <c r="E600" s="13">
        <v>3</v>
      </c>
      <c r="F600" s="13">
        <v>0</v>
      </c>
    </row>
    <row r="601" spans="1:6" x14ac:dyDescent="0.25">
      <c r="A601" s="1" t="s">
        <v>2063</v>
      </c>
      <c r="B601" s="3" t="s">
        <v>203</v>
      </c>
      <c r="C601" s="13">
        <v>0</v>
      </c>
      <c r="D601" s="13">
        <v>0</v>
      </c>
      <c r="E601" s="13">
        <v>0</v>
      </c>
      <c r="F601" s="13">
        <v>0</v>
      </c>
    </row>
    <row r="602" spans="1:6" x14ac:dyDescent="0.25">
      <c r="A602" s="1" t="s">
        <v>2064</v>
      </c>
      <c r="B602" s="3" t="s">
        <v>128</v>
      </c>
      <c r="C602" s="13">
        <v>12</v>
      </c>
      <c r="D602" s="13">
        <v>12</v>
      </c>
      <c r="E602" s="13">
        <v>3</v>
      </c>
      <c r="F602" s="13">
        <v>0</v>
      </c>
    </row>
    <row r="603" spans="1:6" x14ac:dyDescent="0.25">
      <c r="A603" s="1" t="s">
        <v>2065</v>
      </c>
      <c r="B603" s="3" t="s">
        <v>151</v>
      </c>
      <c r="C603" s="13">
        <v>37</v>
      </c>
      <c r="D603" s="13">
        <v>30</v>
      </c>
      <c r="E603" s="13">
        <v>8</v>
      </c>
      <c r="F603" s="13">
        <v>4</v>
      </c>
    </row>
    <row r="604" spans="1:6" x14ac:dyDescent="0.25">
      <c r="A604" s="1" t="s">
        <v>2066</v>
      </c>
      <c r="B604" s="3" t="s">
        <v>125</v>
      </c>
      <c r="C604" s="13">
        <v>23</v>
      </c>
      <c r="D604" s="13">
        <v>19</v>
      </c>
      <c r="E604" s="13">
        <v>8</v>
      </c>
      <c r="F604" s="13">
        <v>0</v>
      </c>
    </row>
    <row r="605" spans="1:6" x14ac:dyDescent="0.25">
      <c r="A605" s="1" t="s">
        <v>2067</v>
      </c>
      <c r="B605" s="3" t="s">
        <v>151</v>
      </c>
      <c r="C605" s="13">
        <v>23</v>
      </c>
      <c r="D605" s="13">
        <v>10</v>
      </c>
      <c r="E605" s="13">
        <v>5</v>
      </c>
      <c r="F605" s="13">
        <v>0</v>
      </c>
    </row>
    <row r="606" spans="1:6" x14ac:dyDescent="0.25">
      <c r="A606" s="1" t="s">
        <v>2068</v>
      </c>
      <c r="B606" s="3" t="s">
        <v>125</v>
      </c>
      <c r="C606" s="13">
        <v>15</v>
      </c>
      <c r="D606" s="13">
        <v>4</v>
      </c>
      <c r="E606" s="13">
        <v>3</v>
      </c>
      <c r="F606" s="13">
        <v>0</v>
      </c>
    </row>
    <row r="607" spans="1:6" x14ac:dyDescent="0.25">
      <c r="A607" s="1" t="s">
        <v>2069</v>
      </c>
      <c r="B607" s="3" t="s">
        <v>235</v>
      </c>
      <c r="C607" s="13">
        <v>8</v>
      </c>
      <c r="D607" s="13">
        <v>6</v>
      </c>
      <c r="E607" s="13">
        <v>2</v>
      </c>
      <c r="F607" s="13">
        <v>0</v>
      </c>
    </row>
    <row r="608" spans="1:6" x14ac:dyDescent="0.25">
      <c r="A608" s="1" t="s">
        <v>2070</v>
      </c>
      <c r="B608" s="3" t="s">
        <v>25</v>
      </c>
      <c r="C608" s="13">
        <v>5</v>
      </c>
      <c r="D608" s="13">
        <v>3</v>
      </c>
      <c r="E608" s="13">
        <v>0</v>
      </c>
      <c r="F608" s="13">
        <v>2</v>
      </c>
    </row>
    <row r="609" spans="1:6" x14ac:dyDescent="0.25">
      <c r="A609" s="1" t="s">
        <v>2071</v>
      </c>
      <c r="B609" s="3" t="s">
        <v>151</v>
      </c>
      <c r="C609" s="13">
        <v>25</v>
      </c>
      <c r="D609" s="13">
        <v>25</v>
      </c>
      <c r="E609" s="13">
        <v>2</v>
      </c>
      <c r="F609" s="13">
        <v>2</v>
      </c>
    </row>
    <row r="610" spans="1:6" x14ac:dyDescent="0.25">
      <c r="A610" s="1" t="s">
        <v>2072</v>
      </c>
      <c r="B610" s="3" t="s">
        <v>151</v>
      </c>
      <c r="C610" s="13">
        <v>24</v>
      </c>
      <c r="D610" s="13">
        <v>23</v>
      </c>
      <c r="E610" s="13">
        <v>8</v>
      </c>
      <c r="F610" s="13">
        <v>0</v>
      </c>
    </row>
    <row r="611" spans="1:6" x14ac:dyDescent="0.25">
      <c r="A611" s="1" t="s">
        <v>2073</v>
      </c>
      <c r="B611" s="3" t="s">
        <v>236</v>
      </c>
      <c r="C611" s="13">
        <v>13</v>
      </c>
      <c r="D611" s="13">
        <v>13</v>
      </c>
      <c r="E611" s="13">
        <v>1</v>
      </c>
      <c r="F611" s="13">
        <v>1</v>
      </c>
    </row>
    <row r="612" spans="1:6" x14ac:dyDescent="0.25">
      <c r="A612" s="1" t="s">
        <v>2074</v>
      </c>
      <c r="B612" s="3" t="s">
        <v>142</v>
      </c>
      <c r="C612" s="13">
        <v>6</v>
      </c>
      <c r="D612" s="13">
        <v>6</v>
      </c>
      <c r="E612" s="13">
        <v>0</v>
      </c>
      <c r="F612" s="13">
        <v>1</v>
      </c>
    </row>
    <row r="613" spans="1:6" x14ac:dyDescent="0.25">
      <c r="A613" s="1" t="s">
        <v>2075</v>
      </c>
      <c r="B613" s="3" t="s">
        <v>25</v>
      </c>
      <c r="C613" s="13">
        <v>6</v>
      </c>
      <c r="D613" s="13">
        <v>6</v>
      </c>
      <c r="E613" s="13">
        <v>1</v>
      </c>
      <c r="F613" s="13">
        <v>0</v>
      </c>
    </row>
    <row r="614" spans="1:6" x14ac:dyDescent="0.25">
      <c r="A614" s="1" t="s">
        <v>2076</v>
      </c>
      <c r="B614" s="3" t="s">
        <v>151</v>
      </c>
      <c r="C614" s="13">
        <v>13</v>
      </c>
      <c r="D614" s="13">
        <v>9</v>
      </c>
      <c r="E614" s="13">
        <v>4</v>
      </c>
      <c r="F614" s="13">
        <v>0</v>
      </c>
    </row>
    <row r="615" spans="1:6" x14ac:dyDescent="0.25">
      <c r="A615" s="1" t="s">
        <v>2077</v>
      </c>
      <c r="B615" s="3" t="s">
        <v>125</v>
      </c>
      <c r="C615" s="13">
        <v>2</v>
      </c>
      <c r="D615" s="13">
        <v>1</v>
      </c>
      <c r="E615" s="13">
        <v>0</v>
      </c>
      <c r="F615" s="13">
        <v>0</v>
      </c>
    </row>
    <row r="616" spans="1:6" x14ac:dyDescent="0.25">
      <c r="A616" s="1" t="s">
        <v>2078</v>
      </c>
      <c r="B616" s="3" t="s">
        <v>20</v>
      </c>
      <c r="C616" s="13">
        <v>7</v>
      </c>
      <c r="D616" s="13">
        <v>5</v>
      </c>
      <c r="E616" s="13">
        <v>1</v>
      </c>
      <c r="F616" s="13">
        <v>0</v>
      </c>
    </row>
    <row r="617" spans="1:6" x14ac:dyDescent="0.25">
      <c r="A617" s="1" t="s">
        <v>2079</v>
      </c>
      <c r="B617" s="3" t="s">
        <v>126</v>
      </c>
      <c r="C617" s="13">
        <v>4</v>
      </c>
      <c r="D617" s="13">
        <v>3</v>
      </c>
      <c r="E617" s="13">
        <v>3</v>
      </c>
      <c r="F617" s="13">
        <v>0</v>
      </c>
    </row>
    <row r="618" spans="1:6" x14ac:dyDescent="0.25">
      <c r="A618" s="1" t="s">
        <v>2080</v>
      </c>
      <c r="B618" s="3" t="s">
        <v>151</v>
      </c>
      <c r="C618" s="13">
        <v>19</v>
      </c>
      <c r="D618" s="13">
        <v>16</v>
      </c>
      <c r="E618" s="13">
        <v>6</v>
      </c>
      <c r="F618" s="13">
        <v>0</v>
      </c>
    </row>
    <row r="619" spans="1:6" x14ac:dyDescent="0.25">
      <c r="A619" s="1" t="s">
        <v>2081</v>
      </c>
      <c r="B619" s="3" t="s">
        <v>143</v>
      </c>
      <c r="C619" s="13">
        <v>3</v>
      </c>
      <c r="D619" s="13">
        <v>2</v>
      </c>
      <c r="E619" s="13">
        <v>0</v>
      </c>
      <c r="F619" s="13">
        <v>0</v>
      </c>
    </row>
    <row r="620" spans="1:6" x14ac:dyDescent="0.25">
      <c r="A620" s="1" t="s">
        <v>2082</v>
      </c>
      <c r="B620" s="3" t="s">
        <v>134</v>
      </c>
      <c r="C620" s="13">
        <v>14</v>
      </c>
      <c r="D620" s="13">
        <v>14</v>
      </c>
      <c r="E620" s="13">
        <v>2</v>
      </c>
      <c r="F620" s="13">
        <v>0</v>
      </c>
    </row>
    <row r="621" spans="1:6" x14ac:dyDescent="0.25">
      <c r="A621" s="1" t="s">
        <v>2083</v>
      </c>
      <c r="B621" s="3" t="s">
        <v>151</v>
      </c>
      <c r="C621" s="13">
        <v>2</v>
      </c>
      <c r="D621" s="13">
        <v>2</v>
      </c>
      <c r="E621" s="13">
        <v>1</v>
      </c>
      <c r="F621" s="13">
        <v>0</v>
      </c>
    </row>
    <row r="622" spans="1:6" x14ac:dyDescent="0.25">
      <c r="A622" s="1" t="s">
        <v>2084</v>
      </c>
      <c r="B622" s="3" t="s">
        <v>166</v>
      </c>
      <c r="C622" s="13">
        <v>2</v>
      </c>
      <c r="D622" s="13">
        <v>2</v>
      </c>
      <c r="E622" s="13">
        <v>1</v>
      </c>
      <c r="F622" s="13">
        <v>0</v>
      </c>
    </row>
    <row r="623" spans="1:6" x14ac:dyDescent="0.25">
      <c r="A623" s="1" t="s">
        <v>2085</v>
      </c>
      <c r="B623" s="3" t="s">
        <v>237</v>
      </c>
      <c r="C623" s="13">
        <v>0</v>
      </c>
      <c r="D623" s="13">
        <v>0</v>
      </c>
      <c r="E623" s="13">
        <v>0</v>
      </c>
      <c r="F623" s="13">
        <v>0</v>
      </c>
    </row>
    <row r="624" spans="1:6" x14ac:dyDescent="0.25">
      <c r="A624" s="1" t="s">
        <v>2086</v>
      </c>
      <c r="B624" s="3" t="s">
        <v>22</v>
      </c>
      <c r="C624" s="13">
        <v>15</v>
      </c>
      <c r="D624" s="13">
        <v>14</v>
      </c>
      <c r="E624" s="13">
        <v>1</v>
      </c>
      <c r="F624" s="13">
        <v>1</v>
      </c>
    </row>
    <row r="625" spans="1:6" x14ac:dyDescent="0.25">
      <c r="A625" s="1" t="s">
        <v>2087</v>
      </c>
      <c r="B625" s="3" t="s">
        <v>128</v>
      </c>
      <c r="C625" s="13">
        <v>7</v>
      </c>
      <c r="D625" s="13">
        <v>7</v>
      </c>
      <c r="E625" s="13">
        <v>2</v>
      </c>
      <c r="F625" s="13">
        <v>0</v>
      </c>
    </row>
    <row r="626" spans="1:6" x14ac:dyDescent="0.25">
      <c r="A626" s="1" t="s">
        <v>2088</v>
      </c>
      <c r="B626" s="3" t="s">
        <v>123</v>
      </c>
      <c r="C626" s="13">
        <v>7</v>
      </c>
      <c r="D626" s="13">
        <v>5</v>
      </c>
      <c r="E626" s="13">
        <v>1</v>
      </c>
      <c r="F626" s="13">
        <v>0</v>
      </c>
    </row>
    <row r="627" spans="1:6" x14ac:dyDescent="0.25">
      <c r="A627" s="1" t="s">
        <v>2089</v>
      </c>
      <c r="B627" s="3" t="s">
        <v>151</v>
      </c>
      <c r="C627" s="13">
        <v>17</v>
      </c>
      <c r="D627" s="13">
        <v>14</v>
      </c>
      <c r="E627" s="13">
        <v>4</v>
      </c>
      <c r="F627" s="13">
        <v>1</v>
      </c>
    </row>
    <row r="628" spans="1:6" x14ac:dyDescent="0.25">
      <c r="A628" s="1" t="s">
        <v>2090</v>
      </c>
      <c r="B628" s="3" t="s">
        <v>128</v>
      </c>
      <c r="C628" s="13">
        <v>8</v>
      </c>
      <c r="D628" s="13">
        <v>8</v>
      </c>
      <c r="E628" s="13">
        <v>2</v>
      </c>
      <c r="F628" s="13">
        <v>0</v>
      </c>
    </row>
    <row r="629" spans="1:6" x14ac:dyDescent="0.25">
      <c r="A629" s="1" t="s">
        <v>2091</v>
      </c>
      <c r="B629" s="3" t="s">
        <v>126</v>
      </c>
      <c r="C629" s="13">
        <v>2</v>
      </c>
      <c r="D629" s="13">
        <v>1</v>
      </c>
      <c r="E629" s="13">
        <v>1</v>
      </c>
      <c r="F629" s="13">
        <v>0</v>
      </c>
    </row>
    <row r="630" spans="1:6" x14ac:dyDescent="0.25">
      <c r="A630" s="1" t="s">
        <v>2092</v>
      </c>
      <c r="B630" s="3" t="s">
        <v>123</v>
      </c>
      <c r="C630" s="13">
        <v>7</v>
      </c>
      <c r="D630" s="13">
        <v>5</v>
      </c>
      <c r="E630" s="13">
        <v>1</v>
      </c>
      <c r="F630" s="13">
        <v>1</v>
      </c>
    </row>
    <row r="631" spans="1:6" x14ac:dyDescent="0.25">
      <c r="A631" s="1" t="s">
        <v>2093</v>
      </c>
      <c r="B631" s="3" t="s">
        <v>151</v>
      </c>
      <c r="C631" s="13">
        <v>29</v>
      </c>
      <c r="D631" s="13">
        <v>14</v>
      </c>
      <c r="E631" s="13">
        <v>1</v>
      </c>
      <c r="F631" s="13">
        <v>0</v>
      </c>
    </row>
    <row r="632" spans="1:6" x14ac:dyDescent="0.25">
      <c r="A632" s="1" t="s">
        <v>2094</v>
      </c>
      <c r="B632" s="3" t="s">
        <v>186</v>
      </c>
      <c r="C632" s="13">
        <v>0</v>
      </c>
      <c r="D632" s="13">
        <v>0</v>
      </c>
      <c r="E632" s="13">
        <v>0</v>
      </c>
      <c r="F632" s="13">
        <v>0</v>
      </c>
    </row>
    <row r="633" spans="1:6" x14ac:dyDescent="0.25">
      <c r="A633" s="1" t="s">
        <v>2095</v>
      </c>
      <c r="B633" s="3" t="s">
        <v>153</v>
      </c>
      <c r="C633" s="13">
        <v>6</v>
      </c>
      <c r="D633" s="13">
        <v>2</v>
      </c>
      <c r="E633" s="13">
        <v>0</v>
      </c>
      <c r="F633" s="13">
        <v>0</v>
      </c>
    </row>
    <row r="634" spans="1:6" x14ac:dyDescent="0.25">
      <c r="A634" s="1" t="s">
        <v>2096</v>
      </c>
      <c r="B634" s="3" t="s">
        <v>130</v>
      </c>
      <c r="C634" s="13">
        <v>9</v>
      </c>
      <c r="D634" s="13">
        <v>9</v>
      </c>
      <c r="E634" s="13">
        <v>0</v>
      </c>
      <c r="F634" s="13">
        <v>0</v>
      </c>
    </row>
    <row r="635" spans="1:6" x14ac:dyDescent="0.25">
      <c r="A635" s="1" t="s">
        <v>2097</v>
      </c>
      <c r="B635" s="3" t="s">
        <v>126</v>
      </c>
      <c r="C635" s="13">
        <v>14</v>
      </c>
      <c r="D635" s="13">
        <v>3</v>
      </c>
      <c r="E635" s="13">
        <v>1</v>
      </c>
      <c r="F635" s="13">
        <v>0</v>
      </c>
    </row>
    <row r="636" spans="1:6" x14ac:dyDescent="0.25">
      <c r="A636" s="1" t="s">
        <v>2098</v>
      </c>
      <c r="B636" s="3" t="s">
        <v>238</v>
      </c>
      <c r="C636" s="13">
        <v>8</v>
      </c>
      <c r="D636" s="13">
        <v>6</v>
      </c>
      <c r="E636" s="13">
        <v>1</v>
      </c>
      <c r="F636" s="13">
        <v>0</v>
      </c>
    </row>
    <row r="637" spans="1:6" x14ac:dyDescent="0.25">
      <c r="A637" s="1" t="s">
        <v>2099</v>
      </c>
      <c r="B637" s="3" t="s">
        <v>238</v>
      </c>
      <c r="C637" s="13">
        <v>8</v>
      </c>
      <c r="D637" s="13">
        <v>6</v>
      </c>
      <c r="E637" s="13">
        <v>1</v>
      </c>
      <c r="F637" s="13">
        <v>0</v>
      </c>
    </row>
    <row r="638" spans="1:6" x14ac:dyDescent="0.25">
      <c r="A638" s="1" t="s">
        <v>2100</v>
      </c>
      <c r="B638" s="3" t="s">
        <v>151</v>
      </c>
      <c r="C638" s="13">
        <v>9</v>
      </c>
      <c r="D638" s="13">
        <v>6</v>
      </c>
      <c r="E638" s="13">
        <v>1</v>
      </c>
      <c r="F638" s="13">
        <v>0</v>
      </c>
    </row>
    <row r="639" spans="1:6" x14ac:dyDescent="0.25">
      <c r="A639" s="1" t="s">
        <v>2101</v>
      </c>
      <c r="B639" s="3" t="s">
        <v>134</v>
      </c>
      <c r="C639" s="13">
        <v>3</v>
      </c>
      <c r="D639" s="13">
        <v>1</v>
      </c>
      <c r="E639" s="13">
        <v>0</v>
      </c>
      <c r="F639" s="13">
        <v>0</v>
      </c>
    </row>
    <row r="640" spans="1:6" x14ac:dyDescent="0.25">
      <c r="A640" s="1" t="s">
        <v>2102</v>
      </c>
      <c r="B640" s="3" t="s">
        <v>203</v>
      </c>
      <c r="C640" s="13">
        <v>6</v>
      </c>
      <c r="D640" s="13">
        <v>5</v>
      </c>
      <c r="E640" s="13">
        <v>1</v>
      </c>
      <c r="F640" s="13">
        <v>0</v>
      </c>
    </row>
    <row r="641" spans="1:7" x14ac:dyDescent="0.25">
      <c r="A641" s="1" t="s">
        <v>2103</v>
      </c>
      <c r="B641" s="3" t="s">
        <v>130</v>
      </c>
      <c r="C641" s="13">
        <v>869</v>
      </c>
      <c r="D641" s="13">
        <v>655</v>
      </c>
      <c r="E641" s="13">
        <v>198</v>
      </c>
      <c r="F641" s="13">
        <v>36</v>
      </c>
      <c r="G641" s="13">
        <v>83</v>
      </c>
    </row>
    <row r="642" spans="1:7" x14ac:dyDescent="0.25">
      <c r="A642" s="1" t="s">
        <v>2104</v>
      </c>
      <c r="B642" s="3" t="s">
        <v>151</v>
      </c>
      <c r="C642" s="13">
        <v>19</v>
      </c>
      <c r="D642" s="13">
        <v>9</v>
      </c>
      <c r="E642" s="13">
        <v>3</v>
      </c>
      <c r="F642" s="13">
        <v>0</v>
      </c>
    </row>
    <row r="643" spans="1:7" x14ac:dyDescent="0.25">
      <c r="A643" s="1" t="s">
        <v>2105</v>
      </c>
      <c r="B643" s="3" t="s">
        <v>130</v>
      </c>
      <c r="C643" s="13">
        <v>19</v>
      </c>
      <c r="D643" s="13">
        <v>9</v>
      </c>
      <c r="E643" s="13">
        <v>3</v>
      </c>
      <c r="F643" s="13">
        <v>0</v>
      </c>
    </row>
    <row r="644" spans="1:7" x14ac:dyDescent="0.25">
      <c r="A644" s="1" t="s">
        <v>2106</v>
      </c>
      <c r="B644" s="3" t="s">
        <v>151</v>
      </c>
      <c r="C644" s="13">
        <v>43</v>
      </c>
      <c r="D644" s="13">
        <v>28</v>
      </c>
      <c r="E644" s="13">
        <v>8</v>
      </c>
      <c r="F644" s="13">
        <v>0</v>
      </c>
    </row>
    <row r="645" spans="1:7" x14ac:dyDescent="0.25">
      <c r="A645" s="1" t="s">
        <v>2107</v>
      </c>
      <c r="B645" s="3" t="s">
        <v>169</v>
      </c>
      <c r="C645" s="13">
        <v>10</v>
      </c>
      <c r="D645" s="13">
        <v>7</v>
      </c>
      <c r="E645" s="13">
        <v>2</v>
      </c>
      <c r="F645" s="13">
        <v>0</v>
      </c>
    </row>
    <row r="646" spans="1:7" x14ac:dyDescent="0.25">
      <c r="A646" s="1" t="s">
        <v>2108</v>
      </c>
      <c r="B646" s="3" t="s">
        <v>128</v>
      </c>
      <c r="C646" s="13">
        <v>12</v>
      </c>
      <c r="D646" s="13">
        <v>8</v>
      </c>
      <c r="E646" s="13">
        <v>2</v>
      </c>
      <c r="F646" s="13">
        <v>0</v>
      </c>
    </row>
    <row r="647" spans="1:7" x14ac:dyDescent="0.25">
      <c r="A647" s="1" t="s">
        <v>2109</v>
      </c>
      <c r="B647" s="3" t="s">
        <v>126</v>
      </c>
      <c r="C647" s="13">
        <v>21</v>
      </c>
      <c r="D647" s="13">
        <v>13</v>
      </c>
      <c r="E647" s="13">
        <v>4</v>
      </c>
      <c r="F647" s="13">
        <v>0</v>
      </c>
    </row>
    <row r="648" spans="1:7" x14ac:dyDescent="0.25">
      <c r="A648" s="1" t="s">
        <v>2110</v>
      </c>
      <c r="B648" s="3" t="s">
        <v>134</v>
      </c>
      <c r="C648" s="13">
        <v>14</v>
      </c>
      <c r="D648" s="13">
        <v>13</v>
      </c>
      <c r="E648" s="13">
        <v>2</v>
      </c>
      <c r="F648" s="13">
        <v>0</v>
      </c>
    </row>
    <row r="649" spans="1:7" x14ac:dyDescent="0.25">
      <c r="A649" s="1" t="s">
        <v>2111</v>
      </c>
      <c r="B649" s="3" t="s">
        <v>151</v>
      </c>
      <c r="C649" s="13">
        <v>21</v>
      </c>
      <c r="D649" s="13">
        <v>16</v>
      </c>
      <c r="E649" s="13">
        <v>7</v>
      </c>
      <c r="F649" s="13">
        <v>4</v>
      </c>
    </row>
    <row r="650" spans="1:7" x14ac:dyDescent="0.25">
      <c r="A650" s="1" t="s">
        <v>2112</v>
      </c>
      <c r="B650" s="3" t="s">
        <v>136</v>
      </c>
      <c r="C650" s="13">
        <v>8</v>
      </c>
      <c r="D650" s="13">
        <v>6</v>
      </c>
      <c r="E650" s="13">
        <v>2</v>
      </c>
      <c r="F650" s="13">
        <v>0</v>
      </c>
    </row>
    <row r="651" spans="1:7" x14ac:dyDescent="0.25">
      <c r="A651" s="1" t="s">
        <v>2113</v>
      </c>
      <c r="B651" s="3" t="s">
        <v>25</v>
      </c>
      <c r="C651" s="13">
        <v>13</v>
      </c>
      <c r="D651" s="13">
        <v>10</v>
      </c>
      <c r="E651" s="13">
        <v>5</v>
      </c>
      <c r="F651" s="13">
        <v>4</v>
      </c>
    </row>
    <row r="652" spans="1:7" x14ac:dyDescent="0.25">
      <c r="A652" s="1" t="s">
        <v>2114</v>
      </c>
      <c r="B652" s="3" t="s">
        <v>205</v>
      </c>
      <c r="C652" s="13">
        <v>6</v>
      </c>
      <c r="D652" s="13">
        <v>5</v>
      </c>
      <c r="E652" s="13">
        <v>4</v>
      </c>
      <c r="F652" s="13">
        <v>2</v>
      </c>
    </row>
    <row r="653" spans="1:7" x14ac:dyDescent="0.25">
      <c r="A653" s="1" t="s">
        <v>2115</v>
      </c>
      <c r="B653" s="3" t="s">
        <v>151</v>
      </c>
      <c r="C653" s="13">
        <v>7</v>
      </c>
      <c r="D653" s="13">
        <v>4</v>
      </c>
      <c r="E653" s="13">
        <v>0</v>
      </c>
      <c r="F653" s="13">
        <v>0</v>
      </c>
    </row>
    <row r="654" spans="1:7" x14ac:dyDescent="0.25">
      <c r="A654" s="1" t="s">
        <v>2116</v>
      </c>
      <c r="B654" s="3" t="s">
        <v>128</v>
      </c>
      <c r="C654" s="13">
        <v>5</v>
      </c>
      <c r="D654" s="13">
        <v>3</v>
      </c>
      <c r="E654" s="13">
        <v>0</v>
      </c>
      <c r="F654" s="13">
        <v>0</v>
      </c>
    </row>
    <row r="655" spans="1:7" x14ac:dyDescent="0.25">
      <c r="A655" s="1" t="s">
        <v>2117</v>
      </c>
      <c r="B655" s="3" t="s">
        <v>123</v>
      </c>
      <c r="C655" s="13">
        <v>2</v>
      </c>
      <c r="D655" s="13">
        <v>1</v>
      </c>
      <c r="E655" s="13">
        <v>0</v>
      </c>
      <c r="F655" s="13">
        <v>0</v>
      </c>
    </row>
    <row r="656" spans="1:7" x14ac:dyDescent="0.25">
      <c r="A656" s="1" t="s">
        <v>2118</v>
      </c>
      <c r="B656" s="3" t="s">
        <v>20</v>
      </c>
      <c r="C656" s="13">
        <v>16</v>
      </c>
      <c r="D656" s="13">
        <v>14</v>
      </c>
      <c r="E656" s="13">
        <v>0</v>
      </c>
      <c r="F656" s="13">
        <v>0</v>
      </c>
    </row>
    <row r="657" spans="1:6" x14ac:dyDescent="0.25">
      <c r="A657" s="1" t="s">
        <v>2119</v>
      </c>
      <c r="B657" s="3" t="s">
        <v>151</v>
      </c>
      <c r="C657" s="13">
        <v>35</v>
      </c>
      <c r="D657" s="13">
        <v>25</v>
      </c>
      <c r="E657" s="13">
        <v>6</v>
      </c>
      <c r="F657" s="13">
        <v>2</v>
      </c>
    </row>
    <row r="658" spans="1:6" x14ac:dyDescent="0.25">
      <c r="A658" s="1" t="s">
        <v>2120</v>
      </c>
      <c r="B658" s="3" t="s">
        <v>186</v>
      </c>
      <c r="C658" s="13">
        <v>10</v>
      </c>
      <c r="D658" s="13">
        <v>10</v>
      </c>
      <c r="E658" s="13">
        <v>1</v>
      </c>
      <c r="F658" s="13">
        <v>0</v>
      </c>
    </row>
    <row r="659" spans="1:6" x14ac:dyDescent="0.25">
      <c r="A659" s="1" t="s">
        <v>2121</v>
      </c>
      <c r="B659" s="3" t="s">
        <v>134</v>
      </c>
      <c r="C659" s="13">
        <v>6</v>
      </c>
      <c r="D659" s="13">
        <v>5</v>
      </c>
      <c r="E659" s="13">
        <v>0</v>
      </c>
      <c r="F659" s="13">
        <v>0</v>
      </c>
    </row>
    <row r="660" spans="1:6" x14ac:dyDescent="0.25">
      <c r="A660" s="1" t="s">
        <v>2122</v>
      </c>
      <c r="B660" s="3" t="s">
        <v>127</v>
      </c>
      <c r="C660" s="13">
        <v>10</v>
      </c>
      <c r="D660" s="13">
        <v>4</v>
      </c>
      <c r="E660" s="13">
        <v>2</v>
      </c>
      <c r="F660" s="13">
        <v>1</v>
      </c>
    </row>
    <row r="661" spans="1:6" x14ac:dyDescent="0.25">
      <c r="A661" s="1" t="s">
        <v>2123</v>
      </c>
      <c r="B661" s="3" t="s">
        <v>22</v>
      </c>
      <c r="C661" s="13">
        <v>9</v>
      </c>
      <c r="D661" s="13">
        <v>6</v>
      </c>
      <c r="E661" s="13">
        <v>3</v>
      </c>
      <c r="F661" s="13">
        <v>1</v>
      </c>
    </row>
    <row r="662" spans="1:6" x14ac:dyDescent="0.25">
      <c r="A662" s="1" t="s">
        <v>2124</v>
      </c>
      <c r="B662" s="3" t="s">
        <v>151</v>
      </c>
      <c r="C662" s="13">
        <v>38</v>
      </c>
      <c r="D662" s="13">
        <v>17</v>
      </c>
      <c r="E662" s="13">
        <v>3</v>
      </c>
      <c r="F662" s="13">
        <v>3</v>
      </c>
    </row>
    <row r="663" spans="1:6" x14ac:dyDescent="0.25">
      <c r="A663" s="1" t="s">
        <v>2125</v>
      </c>
      <c r="B663" s="3" t="s">
        <v>211</v>
      </c>
      <c r="C663" s="13">
        <v>16</v>
      </c>
      <c r="D663" s="13">
        <v>12</v>
      </c>
      <c r="E663" s="13">
        <v>0</v>
      </c>
      <c r="F663" s="13">
        <v>2</v>
      </c>
    </row>
    <row r="664" spans="1:6" x14ac:dyDescent="0.25">
      <c r="A664" s="1" t="s">
        <v>2126</v>
      </c>
      <c r="B664" s="3" t="s">
        <v>123</v>
      </c>
      <c r="C664" s="13">
        <v>10</v>
      </c>
      <c r="D664" s="13">
        <v>4</v>
      </c>
      <c r="E664" s="13">
        <v>1</v>
      </c>
      <c r="F664" s="13">
        <v>1</v>
      </c>
    </row>
    <row r="665" spans="1:6" x14ac:dyDescent="0.25">
      <c r="A665" s="1" t="s">
        <v>2127</v>
      </c>
      <c r="B665" s="3" t="s">
        <v>187</v>
      </c>
      <c r="C665" s="13">
        <v>14</v>
      </c>
      <c r="D665" s="13">
        <v>12</v>
      </c>
      <c r="E665" s="13">
        <v>7</v>
      </c>
      <c r="F665" s="13">
        <v>1</v>
      </c>
    </row>
    <row r="666" spans="1:6" x14ac:dyDescent="0.25">
      <c r="A666" s="1" t="s">
        <v>2128</v>
      </c>
      <c r="B666" s="3" t="s">
        <v>135</v>
      </c>
      <c r="C666" s="13">
        <v>12</v>
      </c>
      <c r="D666" s="13">
        <v>1</v>
      </c>
      <c r="E666" s="13">
        <v>2</v>
      </c>
      <c r="F666" s="13">
        <v>0</v>
      </c>
    </row>
    <row r="667" spans="1:6" x14ac:dyDescent="0.25">
      <c r="A667" s="1" t="s">
        <v>2129</v>
      </c>
      <c r="B667" s="3" t="s">
        <v>239</v>
      </c>
      <c r="C667" s="13">
        <v>6</v>
      </c>
      <c r="D667" s="13">
        <v>4</v>
      </c>
      <c r="E667" s="13">
        <v>3</v>
      </c>
      <c r="F667" s="13">
        <v>0</v>
      </c>
    </row>
    <row r="668" spans="1:6" x14ac:dyDescent="0.25">
      <c r="A668" s="1" t="s">
        <v>2130</v>
      </c>
      <c r="B668" s="3" t="s">
        <v>151</v>
      </c>
      <c r="C668" s="13">
        <v>10</v>
      </c>
      <c r="D668" s="13">
        <v>6</v>
      </c>
      <c r="E668" s="13">
        <v>1</v>
      </c>
      <c r="F668" s="13">
        <v>0</v>
      </c>
    </row>
    <row r="669" spans="1:6" x14ac:dyDescent="0.25">
      <c r="A669" s="1" t="s">
        <v>2131</v>
      </c>
      <c r="B669" s="3" t="s">
        <v>128</v>
      </c>
      <c r="C669" s="13">
        <v>10</v>
      </c>
      <c r="D669" s="13">
        <v>6</v>
      </c>
      <c r="E669" s="13">
        <v>1</v>
      </c>
      <c r="F669" s="13">
        <v>0</v>
      </c>
    </row>
    <row r="670" spans="1:6" x14ac:dyDescent="0.25">
      <c r="A670" s="1" t="s">
        <v>2132</v>
      </c>
      <c r="B670" s="3" t="s">
        <v>127</v>
      </c>
      <c r="C670" s="13">
        <v>10</v>
      </c>
      <c r="D670" s="13">
        <v>9</v>
      </c>
      <c r="E670" s="13">
        <v>3</v>
      </c>
      <c r="F670" s="13">
        <v>3</v>
      </c>
    </row>
    <row r="671" spans="1:6" x14ac:dyDescent="0.25">
      <c r="A671" s="1" t="s">
        <v>2133</v>
      </c>
      <c r="B671" s="3" t="s">
        <v>126</v>
      </c>
      <c r="C671" s="13">
        <v>5</v>
      </c>
      <c r="D671" s="13">
        <v>4</v>
      </c>
      <c r="E671" s="13">
        <v>0</v>
      </c>
      <c r="F671" s="13">
        <v>0</v>
      </c>
    </row>
    <row r="672" spans="1:6" x14ac:dyDescent="0.25">
      <c r="A672" s="1" t="s">
        <v>2134</v>
      </c>
      <c r="B672" s="3" t="s">
        <v>150</v>
      </c>
      <c r="C672" s="13">
        <v>5</v>
      </c>
      <c r="D672" s="13">
        <v>4</v>
      </c>
      <c r="E672" s="13">
        <v>1</v>
      </c>
      <c r="F672" s="13">
        <v>0</v>
      </c>
    </row>
    <row r="673" spans="1:6" x14ac:dyDescent="0.25">
      <c r="A673" s="1" t="s">
        <v>2135</v>
      </c>
      <c r="B673" s="3" t="s">
        <v>201</v>
      </c>
      <c r="C673" s="13">
        <v>4</v>
      </c>
      <c r="D673" s="13">
        <v>3</v>
      </c>
      <c r="E673" s="13">
        <v>0</v>
      </c>
      <c r="F673" s="13">
        <v>0</v>
      </c>
    </row>
    <row r="674" spans="1:6" x14ac:dyDescent="0.25">
      <c r="A674" s="1" t="s">
        <v>2136</v>
      </c>
      <c r="B674" s="3" t="s">
        <v>151</v>
      </c>
      <c r="C674" s="13">
        <v>9</v>
      </c>
      <c r="D674" s="13">
        <v>6</v>
      </c>
      <c r="E674" s="13">
        <v>0</v>
      </c>
      <c r="F674" s="13">
        <v>0</v>
      </c>
    </row>
    <row r="675" spans="1:6" x14ac:dyDescent="0.25">
      <c r="A675" s="1" t="s">
        <v>2137</v>
      </c>
      <c r="B675" s="3" t="s">
        <v>126</v>
      </c>
      <c r="C675" s="13">
        <v>9</v>
      </c>
      <c r="D675" s="13">
        <v>6</v>
      </c>
      <c r="E675" s="13">
        <v>0</v>
      </c>
      <c r="F675" s="13">
        <v>0</v>
      </c>
    </row>
    <row r="676" spans="1:6" x14ac:dyDescent="0.25">
      <c r="A676" s="1" t="s">
        <v>2138</v>
      </c>
      <c r="B676" s="3" t="s">
        <v>151</v>
      </c>
      <c r="C676" s="13" t="s">
        <v>151</v>
      </c>
      <c r="D676" s="13">
        <v>17</v>
      </c>
      <c r="E676" s="13">
        <v>11</v>
      </c>
      <c r="F676" s="13">
        <v>0</v>
      </c>
    </row>
    <row r="677" spans="1:6" x14ac:dyDescent="0.25">
      <c r="A677" s="1" t="s">
        <v>2139</v>
      </c>
      <c r="B677" s="3" t="s">
        <v>132</v>
      </c>
      <c r="C677" s="13">
        <v>7</v>
      </c>
      <c r="D677" s="13">
        <v>6</v>
      </c>
      <c r="E677" s="13">
        <v>5</v>
      </c>
      <c r="F677" s="13">
        <v>0</v>
      </c>
    </row>
    <row r="678" spans="1:6" x14ac:dyDescent="0.25">
      <c r="A678" s="1" t="s">
        <v>2140</v>
      </c>
      <c r="B678" s="3" t="s">
        <v>129</v>
      </c>
      <c r="C678" s="13">
        <v>5</v>
      </c>
      <c r="D678" s="13">
        <v>11</v>
      </c>
      <c r="E678" s="13">
        <v>6</v>
      </c>
      <c r="F678" s="13">
        <v>0</v>
      </c>
    </row>
    <row r="679" spans="1:6" x14ac:dyDescent="0.25">
      <c r="A679" s="1" t="s">
        <v>2141</v>
      </c>
      <c r="B679" s="3" t="s">
        <v>151</v>
      </c>
      <c r="C679" s="13">
        <v>29</v>
      </c>
      <c r="D679" s="13">
        <v>25</v>
      </c>
      <c r="E679" s="13">
        <v>4</v>
      </c>
      <c r="F679" s="13">
        <v>0</v>
      </c>
    </row>
    <row r="680" spans="1:6" x14ac:dyDescent="0.25">
      <c r="A680" s="1" t="s">
        <v>2142</v>
      </c>
      <c r="B680" s="3" t="s">
        <v>207</v>
      </c>
      <c r="C680" s="13">
        <v>22</v>
      </c>
      <c r="D680" s="13">
        <v>19</v>
      </c>
      <c r="E680" s="13">
        <v>4</v>
      </c>
      <c r="F680" s="13">
        <v>0</v>
      </c>
    </row>
    <row r="681" spans="1:6" x14ac:dyDescent="0.25">
      <c r="A681" s="1" t="s">
        <v>2143</v>
      </c>
      <c r="B681" s="3" t="s">
        <v>128</v>
      </c>
      <c r="C681" s="13">
        <v>7</v>
      </c>
      <c r="D681" s="13">
        <v>6</v>
      </c>
      <c r="E681" s="13">
        <v>0</v>
      </c>
      <c r="F681" s="13">
        <v>0</v>
      </c>
    </row>
    <row r="682" spans="1:6" x14ac:dyDescent="0.25">
      <c r="A682" s="1" t="s">
        <v>2144</v>
      </c>
      <c r="B682" s="3" t="s">
        <v>151</v>
      </c>
      <c r="C682" s="13">
        <v>34</v>
      </c>
      <c r="D682" s="13">
        <v>28</v>
      </c>
      <c r="E682" s="13">
        <v>2</v>
      </c>
      <c r="F682" s="13">
        <v>1</v>
      </c>
    </row>
    <row r="683" spans="1:6" x14ac:dyDescent="0.25">
      <c r="A683" s="1" t="s">
        <v>2145</v>
      </c>
      <c r="B683" s="3" t="s">
        <v>21</v>
      </c>
      <c r="C683" s="13">
        <v>15</v>
      </c>
      <c r="D683" s="13">
        <v>12</v>
      </c>
      <c r="E683" s="13">
        <v>0</v>
      </c>
      <c r="F683" s="13">
        <v>0</v>
      </c>
    </row>
    <row r="684" spans="1:6" x14ac:dyDescent="0.25">
      <c r="A684" s="1" t="s">
        <v>2146</v>
      </c>
      <c r="B684" s="3" t="s">
        <v>130</v>
      </c>
      <c r="C684" s="13">
        <v>10</v>
      </c>
      <c r="D684" s="13">
        <v>9</v>
      </c>
      <c r="E684" s="13">
        <v>1</v>
      </c>
      <c r="F684" s="13">
        <v>1</v>
      </c>
    </row>
    <row r="685" spans="1:6" x14ac:dyDescent="0.25">
      <c r="A685" s="1" t="s">
        <v>2147</v>
      </c>
      <c r="B685" s="3" t="s">
        <v>151</v>
      </c>
      <c r="C685" s="13">
        <v>20</v>
      </c>
      <c r="D685" s="13">
        <v>18</v>
      </c>
      <c r="E685" s="13">
        <v>6</v>
      </c>
      <c r="F685" s="13">
        <v>0</v>
      </c>
    </row>
    <row r="686" spans="1:6" x14ac:dyDescent="0.25">
      <c r="A686" s="1" t="s">
        <v>2148</v>
      </c>
      <c r="B686" s="3" t="s">
        <v>123</v>
      </c>
      <c r="C686" s="13">
        <v>7</v>
      </c>
      <c r="D686" s="13">
        <v>5</v>
      </c>
      <c r="E686" s="13">
        <v>3</v>
      </c>
      <c r="F686" s="13">
        <v>0</v>
      </c>
    </row>
    <row r="687" spans="1:6" x14ac:dyDescent="0.25">
      <c r="A687" s="1" t="s">
        <v>2149</v>
      </c>
      <c r="B687" s="3" t="s">
        <v>156</v>
      </c>
      <c r="C687" s="13">
        <v>13</v>
      </c>
      <c r="D687" s="13">
        <v>13</v>
      </c>
      <c r="E687" s="13">
        <v>3</v>
      </c>
      <c r="F687" s="13">
        <v>0</v>
      </c>
    </row>
    <row r="688" spans="1:6" x14ac:dyDescent="0.25">
      <c r="A688" s="1" t="s">
        <v>2150</v>
      </c>
      <c r="B688" s="3" t="s">
        <v>25</v>
      </c>
      <c r="C688" s="13">
        <v>17</v>
      </c>
      <c r="D688" s="13">
        <v>13</v>
      </c>
      <c r="E688" s="13">
        <v>1</v>
      </c>
      <c r="F688" s="13">
        <v>1</v>
      </c>
    </row>
    <row r="689" spans="1:6" x14ac:dyDescent="0.25">
      <c r="A689" s="1" t="s">
        <v>2151</v>
      </c>
      <c r="B689" s="3" t="s">
        <v>151</v>
      </c>
      <c r="C689" s="13">
        <v>39</v>
      </c>
      <c r="D689" s="13">
        <v>31</v>
      </c>
      <c r="E689" s="13">
        <v>14</v>
      </c>
      <c r="F689" s="13">
        <v>1</v>
      </c>
    </row>
    <row r="690" spans="1:6" x14ac:dyDescent="0.25">
      <c r="A690" s="1" t="s">
        <v>2152</v>
      </c>
      <c r="B690" s="3" t="s">
        <v>129</v>
      </c>
      <c r="C690" s="13">
        <v>2</v>
      </c>
      <c r="D690" s="13">
        <v>2</v>
      </c>
      <c r="E690" s="13">
        <v>0</v>
      </c>
      <c r="F690" s="13">
        <v>0</v>
      </c>
    </row>
    <row r="691" spans="1:6" x14ac:dyDescent="0.25">
      <c r="A691" s="1" t="s">
        <v>2153</v>
      </c>
      <c r="B691" s="3" t="s">
        <v>20</v>
      </c>
      <c r="C691" s="13">
        <v>13</v>
      </c>
      <c r="D691" s="13">
        <v>9</v>
      </c>
      <c r="E691" s="13">
        <v>7</v>
      </c>
      <c r="F691" s="13">
        <v>0</v>
      </c>
    </row>
    <row r="692" spans="1:6" x14ac:dyDescent="0.25">
      <c r="A692" s="1" t="s">
        <v>2154</v>
      </c>
      <c r="B692" s="3" t="s">
        <v>151</v>
      </c>
      <c r="C692" s="13">
        <v>58</v>
      </c>
      <c r="D692" s="13">
        <v>53</v>
      </c>
      <c r="E692" s="13">
        <v>11</v>
      </c>
      <c r="F692" s="13">
        <v>1</v>
      </c>
    </row>
    <row r="693" spans="1:6" x14ac:dyDescent="0.25">
      <c r="A693" s="1" t="s">
        <v>2155</v>
      </c>
      <c r="B693" s="3" t="s">
        <v>138</v>
      </c>
      <c r="C693" s="13">
        <v>24</v>
      </c>
      <c r="D693" s="13">
        <v>24</v>
      </c>
      <c r="E693" s="13">
        <v>2</v>
      </c>
      <c r="F693" s="13">
        <v>0</v>
      </c>
    </row>
    <row r="694" spans="1:6" x14ac:dyDescent="0.25">
      <c r="A694" s="1" t="s">
        <v>2156</v>
      </c>
      <c r="B694" s="3" t="s">
        <v>151</v>
      </c>
      <c r="C694" s="13">
        <v>24</v>
      </c>
      <c r="D694" s="13">
        <v>16</v>
      </c>
      <c r="E694" s="13">
        <v>5</v>
      </c>
      <c r="F694" s="13">
        <v>1</v>
      </c>
    </row>
    <row r="695" spans="1:6" x14ac:dyDescent="0.25">
      <c r="A695" s="1" t="s">
        <v>2157</v>
      </c>
      <c r="B695" s="3" t="s">
        <v>128</v>
      </c>
      <c r="C695" s="13">
        <v>14</v>
      </c>
      <c r="D695" s="13">
        <v>8</v>
      </c>
      <c r="E695" s="13">
        <v>5</v>
      </c>
      <c r="F695" s="13">
        <v>1</v>
      </c>
    </row>
    <row r="696" spans="1:6" x14ac:dyDescent="0.25">
      <c r="A696" s="1" t="s">
        <v>2158</v>
      </c>
      <c r="B696" s="3" t="s">
        <v>134</v>
      </c>
      <c r="C696" s="13">
        <v>10</v>
      </c>
      <c r="D696" s="13">
        <v>8</v>
      </c>
      <c r="E696" s="13">
        <v>0</v>
      </c>
      <c r="F696" s="13">
        <v>0</v>
      </c>
    </row>
    <row r="697" spans="1:6" x14ac:dyDescent="0.25">
      <c r="A697" s="1" t="s">
        <v>2159</v>
      </c>
      <c r="B697" s="3" t="s">
        <v>151</v>
      </c>
      <c r="C697" s="13">
        <v>34</v>
      </c>
      <c r="D697" s="13">
        <v>26</v>
      </c>
      <c r="E697" s="13">
        <v>7</v>
      </c>
      <c r="F697" s="13">
        <v>0</v>
      </c>
    </row>
    <row r="698" spans="1:6" x14ac:dyDescent="0.25">
      <c r="A698" s="1" t="s">
        <v>2160</v>
      </c>
      <c r="B698" s="3" t="s">
        <v>188</v>
      </c>
      <c r="C698" s="13">
        <v>8</v>
      </c>
      <c r="D698" s="13">
        <v>4</v>
      </c>
      <c r="E698" s="13">
        <v>2</v>
      </c>
      <c r="F698" s="13">
        <v>0</v>
      </c>
    </row>
    <row r="699" spans="1:6" x14ac:dyDescent="0.25">
      <c r="A699" s="1" t="s">
        <v>2161</v>
      </c>
      <c r="B699" s="3" t="s">
        <v>134</v>
      </c>
      <c r="C699" s="13">
        <v>5</v>
      </c>
      <c r="D699" s="13">
        <v>3</v>
      </c>
      <c r="E699" s="13">
        <v>0</v>
      </c>
      <c r="F699" s="13">
        <v>0</v>
      </c>
    </row>
    <row r="700" spans="1:6" x14ac:dyDescent="0.25">
      <c r="A700" s="1" t="s">
        <v>2162</v>
      </c>
      <c r="B700" s="3" t="s">
        <v>123</v>
      </c>
      <c r="C700" s="13">
        <v>7</v>
      </c>
      <c r="D700" s="13">
        <v>6</v>
      </c>
      <c r="E700" s="13">
        <v>1</v>
      </c>
      <c r="F700" s="13">
        <v>0</v>
      </c>
    </row>
    <row r="701" spans="1:6" x14ac:dyDescent="0.25">
      <c r="A701" s="1" t="s">
        <v>2163</v>
      </c>
      <c r="B701" s="3" t="s">
        <v>240</v>
      </c>
      <c r="C701" s="13">
        <v>14</v>
      </c>
      <c r="D701" s="13">
        <v>13</v>
      </c>
      <c r="E701" s="13">
        <v>4</v>
      </c>
      <c r="F701" s="13">
        <v>0</v>
      </c>
    </row>
    <row r="702" spans="1:6" x14ac:dyDescent="0.25">
      <c r="A702" s="1" t="s">
        <v>2164</v>
      </c>
      <c r="B702" s="3" t="s">
        <v>151</v>
      </c>
      <c r="C702" s="13">
        <v>51</v>
      </c>
      <c r="D702" s="13">
        <v>34</v>
      </c>
      <c r="E702" s="13">
        <v>1</v>
      </c>
      <c r="F702" s="13">
        <v>2</v>
      </c>
    </row>
    <row r="703" spans="1:6" x14ac:dyDescent="0.25">
      <c r="A703" s="1" t="s">
        <v>2165</v>
      </c>
      <c r="B703" s="3" t="s">
        <v>151</v>
      </c>
      <c r="C703" s="13">
        <v>40</v>
      </c>
      <c r="D703" s="13">
        <v>29</v>
      </c>
      <c r="E703" s="13">
        <v>4</v>
      </c>
      <c r="F703" s="13">
        <v>3</v>
      </c>
    </row>
    <row r="704" spans="1:6" x14ac:dyDescent="0.25">
      <c r="A704" s="1" t="s">
        <v>2166</v>
      </c>
      <c r="B704" s="3" t="s">
        <v>130</v>
      </c>
      <c r="C704" s="13">
        <v>11</v>
      </c>
      <c r="D704" s="13">
        <v>8</v>
      </c>
      <c r="E704" s="13">
        <v>0</v>
      </c>
      <c r="F704" s="13">
        <v>2</v>
      </c>
    </row>
    <row r="705" spans="1:6" x14ac:dyDescent="0.25">
      <c r="A705" s="1" t="s">
        <v>2167</v>
      </c>
      <c r="B705" s="3" t="s">
        <v>254</v>
      </c>
      <c r="C705" s="13">
        <v>9</v>
      </c>
      <c r="D705" s="13">
        <v>2</v>
      </c>
      <c r="E705" s="13">
        <v>0</v>
      </c>
      <c r="F705" s="13">
        <v>0</v>
      </c>
    </row>
    <row r="706" spans="1:6" x14ac:dyDescent="0.25">
      <c r="A706" s="1" t="s">
        <v>2168</v>
      </c>
      <c r="B706" s="3" t="s">
        <v>241</v>
      </c>
      <c r="C706" s="13">
        <v>15</v>
      </c>
      <c r="D706" s="13">
        <v>10</v>
      </c>
      <c r="E706" s="13">
        <v>1</v>
      </c>
      <c r="F706" s="13">
        <v>0</v>
      </c>
    </row>
    <row r="707" spans="1:6" x14ac:dyDescent="0.25">
      <c r="A707" s="1" t="s">
        <v>2169</v>
      </c>
      <c r="B707" s="3" t="s">
        <v>186</v>
      </c>
      <c r="C707" s="13">
        <v>10</v>
      </c>
      <c r="D707" s="13">
        <v>10</v>
      </c>
      <c r="E707" s="13">
        <v>0</v>
      </c>
      <c r="F707" s="13">
        <v>0</v>
      </c>
    </row>
    <row r="708" spans="1:6" x14ac:dyDescent="0.25">
      <c r="A708" s="1" t="s">
        <v>2170</v>
      </c>
      <c r="B708" s="3" t="s">
        <v>159</v>
      </c>
      <c r="C708" s="13">
        <v>12</v>
      </c>
      <c r="D708" s="13">
        <v>4</v>
      </c>
      <c r="E708" s="13">
        <v>2</v>
      </c>
      <c r="F708" s="13">
        <v>1</v>
      </c>
    </row>
    <row r="709" spans="1:6" x14ac:dyDescent="0.25">
      <c r="A709" s="1" t="s">
        <v>2171</v>
      </c>
      <c r="B709" s="3" t="s">
        <v>128</v>
      </c>
      <c r="C709" s="13">
        <v>9</v>
      </c>
      <c r="D709" s="13">
        <v>8</v>
      </c>
      <c r="E709" s="13">
        <v>2</v>
      </c>
      <c r="F709" s="13">
        <v>1</v>
      </c>
    </row>
    <row r="710" spans="1:6" x14ac:dyDescent="0.25">
      <c r="A710" s="1" t="s">
        <v>2172</v>
      </c>
      <c r="B710" s="3" t="s">
        <v>22</v>
      </c>
      <c r="C710" s="13">
        <v>9</v>
      </c>
      <c r="D710" s="13">
        <v>7</v>
      </c>
      <c r="E710" s="13">
        <v>0</v>
      </c>
      <c r="F710" s="13">
        <v>1</v>
      </c>
    </row>
    <row r="711" spans="1:6" x14ac:dyDescent="0.25">
      <c r="A711" s="1" t="s">
        <v>2173</v>
      </c>
      <c r="B711" s="3" t="s">
        <v>132</v>
      </c>
      <c r="C711" s="13">
        <v>15</v>
      </c>
      <c r="D711" s="13">
        <v>12</v>
      </c>
      <c r="E711" s="13">
        <v>3</v>
      </c>
      <c r="F711" s="13">
        <v>0</v>
      </c>
    </row>
    <row r="712" spans="1:6" x14ac:dyDescent="0.25">
      <c r="A712" s="1" t="s">
        <v>2174</v>
      </c>
      <c r="B712" s="3" t="s">
        <v>232</v>
      </c>
      <c r="C712" s="13">
        <v>9</v>
      </c>
      <c r="D712" s="13">
        <v>8</v>
      </c>
      <c r="E712" s="13">
        <v>4</v>
      </c>
      <c r="F712" s="13">
        <v>1</v>
      </c>
    </row>
    <row r="713" spans="1:6" x14ac:dyDescent="0.25">
      <c r="A713" s="1" t="s">
        <v>2175</v>
      </c>
      <c r="B713" s="3" t="s">
        <v>210</v>
      </c>
      <c r="C713" s="13">
        <v>0</v>
      </c>
      <c r="D713" s="13">
        <v>5</v>
      </c>
      <c r="E713" s="13">
        <v>0</v>
      </c>
      <c r="F713" s="13">
        <v>1</v>
      </c>
    </row>
    <row r="714" spans="1:6" x14ac:dyDescent="0.25">
      <c r="A714" s="1" t="s">
        <v>2176</v>
      </c>
      <c r="B714" s="3" t="s">
        <v>210</v>
      </c>
      <c r="C714" s="13">
        <v>0</v>
      </c>
      <c r="D714" s="13">
        <v>5</v>
      </c>
      <c r="E714" s="13">
        <v>0</v>
      </c>
      <c r="F714" s="13">
        <v>1</v>
      </c>
    </row>
    <row r="715" spans="1:6" x14ac:dyDescent="0.25">
      <c r="A715" s="1" t="s">
        <v>2177</v>
      </c>
      <c r="B715" s="3" t="s">
        <v>151</v>
      </c>
      <c r="C715" s="13">
        <v>12</v>
      </c>
      <c r="D715" s="13">
        <v>8</v>
      </c>
      <c r="E715" s="13">
        <v>1</v>
      </c>
      <c r="F715" s="13">
        <v>0</v>
      </c>
    </row>
    <row r="716" spans="1:6" x14ac:dyDescent="0.25">
      <c r="A716" s="1" t="s">
        <v>2178</v>
      </c>
      <c r="B716" s="3" t="s">
        <v>138</v>
      </c>
      <c r="C716" s="13">
        <v>3</v>
      </c>
      <c r="D716" s="13">
        <v>2</v>
      </c>
      <c r="E716" s="13">
        <v>0</v>
      </c>
      <c r="F716" s="13">
        <v>0</v>
      </c>
    </row>
    <row r="717" spans="1:6" x14ac:dyDescent="0.25">
      <c r="A717" s="1" t="s">
        <v>2179</v>
      </c>
      <c r="B717" s="3" t="s">
        <v>150</v>
      </c>
      <c r="C717" s="13">
        <v>9</v>
      </c>
      <c r="D717" s="13">
        <v>6</v>
      </c>
      <c r="E717" s="13">
        <v>1</v>
      </c>
      <c r="F717" s="13">
        <v>0</v>
      </c>
    </row>
    <row r="718" spans="1:6" x14ac:dyDescent="0.25">
      <c r="A718" s="1" t="s">
        <v>2180</v>
      </c>
      <c r="B718" s="3" t="s">
        <v>151</v>
      </c>
      <c r="C718" s="13">
        <v>34</v>
      </c>
      <c r="D718" s="13">
        <v>28</v>
      </c>
      <c r="E718" s="13">
        <v>6</v>
      </c>
      <c r="F718" s="13">
        <v>1</v>
      </c>
    </row>
    <row r="719" spans="1:6" x14ac:dyDescent="0.25">
      <c r="A719" s="1" t="s">
        <v>2181</v>
      </c>
      <c r="B719" s="3" t="s">
        <v>130</v>
      </c>
      <c r="C719" s="13">
        <v>11</v>
      </c>
      <c r="D719" s="13">
        <v>11</v>
      </c>
      <c r="E719" s="13">
        <v>2</v>
      </c>
      <c r="F719" s="13">
        <v>0</v>
      </c>
    </row>
    <row r="720" spans="1:6" x14ac:dyDescent="0.25">
      <c r="A720" s="1" t="s">
        <v>2182</v>
      </c>
      <c r="B720" s="3" t="s">
        <v>203</v>
      </c>
      <c r="C720" s="13">
        <v>7</v>
      </c>
      <c r="D720" s="13">
        <v>2</v>
      </c>
      <c r="E720" s="13">
        <v>1</v>
      </c>
      <c r="F720" s="13">
        <v>0</v>
      </c>
    </row>
    <row r="721" spans="1:6" x14ac:dyDescent="0.25">
      <c r="A721" s="1" t="s">
        <v>2183</v>
      </c>
      <c r="B721" s="3" t="s">
        <v>128</v>
      </c>
      <c r="C721" s="13">
        <v>14</v>
      </c>
      <c r="D721" s="13">
        <v>10</v>
      </c>
      <c r="E721" s="13">
        <v>7</v>
      </c>
      <c r="F721" s="13">
        <v>1</v>
      </c>
    </row>
    <row r="722" spans="1:6" x14ac:dyDescent="0.25">
      <c r="A722" s="1" t="s">
        <v>2184</v>
      </c>
      <c r="B722" s="3" t="s">
        <v>151</v>
      </c>
      <c r="C722" s="13">
        <v>51</v>
      </c>
      <c r="D722" s="13">
        <v>34</v>
      </c>
      <c r="E722" s="13">
        <v>18</v>
      </c>
      <c r="F722" s="13">
        <v>2</v>
      </c>
    </row>
    <row r="723" spans="1:6" x14ac:dyDescent="0.25">
      <c r="A723" s="1" t="s">
        <v>2185</v>
      </c>
      <c r="B723" s="3" t="s">
        <v>125</v>
      </c>
      <c r="C723" s="13">
        <v>21</v>
      </c>
      <c r="D723" s="13">
        <v>16</v>
      </c>
      <c r="E723" s="13">
        <v>9</v>
      </c>
      <c r="F723" s="13">
        <v>2</v>
      </c>
    </row>
    <row r="724" spans="1:6" x14ac:dyDescent="0.25">
      <c r="A724" s="1" t="s">
        <v>2186</v>
      </c>
      <c r="B724" s="3" t="s">
        <v>151</v>
      </c>
      <c r="C724" s="13">
        <v>38</v>
      </c>
      <c r="D724" s="13">
        <v>34</v>
      </c>
      <c r="E724" s="13">
        <v>16</v>
      </c>
      <c r="F724" s="13">
        <v>3</v>
      </c>
    </row>
    <row r="725" spans="1:6" x14ac:dyDescent="0.25">
      <c r="A725" s="1" t="s">
        <v>2187</v>
      </c>
      <c r="B725" s="3" t="s">
        <v>21</v>
      </c>
      <c r="C725" s="13">
        <v>16</v>
      </c>
      <c r="D725" s="13">
        <v>14</v>
      </c>
      <c r="E725" s="13">
        <v>6</v>
      </c>
      <c r="F725" s="13">
        <v>1</v>
      </c>
    </row>
    <row r="726" spans="1:6" x14ac:dyDescent="0.25">
      <c r="A726" s="1" t="s">
        <v>2188</v>
      </c>
      <c r="B726" s="3" t="s">
        <v>235</v>
      </c>
      <c r="C726" s="13">
        <v>8</v>
      </c>
      <c r="D726" s="13">
        <v>8</v>
      </c>
      <c r="E726" s="13">
        <v>3</v>
      </c>
      <c r="F726" s="13">
        <v>1</v>
      </c>
    </row>
    <row r="727" spans="1:6" x14ac:dyDescent="0.25">
      <c r="A727" s="1" t="s">
        <v>2189</v>
      </c>
      <c r="B727" s="3" t="s">
        <v>123</v>
      </c>
      <c r="C727" s="13">
        <v>16</v>
      </c>
      <c r="D727" s="13">
        <v>5</v>
      </c>
      <c r="E727" s="13">
        <v>7</v>
      </c>
      <c r="F727" s="13">
        <v>0</v>
      </c>
    </row>
    <row r="728" spans="1:6" x14ac:dyDescent="0.25">
      <c r="A728" s="1" t="s">
        <v>2190</v>
      </c>
      <c r="B728" s="3" t="s">
        <v>151</v>
      </c>
      <c r="C728" s="13">
        <v>60</v>
      </c>
      <c r="D728" s="13">
        <v>48</v>
      </c>
      <c r="E728" s="13">
        <v>18</v>
      </c>
      <c r="F728" s="13">
        <v>1</v>
      </c>
    </row>
    <row r="729" spans="1:6" x14ac:dyDescent="0.25">
      <c r="A729" s="1" t="s">
        <v>2191</v>
      </c>
      <c r="B729" s="3" t="s">
        <v>151</v>
      </c>
      <c r="C729" s="13">
        <v>30</v>
      </c>
      <c r="D729" s="13">
        <v>29</v>
      </c>
      <c r="E729" s="13">
        <v>6</v>
      </c>
      <c r="F729" s="13">
        <v>2</v>
      </c>
    </row>
    <row r="730" spans="1:6" x14ac:dyDescent="0.25">
      <c r="A730" s="1" t="s">
        <v>2192</v>
      </c>
      <c r="B730" s="3" t="s">
        <v>204</v>
      </c>
      <c r="C730" s="13">
        <v>38</v>
      </c>
      <c r="D730" s="13">
        <v>32</v>
      </c>
      <c r="E730" s="13">
        <v>12</v>
      </c>
      <c r="F730" s="13">
        <v>0</v>
      </c>
    </row>
    <row r="731" spans="1:6" x14ac:dyDescent="0.25">
      <c r="A731" s="1" t="s">
        <v>2193</v>
      </c>
      <c r="B731" s="3" t="s">
        <v>141</v>
      </c>
      <c r="C731" s="13">
        <v>11</v>
      </c>
      <c r="D731" s="13">
        <v>8</v>
      </c>
      <c r="E731" s="13">
        <v>4</v>
      </c>
      <c r="F731" s="13">
        <v>0</v>
      </c>
    </row>
    <row r="732" spans="1:6" x14ac:dyDescent="0.25">
      <c r="A732" s="1" t="s">
        <v>2194</v>
      </c>
      <c r="B732" s="3" t="s">
        <v>25</v>
      </c>
      <c r="C732" s="13">
        <v>11</v>
      </c>
      <c r="D732" s="13">
        <v>8</v>
      </c>
      <c r="E732" s="13">
        <v>2</v>
      </c>
      <c r="F732" s="13">
        <v>1</v>
      </c>
    </row>
    <row r="733" spans="1:6" x14ac:dyDescent="0.25">
      <c r="A733" s="1" t="s">
        <v>2195</v>
      </c>
      <c r="B733" s="3" t="s">
        <v>151</v>
      </c>
      <c r="C733" s="13">
        <v>18</v>
      </c>
      <c r="D733" s="13">
        <v>14</v>
      </c>
      <c r="E733" s="13">
        <v>10</v>
      </c>
      <c r="F733" s="13">
        <v>0</v>
      </c>
    </row>
    <row r="734" spans="1:6" x14ac:dyDescent="0.25">
      <c r="A734" s="1" t="s">
        <v>2196</v>
      </c>
      <c r="B734" s="3" t="s">
        <v>125</v>
      </c>
      <c r="C734" s="13">
        <v>4</v>
      </c>
      <c r="D734" s="13">
        <v>1</v>
      </c>
      <c r="E734" s="13">
        <v>3</v>
      </c>
      <c r="F734" s="13">
        <v>0</v>
      </c>
    </row>
    <row r="735" spans="1:6" x14ac:dyDescent="0.25">
      <c r="A735" s="1" t="s">
        <v>2197</v>
      </c>
      <c r="B735" s="3" t="s">
        <v>20</v>
      </c>
      <c r="C735" s="13">
        <v>10</v>
      </c>
      <c r="D735" s="13">
        <v>9</v>
      </c>
      <c r="E735" s="13">
        <v>5</v>
      </c>
      <c r="F735" s="13">
        <v>0</v>
      </c>
    </row>
    <row r="736" spans="1:6" x14ac:dyDescent="0.25">
      <c r="A736" s="1" t="s">
        <v>2198</v>
      </c>
      <c r="B736" s="3" t="s">
        <v>126</v>
      </c>
      <c r="C736" s="13">
        <v>4</v>
      </c>
      <c r="D736" s="13">
        <v>4</v>
      </c>
      <c r="E736" s="13">
        <v>2</v>
      </c>
      <c r="F736" s="13">
        <v>0</v>
      </c>
    </row>
    <row r="737" spans="1:6" x14ac:dyDescent="0.25">
      <c r="A737" s="1" t="s">
        <v>2199</v>
      </c>
      <c r="B737" s="3" t="s">
        <v>151</v>
      </c>
      <c r="C737" s="13">
        <v>22</v>
      </c>
      <c r="D737" s="13">
        <v>18</v>
      </c>
      <c r="E737" s="13">
        <v>6</v>
      </c>
      <c r="F737" s="13">
        <v>3</v>
      </c>
    </row>
    <row r="738" spans="1:6" x14ac:dyDescent="0.25">
      <c r="A738" s="1" t="s">
        <v>2200</v>
      </c>
      <c r="B738" s="3" t="s">
        <v>25</v>
      </c>
      <c r="C738" s="13">
        <v>7</v>
      </c>
      <c r="D738" s="13">
        <v>5</v>
      </c>
      <c r="E738" s="13">
        <v>3</v>
      </c>
      <c r="F738" s="13">
        <v>0</v>
      </c>
    </row>
    <row r="739" spans="1:6" x14ac:dyDescent="0.25">
      <c r="A739" s="1" t="s">
        <v>2201</v>
      </c>
      <c r="B739" s="3" t="s">
        <v>134</v>
      </c>
      <c r="C739" s="13">
        <v>25</v>
      </c>
      <c r="D739" s="13">
        <v>25</v>
      </c>
      <c r="E739" s="13">
        <v>3</v>
      </c>
      <c r="F739" s="13">
        <v>1</v>
      </c>
    </row>
    <row r="740" spans="1:6" x14ac:dyDescent="0.25">
      <c r="A740" s="1" t="s">
        <v>2202</v>
      </c>
      <c r="B740" s="3" t="s">
        <v>151</v>
      </c>
      <c r="C740" s="13">
        <v>6</v>
      </c>
      <c r="D740" s="13">
        <v>6</v>
      </c>
      <c r="E740" s="13">
        <v>2</v>
      </c>
      <c r="F740" s="13">
        <v>1</v>
      </c>
    </row>
    <row r="741" spans="1:6" x14ac:dyDescent="0.25">
      <c r="A741" s="1" t="s">
        <v>2203</v>
      </c>
      <c r="B741" s="3" t="s">
        <v>156</v>
      </c>
      <c r="C741" s="13">
        <v>4</v>
      </c>
      <c r="D741" s="13">
        <v>4</v>
      </c>
      <c r="E741" s="13">
        <v>0</v>
      </c>
      <c r="F741" s="13">
        <v>0</v>
      </c>
    </row>
    <row r="742" spans="1:6" x14ac:dyDescent="0.25">
      <c r="A742" s="1" t="s">
        <v>2204</v>
      </c>
      <c r="B742" s="3" t="s">
        <v>196</v>
      </c>
      <c r="C742" s="13">
        <v>2</v>
      </c>
      <c r="D742" s="13">
        <v>2</v>
      </c>
      <c r="E742" s="13">
        <v>2</v>
      </c>
      <c r="F742" s="13">
        <v>1</v>
      </c>
    </row>
    <row r="743" spans="1:6" x14ac:dyDescent="0.25">
      <c r="A743" s="1" t="s">
        <v>2205</v>
      </c>
      <c r="B743" s="3" t="s">
        <v>130</v>
      </c>
      <c r="C743" s="13">
        <v>12</v>
      </c>
      <c r="D743" s="13">
        <v>10</v>
      </c>
      <c r="E743" s="13">
        <v>2</v>
      </c>
      <c r="F743" s="13">
        <v>0</v>
      </c>
    </row>
    <row r="744" spans="1:6" x14ac:dyDescent="0.25">
      <c r="A744" s="1" t="s">
        <v>2206</v>
      </c>
      <c r="B744" s="3" t="s">
        <v>128</v>
      </c>
      <c r="C744" s="13">
        <v>16</v>
      </c>
      <c r="D744" s="13">
        <v>14</v>
      </c>
      <c r="E744" s="13">
        <v>6</v>
      </c>
      <c r="F744" s="13">
        <v>0</v>
      </c>
    </row>
    <row r="745" spans="1:6" x14ac:dyDescent="0.25">
      <c r="A745" s="1" t="s">
        <v>2207</v>
      </c>
      <c r="B745" s="3" t="s">
        <v>25</v>
      </c>
      <c r="C745" s="13">
        <v>5</v>
      </c>
      <c r="D745" s="13">
        <v>4</v>
      </c>
      <c r="E745" s="13">
        <v>0</v>
      </c>
      <c r="F745" s="13">
        <v>0</v>
      </c>
    </row>
    <row r="746" spans="1:6" x14ac:dyDescent="0.25">
      <c r="A746" s="1" t="s">
        <v>2208</v>
      </c>
      <c r="B746" s="3" t="s">
        <v>151</v>
      </c>
      <c r="C746" s="13">
        <v>36</v>
      </c>
      <c r="D746" s="13">
        <v>26</v>
      </c>
      <c r="E746" s="13">
        <v>12</v>
      </c>
      <c r="F746" s="13">
        <v>2</v>
      </c>
    </row>
    <row r="747" spans="1:6" x14ac:dyDescent="0.25">
      <c r="A747" s="1" t="s">
        <v>2209</v>
      </c>
      <c r="B747" s="3" t="s">
        <v>128</v>
      </c>
      <c r="C747" s="13">
        <v>12</v>
      </c>
      <c r="D747" s="13">
        <v>9</v>
      </c>
      <c r="E747" s="13">
        <v>7</v>
      </c>
      <c r="F747" s="13">
        <v>0</v>
      </c>
    </row>
    <row r="748" spans="1:6" x14ac:dyDescent="0.25">
      <c r="A748" s="1" t="s">
        <v>2210</v>
      </c>
      <c r="B748" s="3" t="s">
        <v>23</v>
      </c>
      <c r="C748" s="13">
        <v>6</v>
      </c>
      <c r="D748" s="13">
        <v>3</v>
      </c>
      <c r="E748" s="13">
        <v>0</v>
      </c>
      <c r="F748" s="13">
        <v>1</v>
      </c>
    </row>
    <row r="749" spans="1:6" x14ac:dyDescent="0.25">
      <c r="A749" s="1" t="s">
        <v>2211</v>
      </c>
      <c r="B749" s="3" t="s">
        <v>20</v>
      </c>
      <c r="C749" s="13">
        <v>18</v>
      </c>
      <c r="D749" s="13">
        <v>14</v>
      </c>
      <c r="E749" s="13">
        <v>5</v>
      </c>
      <c r="F749" s="13">
        <v>1</v>
      </c>
    </row>
    <row r="750" spans="1:6" x14ac:dyDescent="0.25">
      <c r="A750" s="1" t="s">
        <v>2212</v>
      </c>
      <c r="B750" s="3" t="s">
        <v>151</v>
      </c>
      <c r="C750" s="13">
        <v>48</v>
      </c>
      <c r="D750" s="13">
        <v>33</v>
      </c>
      <c r="E750" s="13">
        <v>10</v>
      </c>
      <c r="F750" s="13">
        <v>2</v>
      </c>
    </row>
    <row r="751" spans="1:6" x14ac:dyDescent="0.25">
      <c r="A751" s="1" t="s">
        <v>2213</v>
      </c>
      <c r="B751" s="3" t="s">
        <v>186</v>
      </c>
      <c r="C751" s="13">
        <v>8</v>
      </c>
      <c r="D751" s="13">
        <v>6</v>
      </c>
      <c r="E751" s="13">
        <v>4</v>
      </c>
      <c r="F751" s="13">
        <v>0</v>
      </c>
    </row>
    <row r="752" spans="1:6" x14ac:dyDescent="0.25">
      <c r="A752" s="1" t="s">
        <v>2214</v>
      </c>
      <c r="B752" s="3" t="s">
        <v>153</v>
      </c>
      <c r="C752" s="13">
        <v>13</v>
      </c>
      <c r="D752" s="13">
        <v>4</v>
      </c>
      <c r="E752" s="13">
        <v>1</v>
      </c>
      <c r="F752" s="13">
        <v>0</v>
      </c>
    </row>
    <row r="753" spans="1:7" x14ac:dyDescent="0.25">
      <c r="A753" s="1" t="s">
        <v>2215</v>
      </c>
      <c r="B753" s="3" t="s">
        <v>130</v>
      </c>
      <c r="C753" s="13">
        <v>11</v>
      </c>
      <c r="D753" s="13">
        <v>8</v>
      </c>
      <c r="E753" s="13">
        <v>5</v>
      </c>
      <c r="F753" s="13">
        <v>2</v>
      </c>
    </row>
    <row r="754" spans="1:7" x14ac:dyDescent="0.25">
      <c r="A754" s="1" t="s">
        <v>2216</v>
      </c>
      <c r="B754" s="3" t="s">
        <v>255</v>
      </c>
      <c r="C754" s="13">
        <v>16</v>
      </c>
      <c r="D754" s="13">
        <v>15</v>
      </c>
      <c r="E754" s="13">
        <v>0</v>
      </c>
      <c r="F754" s="13">
        <v>0</v>
      </c>
    </row>
    <row r="755" spans="1:7" x14ac:dyDescent="0.25">
      <c r="A755" s="1" t="s">
        <v>2217</v>
      </c>
      <c r="B755" s="3" t="s">
        <v>151</v>
      </c>
      <c r="C755" s="13">
        <v>13</v>
      </c>
      <c r="D755" s="13">
        <v>11</v>
      </c>
      <c r="E755" s="13">
        <v>3</v>
      </c>
      <c r="F755" s="13">
        <v>0</v>
      </c>
    </row>
    <row r="756" spans="1:7" x14ac:dyDescent="0.25">
      <c r="A756" s="1" t="s">
        <v>2218</v>
      </c>
      <c r="B756" s="3" t="s">
        <v>166</v>
      </c>
      <c r="C756" s="13">
        <v>5</v>
      </c>
      <c r="D756" s="13">
        <v>3</v>
      </c>
      <c r="E756" s="13">
        <v>0</v>
      </c>
      <c r="F756" s="13">
        <v>0</v>
      </c>
    </row>
    <row r="757" spans="1:7" x14ac:dyDescent="0.25">
      <c r="A757" s="1" t="s">
        <v>2219</v>
      </c>
      <c r="B757" s="3" t="s">
        <v>21</v>
      </c>
      <c r="C757" s="13">
        <v>8</v>
      </c>
      <c r="D757" s="13">
        <v>8</v>
      </c>
      <c r="E757" s="13">
        <v>3</v>
      </c>
      <c r="F757" s="13">
        <v>0</v>
      </c>
    </row>
    <row r="758" spans="1:7" x14ac:dyDescent="0.25">
      <c r="A758" s="1" t="s">
        <v>2220</v>
      </c>
      <c r="B758" s="3" t="s">
        <v>151</v>
      </c>
      <c r="C758" s="13">
        <v>16</v>
      </c>
      <c r="D758" s="13">
        <v>7</v>
      </c>
      <c r="E758" s="13">
        <v>3</v>
      </c>
      <c r="F758" s="13">
        <v>0</v>
      </c>
    </row>
    <row r="759" spans="1:7" x14ac:dyDescent="0.25">
      <c r="A759" s="1" t="s">
        <v>2221</v>
      </c>
      <c r="B759" s="3" t="s">
        <v>134</v>
      </c>
      <c r="C759" s="13">
        <v>8</v>
      </c>
      <c r="D759" s="13">
        <v>5</v>
      </c>
      <c r="E759" s="13">
        <v>2</v>
      </c>
      <c r="F759" s="13">
        <v>0</v>
      </c>
    </row>
    <row r="760" spans="1:7" x14ac:dyDescent="0.25">
      <c r="A760" s="1" t="s">
        <v>2222</v>
      </c>
      <c r="B760" s="3" t="s">
        <v>242</v>
      </c>
      <c r="C760" s="13">
        <v>1</v>
      </c>
      <c r="D760" s="13">
        <v>0</v>
      </c>
      <c r="E760" s="13">
        <v>0</v>
      </c>
      <c r="F760" s="13">
        <v>0</v>
      </c>
    </row>
    <row r="761" spans="1:7" x14ac:dyDescent="0.25">
      <c r="A761" s="1" t="s">
        <v>2223</v>
      </c>
      <c r="B761" s="3" t="s">
        <v>130</v>
      </c>
      <c r="C761" s="13">
        <v>892</v>
      </c>
      <c r="D761" s="13">
        <v>697</v>
      </c>
      <c r="E761" s="13">
        <v>161</v>
      </c>
      <c r="F761" s="13">
        <v>36</v>
      </c>
      <c r="G761" s="13">
        <v>82</v>
      </c>
    </row>
    <row r="762" spans="1:7" x14ac:dyDescent="0.25">
      <c r="A762" s="1" t="s">
        <v>2224</v>
      </c>
      <c r="B762" s="3" t="s">
        <v>134</v>
      </c>
      <c r="C762" s="13">
        <v>23</v>
      </c>
      <c r="D762" s="13">
        <v>18</v>
      </c>
      <c r="E762" s="13">
        <v>8</v>
      </c>
      <c r="F762" s="13">
        <v>1</v>
      </c>
    </row>
    <row r="763" spans="1:7" x14ac:dyDescent="0.25">
      <c r="A763" s="1" t="s">
        <v>2225</v>
      </c>
      <c r="B763" s="3" t="s">
        <v>130</v>
      </c>
      <c r="C763" s="13">
        <v>23</v>
      </c>
      <c r="D763" s="13">
        <v>18</v>
      </c>
      <c r="E763" s="13">
        <v>8</v>
      </c>
      <c r="F763" s="13">
        <v>1</v>
      </c>
    </row>
    <row r="764" spans="1:7" x14ac:dyDescent="0.25">
      <c r="A764" s="1" t="s">
        <v>2226</v>
      </c>
      <c r="B764" s="3" t="s">
        <v>165</v>
      </c>
      <c r="C764" s="13">
        <v>44</v>
      </c>
      <c r="D764" s="13">
        <v>33</v>
      </c>
      <c r="E764" s="13">
        <v>6</v>
      </c>
      <c r="F764" s="13">
        <v>2</v>
      </c>
    </row>
    <row r="765" spans="1:7" x14ac:dyDescent="0.25">
      <c r="A765" s="1" t="s">
        <v>2227</v>
      </c>
      <c r="B765" s="3" t="s">
        <v>169</v>
      </c>
      <c r="C765" s="13">
        <v>11</v>
      </c>
      <c r="D765" s="13">
        <v>8</v>
      </c>
      <c r="E765" s="13">
        <v>1</v>
      </c>
      <c r="F765" s="13">
        <v>1</v>
      </c>
    </row>
    <row r="766" spans="1:7" x14ac:dyDescent="0.25">
      <c r="A766" s="1" t="s">
        <v>2228</v>
      </c>
      <c r="B766" s="3" t="s">
        <v>257</v>
      </c>
      <c r="C766" s="13">
        <v>15</v>
      </c>
      <c r="D766" s="13">
        <v>12</v>
      </c>
      <c r="E766" s="13">
        <v>5</v>
      </c>
      <c r="F766" s="13">
        <v>0</v>
      </c>
    </row>
    <row r="767" spans="1:7" x14ac:dyDescent="0.25">
      <c r="A767" s="1" t="s">
        <v>2229</v>
      </c>
      <c r="B767" s="3" t="s">
        <v>126</v>
      </c>
      <c r="C767" s="13">
        <v>18</v>
      </c>
      <c r="D767" s="13">
        <v>13</v>
      </c>
      <c r="E767" s="13">
        <v>0</v>
      </c>
      <c r="F767" s="13">
        <v>1</v>
      </c>
    </row>
    <row r="768" spans="1:7" x14ac:dyDescent="0.25">
      <c r="A768" s="1" t="s">
        <v>2230</v>
      </c>
      <c r="B768" s="3" t="s">
        <v>134</v>
      </c>
      <c r="C768" s="13">
        <v>10</v>
      </c>
      <c r="D768" s="13">
        <v>10</v>
      </c>
      <c r="E768" s="13">
        <v>3</v>
      </c>
      <c r="F768" s="13">
        <v>0</v>
      </c>
    </row>
    <row r="769" spans="1:6" x14ac:dyDescent="0.25">
      <c r="A769" s="1" t="s">
        <v>2231</v>
      </c>
      <c r="B769" s="3" t="s">
        <v>132</v>
      </c>
      <c r="C769" s="13">
        <v>15</v>
      </c>
      <c r="D769" s="13">
        <v>13</v>
      </c>
      <c r="E769" s="13">
        <v>5</v>
      </c>
      <c r="F769" s="13">
        <v>1</v>
      </c>
    </row>
    <row r="770" spans="1:6" x14ac:dyDescent="0.25">
      <c r="A770" s="1" t="s">
        <v>2232</v>
      </c>
      <c r="B770" s="3" t="s">
        <v>132</v>
      </c>
      <c r="C770" s="13">
        <v>7</v>
      </c>
      <c r="D770" s="13">
        <v>6</v>
      </c>
      <c r="E770" s="13">
        <v>3</v>
      </c>
      <c r="F770" s="13">
        <v>1</v>
      </c>
    </row>
    <row r="771" spans="1:6" x14ac:dyDescent="0.25">
      <c r="A771" s="1" t="s">
        <v>2233</v>
      </c>
      <c r="B771" s="3" t="s">
        <v>25</v>
      </c>
      <c r="C771" s="13">
        <v>8</v>
      </c>
      <c r="D771" s="13">
        <v>7</v>
      </c>
      <c r="E771" s="13">
        <v>2</v>
      </c>
      <c r="F771" s="13">
        <v>0</v>
      </c>
    </row>
    <row r="772" spans="1:6" x14ac:dyDescent="0.25">
      <c r="A772" s="1" t="s">
        <v>2234</v>
      </c>
      <c r="B772" s="3" t="s">
        <v>205</v>
      </c>
      <c r="C772" s="13">
        <v>6</v>
      </c>
      <c r="D772" s="13">
        <v>6</v>
      </c>
      <c r="E772" s="13">
        <v>1</v>
      </c>
      <c r="F772" s="13">
        <v>1</v>
      </c>
    </row>
    <row r="773" spans="1:6" x14ac:dyDescent="0.25">
      <c r="A773" s="1" t="s">
        <v>2235</v>
      </c>
      <c r="B773" s="3" t="s">
        <v>258</v>
      </c>
      <c r="C773" s="13">
        <v>7</v>
      </c>
      <c r="D773" s="13">
        <v>4</v>
      </c>
      <c r="E773" s="13">
        <v>1</v>
      </c>
      <c r="F773" s="13">
        <v>0</v>
      </c>
    </row>
    <row r="774" spans="1:6" x14ac:dyDescent="0.25">
      <c r="A774" s="1" t="s">
        <v>2236</v>
      </c>
      <c r="B774" s="3" t="s">
        <v>258</v>
      </c>
      <c r="C774" s="13">
        <v>4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2237</v>
      </c>
      <c r="B775" s="3" t="s">
        <v>20</v>
      </c>
      <c r="C775" s="13">
        <v>3</v>
      </c>
      <c r="D775" s="13">
        <v>2</v>
      </c>
      <c r="E775" s="13">
        <v>0</v>
      </c>
      <c r="F775" s="13">
        <v>0</v>
      </c>
    </row>
    <row r="776" spans="1:6" x14ac:dyDescent="0.25">
      <c r="A776" s="1" t="s">
        <v>2238</v>
      </c>
      <c r="B776" s="3" t="s">
        <v>123</v>
      </c>
      <c r="C776" s="13">
        <v>18</v>
      </c>
      <c r="D776" s="13">
        <v>16</v>
      </c>
      <c r="E776" s="13">
        <v>1</v>
      </c>
      <c r="F776" s="13">
        <v>1</v>
      </c>
    </row>
    <row r="777" spans="1:6" x14ac:dyDescent="0.25">
      <c r="A777" s="1" t="s">
        <v>2239</v>
      </c>
      <c r="B777" s="3" t="s">
        <v>186</v>
      </c>
      <c r="C777" s="13">
        <v>34</v>
      </c>
      <c r="D777" s="13">
        <v>23</v>
      </c>
      <c r="E777" s="13">
        <v>6</v>
      </c>
      <c r="F777" s="13">
        <v>1</v>
      </c>
    </row>
    <row r="778" spans="1:6" x14ac:dyDescent="0.25">
      <c r="A778" s="1" t="s">
        <v>2240</v>
      </c>
      <c r="B778" s="3" t="s">
        <v>186</v>
      </c>
      <c r="C778" s="13">
        <v>11</v>
      </c>
      <c r="D778" s="13">
        <v>10</v>
      </c>
      <c r="E778" s="13">
        <v>0</v>
      </c>
      <c r="F778" s="13">
        <v>0</v>
      </c>
    </row>
    <row r="779" spans="1:6" x14ac:dyDescent="0.25">
      <c r="A779" s="1" t="s">
        <v>2241</v>
      </c>
      <c r="B779" s="3" t="s">
        <v>131</v>
      </c>
      <c r="C779" s="13">
        <v>3</v>
      </c>
      <c r="D779" s="13">
        <v>1</v>
      </c>
      <c r="E779" s="13">
        <v>0</v>
      </c>
      <c r="F779" s="13">
        <v>1</v>
      </c>
    </row>
    <row r="780" spans="1:6" x14ac:dyDescent="0.25">
      <c r="A780" s="1" t="s">
        <v>2242</v>
      </c>
      <c r="B780" s="3" t="s">
        <v>128</v>
      </c>
      <c r="C780" s="13">
        <v>10</v>
      </c>
      <c r="D780" s="13">
        <v>4</v>
      </c>
      <c r="E780" s="13">
        <v>3</v>
      </c>
      <c r="F780" s="13">
        <v>0</v>
      </c>
    </row>
    <row r="781" spans="1:6" x14ac:dyDescent="0.25">
      <c r="A781" s="1" t="s">
        <v>2243</v>
      </c>
      <c r="B781" s="3" t="s">
        <v>169</v>
      </c>
      <c r="C781" s="13">
        <v>10</v>
      </c>
      <c r="D781" s="13">
        <v>8</v>
      </c>
      <c r="E781" s="13">
        <v>3</v>
      </c>
      <c r="F781" s="13">
        <v>0</v>
      </c>
    </row>
    <row r="782" spans="1:6" x14ac:dyDescent="0.25">
      <c r="A782" s="1" t="s">
        <v>2244</v>
      </c>
      <c r="B782" s="3" t="s">
        <v>258</v>
      </c>
      <c r="C782" s="13">
        <v>22</v>
      </c>
      <c r="D782" s="13">
        <v>15</v>
      </c>
      <c r="E782" s="13">
        <v>2</v>
      </c>
      <c r="F782" s="13">
        <v>6</v>
      </c>
    </row>
    <row r="783" spans="1:6" x14ac:dyDescent="0.25">
      <c r="A783" s="1" t="s">
        <v>2245</v>
      </c>
      <c r="B783" s="3" t="s">
        <v>21</v>
      </c>
      <c r="C783" s="13">
        <v>18</v>
      </c>
      <c r="D783" s="13">
        <v>13</v>
      </c>
      <c r="E783" s="13">
        <v>1</v>
      </c>
      <c r="F783" s="13">
        <v>0</v>
      </c>
    </row>
    <row r="784" spans="1:6" x14ac:dyDescent="0.25">
      <c r="A784" s="1" t="s">
        <v>2246</v>
      </c>
      <c r="B784" s="3" t="s">
        <v>156</v>
      </c>
      <c r="C784" s="13">
        <v>4</v>
      </c>
      <c r="D784" s="13">
        <v>2</v>
      </c>
      <c r="E784" s="13">
        <v>1</v>
      </c>
      <c r="F784" s="13">
        <v>6</v>
      </c>
    </row>
    <row r="785" spans="1:6" x14ac:dyDescent="0.25">
      <c r="A785" s="1" t="s">
        <v>2247</v>
      </c>
      <c r="B785" s="3" t="s">
        <v>128</v>
      </c>
      <c r="C785" s="13">
        <v>13</v>
      </c>
      <c r="D785" s="13">
        <v>11</v>
      </c>
      <c r="E785" s="13">
        <v>3</v>
      </c>
      <c r="F785" s="13">
        <v>0</v>
      </c>
    </row>
    <row r="786" spans="1:6" x14ac:dyDescent="0.25">
      <c r="A786" s="1" t="s">
        <v>2248</v>
      </c>
      <c r="B786" s="3" t="s">
        <v>259</v>
      </c>
      <c r="C786" s="13">
        <v>9</v>
      </c>
      <c r="D786" s="13">
        <v>8</v>
      </c>
      <c r="E786" s="13">
        <v>0</v>
      </c>
      <c r="F786" s="13">
        <v>0</v>
      </c>
    </row>
    <row r="787" spans="1:6" x14ac:dyDescent="0.25">
      <c r="A787" s="1" t="s">
        <v>2249</v>
      </c>
      <c r="B787" s="3" t="s">
        <v>123</v>
      </c>
      <c r="C787" s="13">
        <v>20</v>
      </c>
      <c r="D787" s="13">
        <v>16</v>
      </c>
      <c r="E787" s="13">
        <v>4</v>
      </c>
      <c r="F787" s="13">
        <v>1</v>
      </c>
    </row>
    <row r="788" spans="1:6" x14ac:dyDescent="0.25">
      <c r="A788" s="1" t="s">
        <v>2250</v>
      </c>
      <c r="B788" s="3" t="s">
        <v>128</v>
      </c>
      <c r="C788" s="13">
        <v>20</v>
      </c>
      <c r="D788" s="13">
        <v>16</v>
      </c>
      <c r="E788" s="13">
        <v>4</v>
      </c>
      <c r="F788" s="13">
        <v>1</v>
      </c>
    </row>
    <row r="789" spans="1:6" x14ac:dyDescent="0.25">
      <c r="A789" s="1" t="s">
        <v>2251</v>
      </c>
      <c r="B789" s="3" t="s">
        <v>260</v>
      </c>
      <c r="C789" s="13">
        <v>11</v>
      </c>
      <c r="D789" s="13">
        <v>10</v>
      </c>
      <c r="E789" s="13">
        <v>2</v>
      </c>
      <c r="F789" s="13">
        <v>0</v>
      </c>
    </row>
    <row r="790" spans="1:6" x14ac:dyDescent="0.25">
      <c r="A790" s="1" t="s">
        <v>2252</v>
      </c>
      <c r="B790" s="3" t="s">
        <v>126</v>
      </c>
      <c r="C790" s="13">
        <v>7</v>
      </c>
      <c r="D790" s="13">
        <v>4</v>
      </c>
      <c r="E790" s="13">
        <v>0</v>
      </c>
      <c r="F790" s="13">
        <v>0</v>
      </c>
    </row>
    <row r="791" spans="1:6" x14ac:dyDescent="0.25">
      <c r="A791" s="1" t="s">
        <v>2253</v>
      </c>
      <c r="B791" s="3" t="s">
        <v>150</v>
      </c>
      <c r="C791" s="13">
        <v>4</v>
      </c>
      <c r="D791" s="13">
        <v>3</v>
      </c>
      <c r="E791" s="13">
        <v>0</v>
      </c>
      <c r="F791" s="13">
        <v>0</v>
      </c>
    </row>
    <row r="792" spans="1:6" x14ac:dyDescent="0.25">
      <c r="A792" s="1" t="s">
        <v>2254</v>
      </c>
      <c r="B792" s="3" t="s">
        <v>201</v>
      </c>
      <c r="C792" s="13">
        <v>8</v>
      </c>
      <c r="D792" s="13">
        <v>4</v>
      </c>
      <c r="E792" s="13">
        <v>0</v>
      </c>
      <c r="F792" s="13">
        <v>0</v>
      </c>
    </row>
    <row r="793" spans="1:6" x14ac:dyDescent="0.25">
      <c r="A793" s="1" t="s">
        <v>2255</v>
      </c>
      <c r="B793" s="3" t="s">
        <v>130</v>
      </c>
      <c r="C793" s="13">
        <v>6</v>
      </c>
      <c r="D793" s="13">
        <v>5</v>
      </c>
      <c r="E793" s="13">
        <v>0</v>
      </c>
      <c r="F793" s="13">
        <v>0</v>
      </c>
    </row>
    <row r="794" spans="1:6" x14ac:dyDescent="0.25">
      <c r="A794" s="1" t="s">
        <v>2256</v>
      </c>
      <c r="B794" s="3" t="s">
        <v>130</v>
      </c>
      <c r="C794" s="13">
        <v>6</v>
      </c>
      <c r="D794" s="13">
        <v>5</v>
      </c>
      <c r="E794" s="13">
        <v>0</v>
      </c>
      <c r="F794" s="13">
        <v>0</v>
      </c>
    </row>
    <row r="795" spans="1:6" x14ac:dyDescent="0.25">
      <c r="A795" s="1" t="s">
        <v>2257</v>
      </c>
      <c r="B795" s="3" t="s">
        <v>25</v>
      </c>
      <c r="C795" s="13">
        <v>22</v>
      </c>
      <c r="D795" s="13">
        <v>18</v>
      </c>
      <c r="E795" s="13">
        <v>6</v>
      </c>
      <c r="F795" s="13">
        <v>0</v>
      </c>
    </row>
    <row r="796" spans="1:6" x14ac:dyDescent="0.25">
      <c r="A796" s="1" t="s">
        <v>2258</v>
      </c>
      <c r="B796" s="3" t="s">
        <v>132</v>
      </c>
      <c r="C796" s="13">
        <v>13</v>
      </c>
      <c r="D796" s="13">
        <v>10</v>
      </c>
      <c r="E796" s="13">
        <v>4</v>
      </c>
      <c r="F796" s="13">
        <v>0</v>
      </c>
    </row>
    <row r="797" spans="1:6" x14ac:dyDescent="0.25">
      <c r="A797" s="1" t="s">
        <v>2259</v>
      </c>
      <c r="B797" s="3" t="s">
        <v>275</v>
      </c>
      <c r="C797" s="13">
        <v>9</v>
      </c>
      <c r="D797" s="13">
        <v>8</v>
      </c>
      <c r="E797" s="13">
        <v>2</v>
      </c>
      <c r="F797" s="13">
        <v>0</v>
      </c>
    </row>
    <row r="798" spans="1:6" x14ac:dyDescent="0.25">
      <c r="A798" s="1" t="s">
        <v>2260</v>
      </c>
      <c r="B798" s="3" t="s">
        <v>123</v>
      </c>
      <c r="C798" s="13">
        <v>24</v>
      </c>
      <c r="D798" s="13">
        <v>21</v>
      </c>
      <c r="E798" s="13">
        <v>3</v>
      </c>
      <c r="F798" s="13">
        <v>2</v>
      </c>
    </row>
    <row r="799" spans="1:6" x14ac:dyDescent="0.25">
      <c r="A799" s="1" t="s">
        <v>2261</v>
      </c>
      <c r="B799" s="3" t="s">
        <v>169</v>
      </c>
      <c r="C799" s="13">
        <v>15</v>
      </c>
      <c r="D799" s="13">
        <v>12</v>
      </c>
      <c r="E799" s="13">
        <v>3</v>
      </c>
      <c r="F799" s="13">
        <v>2</v>
      </c>
    </row>
    <row r="800" spans="1:6" x14ac:dyDescent="0.25">
      <c r="A800" s="1" t="s">
        <v>2262</v>
      </c>
      <c r="B800" s="3" t="s">
        <v>257</v>
      </c>
      <c r="C800" s="13">
        <v>9</v>
      </c>
      <c r="D800" s="13">
        <v>9</v>
      </c>
      <c r="E800" s="13">
        <v>0</v>
      </c>
      <c r="F800" s="13">
        <v>0</v>
      </c>
    </row>
    <row r="801" spans="1:6" x14ac:dyDescent="0.25">
      <c r="A801" s="1" t="s">
        <v>2263</v>
      </c>
      <c r="B801" s="3" t="s">
        <v>150</v>
      </c>
      <c r="C801" s="13">
        <v>34</v>
      </c>
      <c r="D801" s="13">
        <v>25</v>
      </c>
      <c r="E801" s="13">
        <v>9</v>
      </c>
      <c r="F801" s="13">
        <v>1</v>
      </c>
    </row>
    <row r="802" spans="1:6" x14ac:dyDescent="0.25">
      <c r="A802" s="1" t="s">
        <v>2264</v>
      </c>
      <c r="B802" s="3" t="s">
        <v>261</v>
      </c>
      <c r="C802" s="13">
        <v>11</v>
      </c>
      <c r="D802" s="13">
        <v>7</v>
      </c>
      <c r="E802" s="13">
        <v>4</v>
      </c>
      <c r="F802" s="13">
        <v>0</v>
      </c>
    </row>
    <row r="803" spans="1:6" x14ac:dyDescent="0.25">
      <c r="A803" s="1" t="s">
        <v>2265</v>
      </c>
      <c r="B803" s="3" t="s">
        <v>130</v>
      </c>
      <c r="C803" s="13">
        <v>11</v>
      </c>
      <c r="D803" s="13">
        <v>11</v>
      </c>
      <c r="E803" s="13">
        <v>5</v>
      </c>
      <c r="F803" s="13">
        <v>1</v>
      </c>
    </row>
    <row r="804" spans="1:6" x14ac:dyDescent="0.25">
      <c r="A804" s="1" t="s">
        <v>2266</v>
      </c>
      <c r="B804" s="3" t="s">
        <v>262</v>
      </c>
      <c r="C804" s="13">
        <v>20</v>
      </c>
      <c r="D804" s="13">
        <v>18</v>
      </c>
      <c r="E804" s="13">
        <v>1</v>
      </c>
      <c r="F804" s="13">
        <v>1</v>
      </c>
    </row>
    <row r="805" spans="1:6" x14ac:dyDescent="0.25">
      <c r="A805" s="1" t="s">
        <v>2267</v>
      </c>
      <c r="B805" s="3" t="s">
        <v>123</v>
      </c>
      <c r="C805" s="13">
        <v>9</v>
      </c>
      <c r="D805" s="13">
        <v>7</v>
      </c>
      <c r="E805" s="13">
        <v>1</v>
      </c>
      <c r="F805" s="13">
        <v>1</v>
      </c>
    </row>
    <row r="806" spans="1:6" x14ac:dyDescent="0.25">
      <c r="A806" s="1" t="s">
        <v>2268</v>
      </c>
      <c r="B806" s="3" t="s">
        <v>122</v>
      </c>
      <c r="C806" s="13">
        <v>11</v>
      </c>
      <c r="D806" s="13">
        <v>11</v>
      </c>
      <c r="E806" s="13">
        <v>0</v>
      </c>
      <c r="F806" s="13">
        <v>0</v>
      </c>
    </row>
    <row r="807" spans="1:6" x14ac:dyDescent="0.25">
      <c r="A807" s="1" t="s">
        <v>2269</v>
      </c>
      <c r="B807" s="3" t="s">
        <v>25</v>
      </c>
      <c r="C807" s="13">
        <v>16</v>
      </c>
      <c r="D807" s="13">
        <v>12</v>
      </c>
      <c r="E807" s="13">
        <v>2</v>
      </c>
    </row>
    <row r="808" spans="1:6" x14ac:dyDescent="0.25">
      <c r="A808" s="1" t="s">
        <v>2270</v>
      </c>
      <c r="B808" s="3" t="s">
        <v>129</v>
      </c>
      <c r="C808" s="13">
        <v>36</v>
      </c>
      <c r="D808" s="13">
        <v>31</v>
      </c>
      <c r="E808" s="13">
        <v>11</v>
      </c>
      <c r="F808" s="13">
        <v>0</v>
      </c>
    </row>
    <row r="809" spans="1:6" x14ac:dyDescent="0.25">
      <c r="A809" s="1" t="s">
        <v>2271</v>
      </c>
      <c r="B809" s="3" t="s">
        <v>129</v>
      </c>
      <c r="C809" s="13">
        <v>2</v>
      </c>
      <c r="D809" s="13">
        <v>2</v>
      </c>
      <c r="E809" s="13">
        <v>1</v>
      </c>
      <c r="F809" s="13">
        <v>0</v>
      </c>
    </row>
    <row r="810" spans="1:6" x14ac:dyDescent="0.25">
      <c r="A810" s="1" t="s">
        <v>2272</v>
      </c>
      <c r="B810" s="3" t="s">
        <v>200</v>
      </c>
      <c r="C810" s="13">
        <v>16</v>
      </c>
      <c r="D810" s="13">
        <v>13</v>
      </c>
      <c r="E810" s="13">
        <v>6</v>
      </c>
      <c r="F810" s="13">
        <v>0</v>
      </c>
    </row>
    <row r="811" spans="1:6" x14ac:dyDescent="0.25">
      <c r="A811" s="1" t="s">
        <v>2273</v>
      </c>
      <c r="B811" s="3" t="s">
        <v>136</v>
      </c>
      <c r="C811" s="13">
        <v>51</v>
      </c>
      <c r="D811" s="13">
        <v>49</v>
      </c>
      <c r="E811" s="13">
        <v>7</v>
      </c>
      <c r="F811" s="13">
        <v>1</v>
      </c>
    </row>
    <row r="812" spans="1:6" x14ac:dyDescent="0.25">
      <c r="A812" s="1" t="s">
        <v>2274</v>
      </c>
      <c r="B812" s="3" t="s">
        <v>138</v>
      </c>
      <c r="C812" s="13">
        <v>25</v>
      </c>
      <c r="D812" s="13">
        <v>25</v>
      </c>
      <c r="E812" s="13">
        <v>3</v>
      </c>
      <c r="F812" s="13">
        <v>0</v>
      </c>
    </row>
    <row r="813" spans="1:6" x14ac:dyDescent="0.25">
      <c r="A813" s="1" t="s">
        <v>2275</v>
      </c>
      <c r="B813" s="3" t="s">
        <v>128</v>
      </c>
      <c r="C813" s="13">
        <v>34</v>
      </c>
      <c r="D813" s="13">
        <v>30</v>
      </c>
      <c r="E813" s="13">
        <v>7</v>
      </c>
      <c r="F813" s="13">
        <v>3</v>
      </c>
    </row>
    <row r="814" spans="1:6" x14ac:dyDescent="0.25">
      <c r="A814" s="1" t="s">
        <v>2276</v>
      </c>
      <c r="B814" s="3" t="s">
        <v>125</v>
      </c>
      <c r="C814" s="13">
        <v>14</v>
      </c>
      <c r="D814" s="13">
        <v>12</v>
      </c>
      <c r="E814" s="13">
        <v>5</v>
      </c>
      <c r="F814" s="13">
        <v>3</v>
      </c>
    </row>
    <row r="815" spans="1:6" x14ac:dyDescent="0.25">
      <c r="A815" s="1" t="s">
        <v>2277</v>
      </c>
      <c r="B815" s="3" t="s">
        <v>136</v>
      </c>
      <c r="C815" s="13">
        <v>20</v>
      </c>
      <c r="D815" s="13">
        <v>18</v>
      </c>
      <c r="E815" s="13">
        <v>2</v>
      </c>
      <c r="F815" s="13">
        <v>0</v>
      </c>
    </row>
    <row r="816" spans="1:6" x14ac:dyDescent="0.25">
      <c r="A816" s="1" t="s">
        <v>2278</v>
      </c>
      <c r="B816" s="3" t="s">
        <v>132</v>
      </c>
      <c r="C816" s="13">
        <v>38</v>
      </c>
      <c r="D816" s="13">
        <v>25</v>
      </c>
      <c r="E816" s="13">
        <v>6</v>
      </c>
      <c r="F816" s="13">
        <v>2</v>
      </c>
    </row>
    <row r="817" spans="1:6" x14ac:dyDescent="0.25">
      <c r="A817" s="1" t="s">
        <v>2279</v>
      </c>
      <c r="B817" s="3" t="s">
        <v>132</v>
      </c>
      <c r="C817" s="13">
        <v>6</v>
      </c>
      <c r="D817" s="13">
        <v>4</v>
      </c>
      <c r="E817" s="13">
        <v>0</v>
      </c>
      <c r="F817" s="13">
        <v>0</v>
      </c>
    </row>
    <row r="818" spans="1:6" x14ac:dyDescent="0.25">
      <c r="A818" s="1" t="s">
        <v>2280</v>
      </c>
      <c r="B818" s="3" t="s">
        <v>271</v>
      </c>
      <c r="C818" s="13">
        <v>6</v>
      </c>
      <c r="D818" s="13">
        <v>2</v>
      </c>
      <c r="E818" s="13">
        <v>3</v>
      </c>
      <c r="F818" s="13">
        <v>0</v>
      </c>
    </row>
    <row r="819" spans="1:6" x14ac:dyDescent="0.25">
      <c r="A819" s="1" t="s">
        <v>2281</v>
      </c>
      <c r="B819" s="3" t="s">
        <v>123</v>
      </c>
      <c r="C819" s="13">
        <v>8</v>
      </c>
      <c r="D819" s="13">
        <v>3</v>
      </c>
      <c r="E819" s="13">
        <v>1</v>
      </c>
      <c r="F819" s="13">
        <v>2</v>
      </c>
    </row>
    <row r="820" spans="1:6" x14ac:dyDescent="0.25">
      <c r="A820" s="1" t="s">
        <v>2282</v>
      </c>
      <c r="B820" s="3" t="s">
        <v>263</v>
      </c>
      <c r="C820" s="13">
        <v>18</v>
      </c>
      <c r="D820" s="13">
        <v>16</v>
      </c>
      <c r="E820" s="13">
        <v>2</v>
      </c>
      <c r="F820" s="13">
        <v>0</v>
      </c>
    </row>
    <row r="821" spans="1:6" x14ac:dyDescent="0.25">
      <c r="A821" s="1" t="s">
        <v>2283</v>
      </c>
      <c r="B821" s="3" t="s">
        <v>123</v>
      </c>
      <c r="C821" s="13">
        <v>61</v>
      </c>
      <c r="D821" s="13">
        <v>38</v>
      </c>
      <c r="E821" s="13">
        <v>7</v>
      </c>
      <c r="F821" s="13">
        <v>1</v>
      </c>
    </row>
    <row r="822" spans="1:6" x14ac:dyDescent="0.25">
      <c r="A822" s="1" t="s">
        <v>2284</v>
      </c>
      <c r="B822" s="3" t="s">
        <v>273</v>
      </c>
      <c r="C822" s="13">
        <v>57</v>
      </c>
      <c r="D822" s="13">
        <v>42</v>
      </c>
      <c r="E822" s="13">
        <v>9</v>
      </c>
      <c r="F822" s="13">
        <v>3</v>
      </c>
    </row>
    <row r="823" spans="1:6" x14ac:dyDescent="0.25">
      <c r="A823" s="1" t="s">
        <v>2285</v>
      </c>
      <c r="B823" s="3" t="s">
        <v>275</v>
      </c>
      <c r="C823" s="13">
        <v>13</v>
      </c>
      <c r="D823" s="13">
        <v>12</v>
      </c>
      <c r="E823" s="13">
        <v>2</v>
      </c>
      <c r="F823" s="13">
        <v>0</v>
      </c>
    </row>
    <row r="824" spans="1:6" x14ac:dyDescent="0.25">
      <c r="A824" s="1" t="s">
        <v>2286</v>
      </c>
      <c r="B824" s="3" t="s">
        <v>272</v>
      </c>
      <c r="C824" s="13">
        <v>13</v>
      </c>
      <c r="D824" s="13">
        <v>4</v>
      </c>
      <c r="E824" s="13">
        <v>2</v>
      </c>
      <c r="F824" s="13">
        <v>0</v>
      </c>
    </row>
    <row r="825" spans="1:6" x14ac:dyDescent="0.25">
      <c r="A825" s="1" t="s">
        <v>2287</v>
      </c>
      <c r="B825" s="3" t="s">
        <v>127</v>
      </c>
      <c r="C825" s="13">
        <v>17</v>
      </c>
      <c r="D825" s="13">
        <v>6</v>
      </c>
      <c r="E825" s="13">
        <v>2</v>
      </c>
      <c r="F825" s="13">
        <v>0</v>
      </c>
    </row>
    <row r="826" spans="1:6" x14ac:dyDescent="0.25">
      <c r="A826" s="1" t="s">
        <v>2288</v>
      </c>
      <c r="B826" s="3" t="s">
        <v>273</v>
      </c>
      <c r="C826" s="13">
        <v>9</v>
      </c>
      <c r="D826" s="13">
        <v>9</v>
      </c>
      <c r="E826" s="13">
        <v>0</v>
      </c>
      <c r="F826" s="13">
        <v>1</v>
      </c>
    </row>
    <row r="827" spans="1:6" x14ac:dyDescent="0.25">
      <c r="A827" s="1" t="s">
        <v>2289</v>
      </c>
      <c r="B827" s="3" t="s">
        <v>23</v>
      </c>
      <c r="C827" s="13">
        <v>12</v>
      </c>
      <c r="D827" s="13">
        <v>5</v>
      </c>
      <c r="E827" s="13">
        <v>4</v>
      </c>
      <c r="F827" s="13">
        <v>0</v>
      </c>
    </row>
    <row r="828" spans="1:6" x14ac:dyDescent="0.25">
      <c r="A828" s="1" t="s">
        <v>2290</v>
      </c>
      <c r="B828" s="3" t="s">
        <v>241</v>
      </c>
      <c r="C828" s="13">
        <v>18</v>
      </c>
      <c r="D828" s="13">
        <v>14</v>
      </c>
      <c r="E828" s="13">
        <v>1</v>
      </c>
      <c r="F828" s="13">
        <v>0</v>
      </c>
    </row>
    <row r="829" spans="1:6" x14ac:dyDescent="0.25">
      <c r="A829" s="1" t="s">
        <v>2291</v>
      </c>
      <c r="B829" s="3" t="s">
        <v>258</v>
      </c>
      <c r="C829" s="13">
        <v>18</v>
      </c>
      <c r="D829" s="13">
        <v>14</v>
      </c>
      <c r="E829" s="13">
        <v>4</v>
      </c>
      <c r="F829" s="13">
        <v>2</v>
      </c>
    </row>
    <row r="830" spans="1:6" x14ac:dyDescent="0.25">
      <c r="A830" s="1" t="s">
        <v>2292</v>
      </c>
      <c r="B830" s="3" t="s">
        <v>21</v>
      </c>
      <c r="C830" s="13">
        <v>9</v>
      </c>
      <c r="D830" s="13">
        <v>8</v>
      </c>
      <c r="E830" s="13">
        <v>2</v>
      </c>
      <c r="F830" s="13">
        <v>0</v>
      </c>
    </row>
    <row r="831" spans="1:6" x14ac:dyDescent="0.25">
      <c r="A831" s="1" t="s">
        <v>2293</v>
      </c>
      <c r="B831" s="3" t="s">
        <v>274</v>
      </c>
      <c r="C831" s="13">
        <v>9</v>
      </c>
      <c r="D831" s="13">
        <v>8</v>
      </c>
      <c r="E831" s="13">
        <v>2</v>
      </c>
      <c r="F831" s="13">
        <v>0</v>
      </c>
    </row>
    <row r="832" spans="1:6" x14ac:dyDescent="0.25">
      <c r="A832" s="1" t="s">
        <v>2294</v>
      </c>
      <c r="B832" s="3" t="s">
        <v>264</v>
      </c>
      <c r="C832" s="13">
        <v>4</v>
      </c>
      <c r="D832" s="13">
        <v>3</v>
      </c>
      <c r="E832" s="13">
        <v>0</v>
      </c>
      <c r="F832" s="13">
        <v>0</v>
      </c>
    </row>
    <row r="833" spans="1:6" x14ac:dyDescent="0.25">
      <c r="A833" s="1" t="s">
        <v>2295</v>
      </c>
      <c r="B833" s="3" t="s">
        <v>264</v>
      </c>
      <c r="C833" s="13">
        <v>4</v>
      </c>
      <c r="D833" s="13">
        <v>3</v>
      </c>
      <c r="E833" s="13">
        <v>0</v>
      </c>
      <c r="F833" s="13">
        <v>0</v>
      </c>
    </row>
    <row r="834" spans="1:6" x14ac:dyDescent="0.25">
      <c r="A834" s="1" t="s">
        <v>2296</v>
      </c>
      <c r="B834" s="3" t="s">
        <v>138</v>
      </c>
      <c r="C834" s="13">
        <v>27</v>
      </c>
      <c r="D834" s="13">
        <v>20</v>
      </c>
      <c r="E834" s="13">
        <v>2</v>
      </c>
      <c r="F834" s="13">
        <v>1</v>
      </c>
    </row>
    <row r="835" spans="1:6" x14ac:dyDescent="0.25">
      <c r="A835" s="1" t="s">
        <v>2297</v>
      </c>
      <c r="B835" s="3" t="s">
        <v>138</v>
      </c>
      <c r="C835" s="13">
        <v>4</v>
      </c>
      <c r="D835" s="13">
        <v>2</v>
      </c>
      <c r="E835" s="13">
        <v>0</v>
      </c>
      <c r="F835" s="13">
        <v>0</v>
      </c>
    </row>
    <row r="836" spans="1:6" x14ac:dyDescent="0.25">
      <c r="A836" s="1" t="s">
        <v>2298</v>
      </c>
      <c r="B836" s="3" t="s">
        <v>153</v>
      </c>
      <c r="C836" s="13">
        <v>23</v>
      </c>
      <c r="D836" s="13">
        <v>18</v>
      </c>
      <c r="E836" s="13">
        <v>2</v>
      </c>
      <c r="F836" s="13">
        <v>1</v>
      </c>
    </row>
    <row r="837" spans="1:6" x14ac:dyDescent="0.25">
      <c r="A837" s="1" t="s">
        <v>2299</v>
      </c>
      <c r="B837" s="3" t="s">
        <v>259</v>
      </c>
      <c r="C837" s="13">
        <v>37</v>
      </c>
      <c r="D837" s="13">
        <v>29</v>
      </c>
      <c r="E837" s="13">
        <v>5</v>
      </c>
      <c r="F837" s="13">
        <v>0</v>
      </c>
    </row>
    <row r="838" spans="1:6" x14ac:dyDescent="0.25">
      <c r="A838" s="1" t="s">
        <v>2300</v>
      </c>
      <c r="B838" s="3" t="s">
        <v>130</v>
      </c>
      <c r="C838" s="13">
        <v>12</v>
      </c>
      <c r="D838" s="13">
        <v>9</v>
      </c>
      <c r="E838" s="13">
        <v>3</v>
      </c>
      <c r="F838" s="13">
        <v>0</v>
      </c>
    </row>
    <row r="839" spans="1:6" x14ac:dyDescent="0.25">
      <c r="A839" s="1" t="s">
        <v>2301</v>
      </c>
      <c r="B839" s="3" t="s">
        <v>270</v>
      </c>
      <c r="C839" s="13">
        <v>14</v>
      </c>
      <c r="D839" s="13">
        <v>6</v>
      </c>
      <c r="E839" s="13">
        <v>0</v>
      </c>
      <c r="F839" s="13">
        <v>0</v>
      </c>
    </row>
    <row r="840" spans="1:6" x14ac:dyDescent="0.25">
      <c r="A840" s="1" t="s">
        <v>2302</v>
      </c>
      <c r="B840" s="3" t="s">
        <v>128</v>
      </c>
      <c r="C840" s="13">
        <v>8</v>
      </c>
      <c r="D840" s="13">
        <v>8</v>
      </c>
      <c r="E840" s="13">
        <v>3</v>
      </c>
      <c r="F840" s="13">
        <v>1</v>
      </c>
    </row>
    <row r="841" spans="1:6" x14ac:dyDescent="0.25">
      <c r="A841" s="1" t="s">
        <v>2303</v>
      </c>
      <c r="B841" s="3" t="s">
        <v>134</v>
      </c>
      <c r="C841" s="13">
        <v>48</v>
      </c>
      <c r="D841" s="13">
        <v>41</v>
      </c>
      <c r="E841" s="13">
        <v>17</v>
      </c>
      <c r="F841" s="13">
        <v>5</v>
      </c>
    </row>
    <row r="842" spans="1:6" x14ac:dyDescent="0.25">
      <c r="A842" s="1" t="s">
        <v>2304</v>
      </c>
      <c r="B842" s="3" t="s">
        <v>266</v>
      </c>
      <c r="C842" s="13">
        <v>20</v>
      </c>
      <c r="D842" s="13">
        <v>15</v>
      </c>
      <c r="E842" s="13">
        <v>7</v>
      </c>
      <c r="F842" s="13">
        <v>2</v>
      </c>
    </row>
    <row r="843" spans="1:6" x14ac:dyDescent="0.25">
      <c r="A843" s="1" t="s">
        <v>2305</v>
      </c>
      <c r="B843" s="3" t="s">
        <v>128</v>
      </c>
      <c r="C843" s="13">
        <v>30</v>
      </c>
      <c r="D843" s="13">
        <v>24</v>
      </c>
      <c r="E843" s="13">
        <v>5</v>
      </c>
      <c r="F843" s="13">
        <v>0</v>
      </c>
    </row>
    <row r="844" spans="1:6" x14ac:dyDescent="0.25">
      <c r="A844" s="1" t="s">
        <v>2306</v>
      </c>
      <c r="B844" s="3" t="s">
        <v>277</v>
      </c>
      <c r="C844" s="13">
        <v>12</v>
      </c>
      <c r="D844" s="13">
        <v>7</v>
      </c>
      <c r="E844" s="13">
        <v>2</v>
      </c>
      <c r="F844" s="13">
        <v>0</v>
      </c>
    </row>
    <row r="845" spans="1:6" x14ac:dyDescent="0.25">
      <c r="A845" s="1" t="s">
        <v>2307</v>
      </c>
      <c r="B845" s="3" t="s">
        <v>235</v>
      </c>
      <c r="C845" s="13">
        <v>5</v>
      </c>
      <c r="D845" s="13">
        <v>6</v>
      </c>
      <c r="E845" s="13">
        <v>0</v>
      </c>
      <c r="F845" s="13">
        <v>0</v>
      </c>
    </row>
    <row r="846" spans="1:6" x14ac:dyDescent="0.25">
      <c r="A846" s="1" t="s">
        <v>2308</v>
      </c>
      <c r="B846" s="3" t="s">
        <v>123</v>
      </c>
      <c r="C846" s="13">
        <v>18</v>
      </c>
      <c r="D846" s="13">
        <v>16</v>
      </c>
      <c r="E846" s="13">
        <v>7</v>
      </c>
      <c r="F846" s="13">
        <v>3</v>
      </c>
    </row>
    <row r="847" spans="1:6" x14ac:dyDescent="0.25">
      <c r="A847" s="1" t="s">
        <v>2309</v>
      </c>
      <c r="B847" s="3" t="s">
        <v>204</v>
      </c>
      <c r="C847" s="13">
        <v>32</v>
      </c>
      <c r="D847" s="13">
        <v>25</v>
      </c>
      <c r="E847" s="13">
        <v>6</v>
      </c>
      <c r="F847" s="13">
        <v>1</v>
      </c>
    </row>
    <row r="848" spans="1:6" x14ac:dyDescent="0.25">
      <c r="A848" s="1" t="s">
        <v>2310</v>
      </c>
      <c r="B848" s="3" t="s">
        <v>205</v>
      </c>
      <c r="C848" s="13">
        <v>31</v>
      </c>
      <c r="D848" s="13">
        <v>31</v>
      </c>
      <c r="E848" s="13">
        <v>4</v>
      </c>
      <c r="F848" s="13">
        <v>1</v>
      </c>
    </row>
    <row r="849" spans="1:6" x14ac:dyDescent="0.25">
      <c r="A849" s="1" t="s">
        <v>2311</v>
      </c>
      <c r="B849" s="3" t="s">
        <v>204</v>
      </c>
      <c r="C849" s="13">
        <v>11</v>
      </c>
      <c r="D849" s="13">
        <v>9</v>
      </c>
      <c r="E849" s="13">
        <v>3</v>
      </c>
      <c r="F849" s="13">
        <v>0</v>
      </c>
    </row>
    <row r="850" spans="1:6" x14ac:dyDescent="0.25">
      <c r="A850" s="1" t="s">
        <v>2312</v>
      </c>
      <c r="B850" s="3" t="s">
        <v>267</v>
      </c>
      <c r="C850" s="13">
        <v>9</v>
      </c>
      <c r="D850" s="13">
        <v>7</v>
      </c>
      <c r="E850" s="13">
        <v>0</v>
      </c>
      <c r="F850" s="13">
        <v>0</v>
      </c>
    </row>
    <row r="851" spans="1:6" x14ac:dyDescent="0.25">
      <c r="A851" s="1" t="s">
        <v>2313</v>
      </c>
      <c r="B851" s="3" t="s">
        <v>25</v>
      </c>
      <c r="C851" s="13">
        <v>12</v>
      </c>
      <c r="D851" s="13">
        <v>9</v>
      </c>
      <c r="E851" s="13">
        <v>3</v>
      </c>
      <c r="F851" s="13">
        <v>1</v>
      </c>
    </row>
    <row r="852" spans="1:6" x14ac:dyDescent="0.25">
      <c r="A852" s="1" t="s">
        <v>2314</v>
      </c>
      <c r="B852" s="3" t="s">
        <v>125</v>
      </c>
      <c r="C852" s="13">
        <v>17</v>
      </c>
      <c r="D852" s="13">
        <v>15</v>
      </c>
      <c r="E852" s="13">
        <v>4</v>
      </c>
      <c r="F852" s="13">
        <v>1</v>
      </c>
    </row>
    <row r="853" spans="1:6" x14ac:dyDescent="0.25">
      <c r="A853" s="1" t="s">
        <v>2315</v>
      </c>
      <c r="B853" s="3" t="s">
        <v>125</v>
      </c>
      <c r="C853" s="13">
        <v>5</v>
      </c>
      <c r="D853" s="13">
        <v>5</v>
      </c>
      <c r="E853" s="13">
        <v>1</v>
      </c>
      <c r="F853" s="13">
        <v>1</v>
      </c>
    </row>
    <row r="854" spans="1:6" x14ac:dyDescent="0.25">
      <c r="A854" s="1" t="s">
        <v>2316</v>
      </c>
      <c r="B854" s="3" t="s">
        <v>25</v>
      </c>
      <c r="C854" s="13">
        <v>9</v>
      </c>
      <c r="D854" s="13">
        <v>8</v>
      </c>
      <c r="E854" s="13">
        <v>3</v>
      </c>
      <c r="F854" s="13">
        <v>0</v>
      </c>
    </row>
    <row r="855" spans="1:6" x14ac:dyDescent="0.25">
      <c r="A855" s="1" t="s">
        <v>2317</v>
      </c>
      <c r="B855" s="3" t="s">
        <v>23</v>
      </c>
      <c r="C855" s="13">
        <v>3</v>
      </c>
      <c r="D855" s="13">
        <v>2</v>
      </c>
      <c r="E855" s="13">
        <v>0</v>
      </c>
      <c r="F855" s="13">
        <v>0</v>
      </c>
    </row>
    <row r="856" spans="1:6" x14ac:dyDescent="0.25">
      <c r="A856" s="1" t="s">
        <v>2318</v>
      </c>
      <c r="B856" s="3" t="s">
        <v>260</v>
      </c>
      <c r="C856" s="13">
        <v>23</v>
      </c>
      <c r="D856" s="13">
        <v>19</v>
      </c>
      <c r="E856" s="13">
        <v>2</v>
      </c>
      <c r="F856" s="13">
        <v>0</v>
      </c>
    </row>
    <row r="857" spans="1:6" x14ac:dyDescent="0.25">
      <c r="A857" s="1" t="s">
        <v>2319</v>
      </c>
      <c r="B857" s="3" t="s">
        <v>143</v>
      </c>
      <c r="C857" s="13">
        <v>5</v>
      </c>
      <c r="D857" s="13">
        <v>5</v>
      </c>
      <c r="E857" s="13">
        <v>0</v>
      </c>
      <c r="F857" s="13">
        <v>0</v>
      </c>
    </row>
    <row r="858" spans="1:6" x14ac:dyDescent="0.25">
      <c r="A858" s="1" t="s">
        <v>2320</v>
      </c>
      <c r="B858" s="3" t="s">
        <v>136</v>
      </c>
      <c r="C858" s="13">
        <v>18</v>
      </c>
      <c r="D858" s="13">
        <v>18</v>
      </c>
      <c r="E858" s="13">
        <v>0</v>
      </c>
      <c r="F858" s="13">
        <v>0</v>
      </c>
    </row>
    <row r="859" spans="1:6" x14ac:dyDescent="0.25">
      <c r="A859" s="1" t="s">
        <v>2321</v>
      </c>
      <c r="B859" s="3" t="s">
        <v>25</v>
      </c>
      <c r="C859" s="13">
        <v>4</v>
      </c>
      <c r="D859" s="13">
        <v>3</v>
      </c>
      <c r="E859" s="13">
        <v>0</v>
      </c>
      <c r="F859" s="13">
        <v>0</v>
      </c>
    </row>
    <row r="860" spans="1:6" x14ac:dyDescent="0.25">
      <c r="A860" s="1" t="s">
        <v>2322</v>
      </c>
      <c r="B860" s="3" t="s">
        <v>25</v>
      </c>
      <c r="C860" s="13">
        <v>2</v>
      </c>
      <c r="D860" s="13">
        <v>1</v>
      </c>
      <c r="E860" s="13">
        <v>0</v>
      </c>
      <c r="F860" s="13">
        <v>0</v>
      </c>
    </row>
    <row r="861" spans="1:6" x14ac:dyDescent="0.25">
      <c r="A861" s="1" t="s">
        <v>2323</v>
      </c>
      <c r="B861" s="3" t="s">
        <v>268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2324</v>
      </c>
      <c r="B862" s="3" t="s">
        <v>125</v>
      </c>
      <c r="C862" s="13">
        <v>13</v>
      </c>
      <c r="D862" s="13">
        <v>12</v>
      </c>
      <c r="E862" s="13">
        <v>2</v>
      </c>
      <c r="F862" s="13">
        <v>1</v>
      </c>
    </row>
    <row r="863" spans="1:6" x14ac:dyDescent="0.25">
      <c r="A863" s="1" t="s">
        <v>2325</v>
      </c>
      <c r="B863" s="3" t="s">
        <v>128</v>
      </c>
      <c r="C863" s="13">
        <v>10</v>
      </c>
      <c r="D863" s="13">
        <v>10</v>
      </c>
      <c r="E863" s="13">
        <v>0</v>
      </c>
      <c r="F863" s="13">
        <v>0</v>
      </c>
    </row>
    <row r="864" spans="1:6" x14ac:dyDescent="0.25">
      <c r="A864" s="1" t="s">
        <v>2326</v>
      </c>
      <c r="B864" s="3" t="s">
        <v>20</v>
      </c>
      <c r="C864" s="13">
        <v>10</v>
      </c>
      <c r="D864" s="13">
        <v>9</v>
      </c>
      <c r="E864" s="13">
        <v>5</v>
      </c>
      <c r="F864" s="13">
        <v>0</v>
      </c>
    </row>
    <row r="865" spans="1:7" x14ac:dyDescent="0.25">
      <c r="A865" s="1" t="s">
        <v>2327</v>
      </c>
      <c r="B865" s="3" t="s">
        <v>128</v>
      </c>
      <c r="C865" s="13">
        <v>34</v>
      </c>
      <c r="D865" s="13">
        <v>29</v>
      </c>
      <c r="E865" s="13">
        <v>5</v>
      </c>
      <c r="F865" s="13">
        <v>1</v>
      </c>
    </row>
    <row r="866" spans="1:7" x14ac:dyDescent="0.25">
      <c r="A866" s="1" t="s">
        <v>2328</v>
      </c>
      <c r="B866" s="3" t="s">
        <v>128</v>
      </c>
      <c r="C866" s="13">
        <v>13</v>
      </c>
      <c r="D866" s="13">
        <v>11</v>
      </c>
      <c r="E866" s="13">
        <v>3</v>
      </c>
      <c r="F866" s="13">
        <v>1</v>
      </c>
    </row>
    <row r="867" spans="1:7" x14ac:dyDescent="0.25">
      <c r="A867" s="1" t="s">
        <v>2329</v>
      </c>
      <c r="B867" s="3" t="s">
        <v>156</v>
      </c>
      <c r="C867" s="13">
        <v>7</v>
      </c>
      <c r="D867" s="13">
        <v>7</v>
      </c>
      <c r="E867" s="13">
        <v>0</v>
      </c>
      <c r="F867" s="13">
        <v>0</v>
      </c>
    </row>
    <row r="868" spans="1:7" x14ac:dyDescent="0.25">
      <c r="A868" s="1" t="s">
        <v>2330</v>
      </c>
      <c r="B868" s="3" t="s">
        <v>269</v>
      </c>
      <c r="C868" s="13">
        <v>14</v>
      </c>
      <c r="D868" s="13">
        <v>11</v>
      </c>
      <c r="E868" s="13">
        <v>2</v>
      </c>
      <c r="F868" s="13">
        <v>0</v>
      </c>
    </row>
    <row r="869" spans="1:7" x14ac:dyDescent="0.25">
      <c r="A869" s="1" t="s">
        <v>2331</v>
      </c>
      <c r="B869" s="3" t="s">
        <v>186</v>
      </c>
      <c r="C869" s="13">
        <v>48</v>
      </c>
      <c r="D869" s="13">
        <v>38</v>
      </c>
      <c r="E869" s="13">
        <v>14</v>
      </c>
      <c r="F869" s="13">
        <v>0</v>
      </c>
    </row>
    <row r="870" spans="1:7" x14ac:dyDescent="0.25">
      <c r="A870" s="1" t="s">
        <v>2332</v>
      </c>
      <c r="B870" s="3" t="s">
        <v>186</v>
      </c>
      <c r="C870" s="13">
        <v>6</v>
      </c>
      <c r="D870" s="13">
        <v>5</v>
      </c>
      <c r="E870" s="13">
        <v>3</v>
      </c>
      <c r="F870" s="13">
        <v>0</v>
      </c>
    </row>
    <row r="871" spans="1:7" x14ac:dyDescent="0.25">
      <c r="A871" s="1" t="s">
        <v>2333</v>
      </c>
      <c r="B871" s="3" t="s">
        <v>153</v>
      </c>
      <c r="C871" s="13">
        <v>18</v>
      </c>
      <c r="D871" s="13">
        <v>13</v>
      </c>
      <c r="E871" s="13">
        <v>7</v>
      </c>
      <c r="F871" s="13">
        <v>0</v>
      </c>
    </row>
    <row r="872" spans="1:7" x14ac:dyDescent="0.25">
      <c r="A872" s="1" t="s">
        <v>2334</v>
      </c>
      <c r="B872" s="3" t="s">
        <v>130</v>
      </c>
      <c r="C872" s="13">
        <v>6</v>
      </c>
      <c r="D872" s="13">
        <v>4</v>
      </c>
      <c r="E872" s="13">
        <v>2</v>
      </c>
      <c r="F872" s="13">
        <v>0</v>
      </c>
    </row>
    <row r="873" spans="1:7" x14ac:dyDescent="0.25">
      <c r="A873" s="1" t="s">
        <v>2335</v>
      </c>
      <c r="B873" s="3" t="s">
        <v>126</v>
      </c>
      <c r="C873" s="13">
        <v>18</v>
      </c>
      <c r="D873" s="13">
        <v>16</v>
      </c>
      <c r="E873" s="13">
        <v>2</v>
      </c>
      <c r="F873" s="13">
        <v>0</v>
      </c>
    </row>
    <row r="874" spans="1:7" x14ac:dyDescent="0.25">
      <c r="A874" s="1" t="s">
        <v>2336</v>
      </c>
      <c r="B874" s="3" t="s">
        <v>166</v>
      </c>
      <c r="C874" s="13">
        <v>19</v>
      </c>
      <c r="D874" s="13">
        <v>17</v>
      </c>
      <c r="E874" s="13">
        <v>3</v>
      </c>
      <c r="F874" s="13">
        <v>0</v>
      </c>
    </row>
    <row r="875" spans="1:7" x14ac:dyDescent="0.25">
      <c r="A875" s="1" t="s">
        <v>2337</v>
      </c>
      <c r="B875" s="3" t="s">
        <v>166</v>
      </c>
      <c r="C875" s="13">
        <v>6</v>
      </c>
      <c r="D875" s="13">
        <v>5</v>
      </c>
      <c r="E875" s="13">
        <v>0</v>
      </c>
      <c r="F875" s="13">
        <v>0</v>
      </c>
    </row>
    <row r="876" spans="1:7" x14ac:dyDescent="0.25">
      <c r="A876" s="1" t="s">
        <v>2338</v>
      </c>
      <c r="B876" s="3" t="s">
        <v>21</v>
      </c>
      <c r="C876" s="13">
        <v>13</v>
      </c>
      <c r="D876" s="13">
        <v>12</v>
      </c>
      <c r="E876" s="13">
        <v>3</v>
      </c>
      <c r="F876" s="13">
        <v>0</v>
      </c>
    </row>
    <row r="877" spans="1:7" x14ac:dyDescent="0.25">
      <c r="A877" s="1" t="s">
        <v>2339</v>
      </c>
      <c r="B877" s="3" t="s">
        <v>265</v>
      </c>
      <c r="C877" s="13">
        <v>24</v>
      </c>
      <c r="D877" s="13">
        <v>10</v>
      </c>
      <c r="E877" s="13">
        <v>4</v>
      </c>
      <c r="F877" s="13">
        <v>0</v>
      </c>
    </row>
    <row r="878" spans="1:7" x14ac:dyDescent="0.25">
      <c r="A878" s="1" t="s">
        <v>2340</v>
      </c>
      <c r="B878" s="3" t="s">
        <v>134</v>
      </c>
      <c r="C878" s="13">
        <v>5</v>
      </c>
      <c r="D878" s="13">
        <v>4</v>
      </c>
      <c r="E878" s="13">
        <v>2</v>
      </c>
      <c r="F878" s="13">
        <v>0</v>
      </c>
    </row>
    <row r="879" spans="1:7" x14ac:dyDescent="0.25">
      <c r="A879" s="1" t="s">
        <v>2341</v>
      </c>
      <c r="B879" s="3" t="s">
        <v>267</v>
      </c>
      <c r="C879" s="13">
        <v>5</v>
      </c>
      <c r="D879" s="13">
        <v>0</v>
      </c>
      <c r="E879" s="13">
        <v>2</v>
      </c>
      <c r="F879" s="13">
        <v>0</v>
      </c>
    </row>
    <row r="880" spans="1:7" x14ac:dyDescent="0.25">
      <c r="A880" s="1" t="s">
        <v>2342</v>
      </c>
      <c r="B880" s="3" t="s">
        <v>130</v>
      </c>
      <c r="C880" s="13">
        <v>672</v>
      </c>
      <c r="D880" s="13">
        <v>511</v>
      </c>
      <c r="E880" s="13">
        <v>110</v>
      </c>
      <c r="F880" s="13">
        <v>34</v>
      </c>
      <c r="G880" s="13">
        <v>81</v>
      </c>
    </row>
    <row r="881" spans="1:6" x14ac:dyDescent="0.25">
      <c r="A881" s="1" t="s">
        <v>2343</v>
      </c>
      <c r="B881" s="3" t="s">
        <v>128</v>
      </c>
      <c r="C881" s="13">
        <v>12</v>
      </c>
      <c r="D881" s="13">
        <v>4</v>
      </c>
      <c r="E881" s="13">
        <v>0</v>
      </c>
      <c r="F881" s="13">
        <v>0</v>
      </c>
    </row>
    <row r="882" spans="1:6" x14ac:dyDescent="0.25">
      <c r="A882" s="1" t="s">
        <v>2344</v>
      </c>
      <c r="B882" s="3" t="s">
        <v>130</v>
      </c>
      <c r="C882" s="13">
        <v>12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2345</v>
      </c>
      <c r="B883" s="3" t="s">
        <v>165</v>
      </c>
      <c r="C883" s="13">
        <v>31</v>
      </c>
      <c r="D883" s="13">
        <v>19</v>
      </c>
      <c r="E883" s="13">
        <v>7</v>
      </c>
      <c r="F883" s="13">
        <v>2</v>
      </c>
    </row>
    <row r="884" spans="1:6" x14ac:dyDescent="0.25">
      <c r="A884" s="1" t="s">
        <v>2346</v>
      </c>
      <c r="B884" s="3" t="s">
        <v>169</v>
      </c>
      <c r="C884" s="13">
        <v>6</v>
      </c>
      <c r="D884" s="13">
        <v>4</v>
      </c>
      <c r="E884" s="13">
        <v>0</v>
      </c>
      <c r="F884" s="13">
        <v>2</v>
      </c>
    </row>
    <row r="885" spans="1:6" x14ac:dyDescent="0.25">
      <c r="A885" s="1" t="s">
        <v>2347</v>
      </c>
      <c r="B885" s="3" t="s">
        <v>257</v>
      </c>
      <c r="C885" s="13">
        <v>11</v>
      </c>
      <c r="D885" s="13">
        <v>9</v>
      </c>
      <c r="E885" s="13">
        <v>4</v>
      </c>
      <c r="F885" s="13">
        <v>0</v>
      </c>
    </row>
    <row r="886" spans="1:6" x14ac:dyDescent="0.25">
      <c r="A886" s="1" t="s">
        <v>2348</v>
      </c>
      <c r="B886" s="3" t="s">
        <v>126</v>
      </c>
      <c r="C886" s="13">
        <v>14</v>
      </c>
      <c r="D886" s="13">
        <v>6</v>
      </c>
      <c r="E886" s="13">
        <v>3</v>
      </c>
      <c r="F886" s="13">
        <v>0</v>
      </c>
    </row>
    <row r="887" spans="1:6" x14ac:dyDescent="0.25">
      <c r="A887" s="1" t="s">
        <v>2349</v>
      </c>
      <c r="B887" s="3" t="s">
        <v>134</v>
      </c>
      <c r="C887" s="13">
        <v>3</v>
      </c>
      <c r="D887" s="13">
        <v>2</v>
      </c>
      <c r="E887" s="13">
        <v>0</v>
      </c>
      <c r="F887" s="13">
        <v>0</v>
      </c>
    </row>
    <row r="888" spans="1:6" x14ac:dyDescent="0.25">
      <c r="A888" s="1" t="s">
        <v>2350</v>
      </c>
      <c r="B888" s="3" t="s">
        <v>132</v>
      </c>
      <c r="C888" s="13">
        <v>13</v>
      </c>
      <c r="D888" s="13">
        <v>11</v>
      </c>
      <c r="E888" s="13">
        <v>4</v>
      </c>
      <c r="F888" s="13">
        <v>0</v>
      </c>
    </row>
    <row r="889" spans="1:6" x14ac:dyDescent="0.25">
      <c r="A889" s="1" t="s">
        <v>2351</v>
      </c>
      <c r="B889" s="3" t="s">
        <v>136</v>
      </c>
      <c r="C889" s="13">
        <v>6</v>
      </c>
      <c r="D889" s="13">
        <v>5</v>
      </c>
      <c r="E889" s="13">
        <v>2</v>
      </c>
      <c r="F889" s="13">
        <v>0</v>
      </c>
    </row>
    <row r="890" spans="1:6" x14ac:dyDescent="0.25">
      <c r="A890" s="1" t="s">
        <v>2352</v>
      </c>
      <c r="B890" s="3" t="s">
        <v>25</v>
      </c>
      <c r="C890" s="13">
        <v>7</v>
      </c>
      <c r="D890" s="13">
        <v>6</v>
      </c>
      <c r="E890" s="13">
        <v>2</v>
      </c>
      <c r="F890" s="13">
        <v>0</v>
      </c>
    </row>
    <row r="891" spans="1:6" x14ac:dyDescent="0.25">
      <c r="A891" s="1" t="s">
        <v>2353</v>
      </c>
      <c r="B891" s="3" t="s">
        <v>205</v>
      </c>
      <c r="C891" s="13">
        <v>5</v>
      </c>
      <c r="D891" s="13">
        <v>5</v>
      </c>
      <c r="E891" s="13">
        <v>3</v>
      </c>
      <c r="F891" s="13">
        <v>2</v>
      </c>
    </row>
    <row r="892" spans="1:6" x14ac:dyDescent="0.25">
      <c r="A892" s="1" t="s">
        <v>2354</v>
      </c>
      <c r="B892" s="3" t="s">
        <v>275</v>
      </c>
      <c r="C892" s="13">
        <v>8</v>
      </c>
      <c r="D892" s="13">
        <v>7</v>
      </c>
      <c r="E892" s="13">
        <v>4</v>
      </c>
      <c r="F892" s="13">
        <v>1</v>
      </c>
    </row>
    <row r="893" spans="1:6" x14ac:dyDescent="0.25">
      <c r="A893" s="1" t="s">
        <v>2355</v>
      </c>
      <c r="B893" s="3" t="s">
        <v>275</v>
      </c>
      <c r="C893" s="13">
        <v>5</v>
      </c>
      <c r="D893" s="13">
        <v>5</v>
      </c>
      <c r="E893" s="13">
        <v>3</v>
      </c>
      <c r="F893" s="13">
        <v>1</v>
      </c>
    </row>
    <row r="894" spans="1:6" x14ac:dyDescent="0.25">
      <c r="A894" s="1" t="s">
        <v>2356</v>
      </c>
      <c r="B894" s="3" t="s">
        <v>20</v>
      </c>
      <c r="C894" s="13">
        <v>3</v>
      </c>
      <c r="D894" s="13">
        <v>2</v>
      </c>
      <c r="E894" s="13">
        <v>1</v>
      </c>
      <c r="F894" s="13">
        <v>0</v>
      </c>
    </row>
    <row r="895" spans="1:6" x14ac:dyDescent="0.25">
      <c r="A895" s="1" t="s">
        <v>2357</v>
      </c>
      <c r="B895" s="3" t="s">
        <v>123</v>
      </c>
      <c r="C895" s="13">
        <v>9</v>
      </c>
      <c r="D895" s="13">
        <v>8</v>
      </c>
      <c r="E895" s="13">
        <v>1</v>
      </c>
      <c r="F895" s="13">
        <v>1</v>
      </c>
    </row>
    <row r="896" spans="1:6" x14ac:dyDescent="0.25">
      <c r="A896" s="1" t="s">
        <v>2358</v>
      </c>
      <c r="B896" s="3" t="s">
        <v>131</v>
      </c>
      <c r="C896" s="13">
        <v>19</v>
      </c>
      <c r="D896" s="13">
        <v>13</v>
      </c>
      <c r="E896" s="13">
        <v>2</v>
      </c>
      <c r="F896" s="13">
        <v>1</v>
      </c>
    </row>
    <row r="897" spans="1:6" x14ac:dyDescent="0.25">
      <c r="A897" s="1" t="s">
        <v>2359</v>
      </c>
      <c r="B897" s="3" t="s">
        <v>131</v>
      </c>
      <c r="C897" s="13">
        <v>2</v>
      </c>
      <c r="D897" s="13">
        <v>2</v>
      </c>
      <c r="E897" s="13">
        <v>0</v>
      </c>
      <c r="F897" s="13">
        <v>1</v>
      </c>
    </row>
    <row r="898" spans="1:6" x14ac:dyDescent="0.25">
      <c r="A898" s="1" t="s">
        <v>2360</v>
      </c>
      <c r="B898" s="3" t="s">
        <v>128</v>
      </c>
      <c r="C898" s="13">
        <v>10</v>
      </c>
      <c r="D898" s="13">
        <v>7</v>
      </c>
      <c r="E898" s="13">
        <v>1</v>
      </c>
      <c r="F898" s="13">
        <v>0</v>
      </c>
    </row>
    <row r="899" spans="1:6" x14ac:dyDescent="0.25">
      <c r="A899" s="1" t="s">
        <v>2361</v>
      </c>
      <c r="B899" s="3" t="s">
        <v>703</v>
      </c>
      <c r="C899" s="13">
        <v>7</v>
      </c>
      <c r="D899" s="13">
        <v>4</v>
      </c>
      <c r="E899" s="13">
        <v>1</v>
      </c>
      <c r="F899" s="13">
        <v>0</v>
      </c>
    </row>
    <row r="900" spans="1:6" x14ac:dyDescent="0.25">
      <c r="A900" s="1" t="s">
        <v>2362</v>
      </c>
      <c r="B900" s="3" t="s">
        <v>275</v>
      </c>
      <c r="C900" s="13">
        <v>22</v>
      </c>
      <c r="D900" s="13">
        <v>16</v>
      </c>
      <c r="E900" s="13">
        <v>1</v>
      </c>
      <c r="F900" s="13">
        <v>6</v>
      </c>
    </row>
    <row r="901" spans="1:6" x14ac:dyDescent="0.25">
      <c r="A901" s="1" t="s">
        <v>2363</v>
      </c>
      <c r="B901" s="3" t="s">
        <v>211</v>
      </c>
      <c r="C901" s="13">
        <v>13</v>
      </c>
      <c r="D901" s="13">
        <v>10</v>
      </c>
      <c r="E901" s="13">
        <v>1</v>
      </c>
      <c r="F901" s="13">
        <v>0</v>
      </c>
    </row>
    <row r="902" spans="1:6" x14ac:dyDescent="0.25">
      <c r="A902" s="1" t="s">
        <v>2364</v>
      </c>
      <c r="B902" s="3" t="s">
        <v>25</v>
      </c>
      <c r="C902" s="13">
        <v>9</v>
      </c>
      <c r="D902" s="13">
        <v>6</v>
      </c>
      <c r="E902" s="13">
        <v>0</v>
      </c>
      <c r="F902" s="13">
        <v>6</v>
      </c>
    </row>
    <row r="903" spans="1:6" x14ac:dyDescent="0.25">
      <c r="A903" s="1" t="s">
        <v>2365</v>
      </c>
      <c r="B903" s="3" t="s">
        <v>211</v>
      </c>
      <c r="C903" s="13">
        <v>13</v>
      </c>
      <c r="D903" s="13">
        <v>11</v>
      </c>
      <c r="E903" s="13">
        <v>1</v>
      </c>
      <c r="F903" s="13">
        <v>2</v>
      </c>
    </row>
    <row r="904" spans="1:6" x14ac:dyDescent="0.25">
      <c r="A904" s="1" t="s">
        <v>2366</v>
      </c>
      <c r="B904" s="3" t="s">
        <v>129</v>
      </c>
      <c r="C904" s="13">
        <v>0</v>
      </c>
      <c r="D904" s="13">
        <v>0</v>
      </c>
      <c r="E904" s="13">
        <v>0</v>
      </c>
      <c r="F904" s="13">
        <v>0</v>
      </c>
    </row>
    <row r="905" spans="1:6" x14ac:dyDescent="0.25">
      <c r="A905" s="1" t="s">
        <v>2367</v>
      </c>
      <c r="B905" s="3" t="s">
        <v>127</v>
      </c>
      <c r="C905" s="13">
        <v>15</v>
      </c>
      <c r="D905" s="13">
        <v>12</v>
      </c>
      <c r="E905" s="13">
        <v>5</v>
      </c>
      <c r="F905" s="13">
        <v>1</v>
      </c>
    </row>
    <row r="906" spans="1:6" x14ac:dyDescent="0.25">
      <c r="A906" s="1" t="s">
        <v>2368</v>
      </c>
      <c r="B906" s="3" t="s">
        <v>123</v>
      </c>
      <c r="C906" s="13">
        <v>15</v>
      </c>
      <c r="D906" s="13">
        <v>12</v>
      </c>
      <c r="E906" s="13">
        <v>5</v>
      </c>
      <c r="F906" s="13">
        <v>1</v>
      </c>
    </row>
    <row r="907" spans="1:6" x14ac:dyDescent="0.25">
      <c r="A907" s="1" t="s">
        <v>2369</v>
      </c>
      <c r="B907" s="3" t="s">
        <v>260</v>
      </c>
      <c r="C907" s="13">
        <v>18</v>
      </c>
      <c r="D907" s="13">
        <v>18</v>
      </c>
      <c r="E907" s="13">
        <v>0</v>
      </c>
      <c r="F907" s="13">
        <v>6</v>
      </c>
    </row>
    <row r="908" spans="1:6" x14ac:dyDescent="0.25">
      <c r="A908" s="1" t="s">
        <v>2370</v>
      </c>
      <c r="B908" s="3" t="s">
        <v>126</v>
      </c>
      <c r="C908" s="13">
        <v>6</v>
      </c>
      <c r="D908" s="13">
        <v>3</v>
      </c>
      <c r="E908" s="13">
        <v>1</v>
      </c>
      <c r="F908" s="13">
        <v>0</v>
      </c>
    </row>
    <row r="909" spans="1:6" x14ac:dyDescent="0.25">
      <c r="A909" s="1" t="s">
        <v>2371</v>
      </c>
      <c r="B909" s="3" t="s">
        <v>150</v>
      </c>
      <c r="C909" s="13">
        <v>3</v>
      </c>
      <c r="D909" s="13">
        <v>3</v>
      </c>
      <c r="E909" s="13">
        <v>2</v>
      </c>
      <c r="F909" s="13">
        <v>0</v>
      </c>
    </row>
    <row r="910" spans="1:6" x14ac:dyDescent="0.25">
      <c r="A910" s="1" t="s">
        <v>2372</v>
      </c>
      <c r="B910" s="3" t="s">
        <v>201</v>
      </c>
      <c r="C910" s="13">
        <v>9</v>
      </c>
      <c r="D910" s="13">
        <v>9</v>
      </c>
      <c r="E910" s="13">
        <v>0</v>
      </c>
      <c r="F910" s="13">
        <v>0</v>
      </c>
    </row>
    <row r="911" spans="1:6" x14ac:dyDescent="0.25">
      <c r="A911" s="1" t="s">
        <v>2373</v>
      </c>
      <c r="B911" s="3" t="s">
        <v>130</v>
      </c>
      <c r="C911" s="13">
        <v>11</v>
      </c>
      <c r="D911" s="13">
        <v>8</v>
      </c>
      <c r="E911" s="13">
        <v>2</v>
      </c>
      <c r="F911" s="13">
        <v>0</v>
      </c>
    </row>
    <row r="912" spans="1:6" x14ac:dyDescent="0.25">
      <c r="A912" s="1" t="s">
        <v>2374</v>
      </c>
      <c r="B912" s="3" t="s">
        <v>126</v>
      </c>
      <c r="C912" s="13">
        <v>11</v>
      </c>
      <c r="D912" s="13">
        <v>8</v>
      </c>
      <c r="E912" s="13">
        <v>2</v>
      </c>
      <c r="F912" s="13">
        <v>0</v>
      </c>
    </row>
    <row r="913" spans="1:6" x14ac:dyDescent="0.25">
      <c r="A913" s="1" t="s">
        <v>2375</v>
      </c>
      <c r="B913" s="3" t="s">
        <v>25</v>
      </c>
      <c r="C913" s="13">
        <v>14</v>
      </c>
      <c r="D913" s="13">
        <v>12</v>
      </c>
      <c r="E913" s="13">
        <v>3</v>
      </c>
      <c r="F913" s="13">
        <v>3</v>
      </c>
    </row>
    <row r="914" spans="1:6" x14ac:dyDescent="0.25">
      <c r="A914" s="1" t="s">
        <v>2376</v>
      </c>
      <c r="B914" s="3" t="s">
        <v>132</v>
      </c>
      <c r="C914" s="13">
        <v>9</v>
      </c>
      <c r="D914" s="13">
        <v>7</v>
      </c>
      <c r="E914" s="13">
        <v>1</v>
      </c>
      <c r="F914" s="13">
        <v>2</v>
      </c>
    </row>
    <row r="915" spans="1:6" x14ac:dyDescent="0.25">
      <c r="A915" s="1" t="s">
        <v>2377</v>
      </c>
      <c r="B915" s="3" t="s">
        <v>275</v>
      </c>
      <c r="C915" s="13">
        <v>5</v>
      </c>
      <c r="D915" s="13">
        <v>5</v>
      </c>
      <c r="E915" s="13">
        <v>2</v>
      </c>
      <c r="F915" s="13">
        <v>1</v>
      </c>
    </row>
    <row r="916" spans="1:6" x14ac:dyDescent="0.25">
      <c r="A916" s="1" t="s">
        <v>2378</v>
      </c>
      <c r="B916" s="3" t="s">
        <v>123</v>
      </c>
      <c r="C916" s="13">
        <v>8</v>
      </c>
      <c r="D916" s="13">
        <v>7</v>
      </c>
      <c r="E916" s="13">
        <v>0</v>
      </c>
      <c r="F916" s="13">
        <v>0</v>
      </c>
    </row>
    <row r="917" spans="1:6" x14ac:dyDescent="0.25">
      <c r="A917" s="1" t="s">
        <v>2379</v>
      </c>
      <c r="B917" s="3" t="s">
        <v>123</v>
      </c>
      <c r="C917" s="13">
        <v>8</v>
      </c>
      <c r="D917" s="13">
        <v>7</v>
      </c>
      <c r="E917" s="13">
        <v>0</v>
      </c>
      <c r="F917" s="13">
        <v>0</v>
      </c>
    </row>
    <row r="918" spans="1:6" x14ac:dyDescent="0.25">
      <c r="A918" s="1" t="s">
        <v>2380</v>
      </c>
      <c r="B918" s="3" t="s">
        <v>150</v>
      </c>
      <c r="C918" s="13">
        <v>40</v>
      </c>
      <c r="D918" s="13">
        <v>37</v>
      </c>
      <c r="E918" s="13">
        <v>16</v>
      </c>
      <c r="F918" s="13">
        <v>4</v>
      </c>
    </row>
    <row r="919" spans="1:6" x14ac:dyDescent="0.25">
      <c r="A919" s="1" t="s">
        <v>2381</v>
      </c>
      <c r="B919" s="3" t="s">
        <v>257</v>
      </c>
      <c r="C919" s="13">
        <v>12</v>
      </c>
      <c r="D919" s="13">
        <v>10</v>
      </c>
      <c r="E919" s="13">
        <v>6</v>
      </c>
      <c r="F919" s="13">
        <v>1</v>
      </c>
    </row>
    <row r="920" spans="1:6" x14ac:dyDescent="0.25">
      <c r="A920" s="1" t="s">
        <v>2382</v>
      </c>
      <c r="B920" s="3" t="s">
        <v>130</v>
      </c>
      <c r="C920" s="13">
        <v>16</v>
      </c>
      <c r="D920" s="13">
        <v>15</v>
      </c>
      <c r="E920" s="13">
        <v>8</v>
      </c>
      <c r="F920" s="13">
        <v>3</v>
      </c>
    </row>
    <row r="921" spans="1:6" x14ac:dyDescent="0.25">
      <c r="A921" s="1" t="s">
        <v>2383</v>
      </c>
      <c r="B921" s="3" t="s">
        <v>211</v>
      </c>
      <c r="C921" s="13">
        <v>12</v>
      </c>
      <c r="D921" s="13">
        <v>11</v>
      </c>
      <c r="E921" s="13">
        <v>1</v>
      </c>
      <c r="F921" s="13">
        <v>1</v>
      </c>
    </row>
    <row r="922" spans="1:6" x14ac:dyDescent="0.25">
      <c r="A922" s="1" t="s">
        <v>2384</v>
      </c>
      <c r="B922" s="3" t="s">
        <v>123</v>
      </c>
      <c r="C922" s="13">
        <v>6</v>
      </c>
      <c r="D922" s="13">
        <v>6</v>
      </c>
      <c r="E922" s="13">
        <v>1</v>
      </c>
      <c r="F922" s="13">
        <v>0</v>
      </c>
    </row>
    <row r="923" spans="1:6" x14ac:dyDescent="0.25">
      <c r="A923" s="1" t="s">
        <v>2385</v>
      </c>
      <c r="B923" s="3" t="s">
        <v>122</v>
      </c>
      <c r="C923" s="13">
        <v>6</v>
      </c>
      <c r="D923" s="13">
        <v>5</v>
      </c>
      <c r="E923" s="13">
        <v>0</v>
      </c>
      <c r="F923" s="13">
        <v>1</v>
      </c>
    </row>
    <row r="924" spans="1:6" x14ac:dyDescent="0.25">
      <c r="A924" s="1" t="s">
        <v>2386</v>
      </c>
      <c r="B924" s="3" t="s">
        <v>25</v>
      </c>
      <c r="C924" s="13">
        <v>12</v>
      </c>
      <c r="D924" s="13">
        <v>10</v>
      </c>
    </row>
    <row r="925" spans="1:6" x14ac:dyDescent="0.25">
      <c r="A925" s="1" t="s">
        <v>2387</v>
      </c>
      <c r="B925" s="3">
        <v>0</v>
      </c>
      <c r="C925" s="13">
        <v>25</v>
      </c>
      <c r="D925" s="13">
        <v>20</v>
      </c>
      <c r="E925" s="13">
        <v>3</v>
      </c>
      <c r="F925" s="13">
        <v>1</v>
      </c>
    </row>
    <row r="926" spans="1:6" x14ac:dyDescent="0.25">
      <c r="A926" s="1" t="s">
        <v>2388</v>
      </c>
      <c r="B926" s="3">
        <v>0</v>
      </c>
      <c r="C926" s="13">
        <v>0</v>
      </c>
      <c r="D926" s="13">
        <v>0</v>
      </c>
      <c r="E926" s="13">
        <v>0</v>
      </c>
      <c r="F926" s="13">
        <v>0</v>
      </c>
    </row>
    <row r="927" spans="1:6" x14ac:dyDescent="0.25">
      <c r="A927" s="1" t="s">
        <v>2389</v>
      </c>
      <c r="B927" s="3" t="s">
        <v>707</v>
      </c>
      <c r="C927" s="13">
        <v>12</v>
      </c>
      <c r="D927" s="13">
        <v>8</v>
      </c>
      <c r="E927" s="13">
        <v>1</v>
      </c>
      <c r="F927" s="13">
        <v>0</v>
      </c>
    </row>
    <row r="928" spans="1:6" x14ac:dyDescent="0.25">
      <c r="A928" s="1" t="s">
        <v>2390</v>
      </c>
      <c r="B928" s="3" t="s">
        <v>136</v>
      </c>
      <c r="C928" s="13">
        <v>38</v>
      </c>
      <c r="D928" s="13">
        <v>35</v>
      </c>
      <c r="E928" s="13">
        <v>4</v>
      </c>
      <c r="F928" s="13">
        <v>0</v>
      </c>
    </row>
    <row r="929" spans="1:6" x14ac:dyDescent="0.25">
      <c r="A929" s="1" t="s">
        <v>2391</v>
      </c>
      <c r="B929" s="3" t="s">
        <v>138</v>
      </c>
      <c r="C929" s="13">
        <v>18</v>
      </c>
      <c r="D929" s="13">
        <v>17</v>
      </c>
      <c r="E929" s="13">
        <v>2</v>
      </c>
      <c r="F929" s="13">
        <v>0</v>
      </c>
    </row>
    <row r="930" spans="1:6" x14ac:dyDescent="0.25">
      <c r="A930" s="1" t="s">
        <v>2392</v>
      </c>
      <c r="B930" s="3" t="s">
        <v>128</v>
      </c>
      <c r="C930" s="13">
        <v>32</v>
      </c>
      <c r="D930" s="13">
        <v>24</v>
      </c>
      <c r="E930" s="13">
        <v>4</v>
      </c>
      <c r="F930" s="13">
        <v>1</v>
      </c>
    </row>
    <row r="931" spans="1:6" x14ac:dyDescent="0.25">
      <c r="A931" s="1" t="s">
        <v>2393</v>
      </c>
      <c r="B931" s="3" t="s">
        <v>125</v>
      </c>
      <c r="C931" s="13">
        <v>12</v>
      </c>
      <c r="D931" s="13">
        <v>9</v>
      </c>
      <c r="E931" s="13">
        <v>3</v>
      </c>
      <c r="F931" s="13">
        <v>1</v>
      </c>
    </row>
    <row r="932" spans="1:6" x14ac:dyDescent="0.25">
      <c r="A932" s="1" t="s">
        <v>2394</v>
      </c>
      <c r="B932" s="3" t="s">
        <v>136</v>
      </c>
      <c r="C932" s="13">
        <v>20</v>
      </c>
      <c r="D932" s="13">
        <v>15</v>
      </c>
      <c r="E932" s="13">
        <v>1</v>
      </c>
      <c r="F932" s="13">
        <v>0</v>
      </c>
    </row>
    <row r="933" spans="1:6" x14ac:dyDescent="0.25">
      <c r="A933" s="1" t="s">
        <v>2395</v>
      </c>
      <c r="B933" s="3" t="s">
        <v>132</v>
      </c>
      <c r="C933" s="13">
        <v>31</v>
      </c>
      <c r="D933" s="13">
        <v>25</v>
      </c>
      <c r="E933" s="13">
        <v>2</v>
      </c>
      <c r="F933" s="13">
        <v>0</v>
      </c>
    </row>
    <row r="934" spans="1:6" x14ac:dyDescent="0.25">
      <c r="A934" s="1" t="s">
        <v>2396</v>
      </c>
      <c r="B934" s="3" t="s">
        <v>132</v>
      </c>
      <c r="C934" s="13">
        <v>5</v>
      </c>
      <c r="D934" s="13">
        <v>4</v>
      </c>
      <c r="E934" s="13">
        <v>0</v>
      </c>
      <c r="F934" s="13">
        <v>0</v>
      </c>
    </row>
    <row r="935" spans="1:6" x14ac:dyDescent="0.25">
      <c r="A935" s="1" t="s">
        <v>2397</v>
      </c>
      <c r="B935" s="3" t="s">
        <v>126</v>
      </c>
      <c r="C935" s="13">
        <v>5</v>
      </c>
      <c r="D935" s="13">
        <v>4</v>
      </c>
      <c r="E935" s="13">
        <v>0</v>
      </c>
      <c r="F935" s="13">
        <v>0</v>
      </c>
    </row>
    <row r="936" spans="1:6" x14ac:dyDescent="0.25">
      <c r="A936" s="1" t="s">
        <v>2398</v>
      </c>
      <c r="B936" s="3" t="s">
        <v>123</v>
      </c>
      <c r="C936" s="13">
        <v>11</v>
      </c>
      <c r="D936" s="13">
        <v>9</v>
      </c>
      <c r="E936" s="13">
        <v>0</v>
      </c>
      <c r="F936" s="13">
        <v>0</v>
      </c>
    </row>
    <row r="937" spans="1:6" x14ac:dyDescent="0.25">
      <c r="A937" s="1" t="s">
        <v>2399</v>
      </c>
      <c r="B937" s="3" t="s">
        <v>275</v>
      </c>
      <c r="C937" s="13">
        <v>10</v>
      </c>
      <c r="D937" s="13">
        <v>8</v>
      </c>
      <c r="E937" s="13">
        <v>2</v>
      </c>
      <c r="F937" s="13">
        <v>0</v>
      </c>
    </row>
    <row r="938" spans="1:6" x14ac:dyDescent="0.25">
      <c r="A938" s="1" t="s">
        <v>2400</v>
      </c>
      <c r="B938" s="3" t="s">
        <v>123</v>
      </c>
      <c r="C938" s="13">
        <v>44</v>
      </c>
      <c r="D938" s="13">
        <v>16</v>
      </c>
      <c r="E938" s="13">
        <v>8</v>
      </c>
      <c r="F938" s="13">
        <v>1</v>
      </c>
    </row>
    <row r="939" spans="1:6" x14ac:dyDescent="0.25">
      <c r="A939" s="1" t="s">
        <v>2401</v>
      </c>
      <c r="B939" s="3" t="s">
        <v>186</v>
      </c>
      <c r="C939" s="13">
        <v>33</v>
      </c>
      <c r="D939" s="13">
        <v>31</v>
      </c>
      <c r="E939" s="13">
        <v>9</v>
      </c>
      <c r="F939" s="13">
        <v>0</v>
      </c>
    </row>
    <row r="940" spans="1:6" x14ac:dyDescent="0.25">
      <c r="A940" s="1" t="s">
        <v>2402</v>
      </c>
      <c r="B940" s="3" t="s">
        <v>22</v>
      </c>
      <c r="C940" s="13">
        <v>16</v>
      </c>
      <c r="D940" s="13">
        <v>3</v>
      </c>
      <c r="E940" s="13">
        <v>6</v>
      </c>
      <c r="F940" s="13">
        <v>0</v>
      </c>
    </row>
    <row r="941" spans="1:6" x14ac:dyDescent="0.25">
      <c r="A941" s="1" t="s">
        <v>2403</v>
      </c>
      <c r="B941" s="3" t="s">
        <v>272</v>
      </c>
      <c r="C941" s="13">
        <v>6</v>
      </c>
      <c r="D941" s="13">
        <v>1</v>
      </c>
      <c r="E941" s="13">
        <v>1</v>
      </c>
      <c r="F941" s="13">
        <v>0</v>
      </c>
    </row>
    <row r="942" spans="1:6" x14ac:dyDescent="0.25">
      <c r="A942" s="1" t="s">
        <v>2404</v>
      </c>
      <c r="B942" s="3" t="s">
        <v>127</v>
      </c>
      <c r="C942" s="13">
        <v>13</v>
      </c>
      <c r="D942" s="13">
        <v>4</v>
      </c>
      <c r="E942" s="13">
        <v>0</v>
      </c>
      <c r="F942" s="13">
        <v>0</v>
      </c>
    </row>
    <row r="943" spans="1:6" x14ac:dyDescent="0.25">
      <c r="A943" s="1" t="s">
        <v>2405</v>
      </c>
      <c r="B943" s="3" t="s">
        <v>186</v>
      </c>
      <c r="C943" s="13">
        <v>7</v>
      </c>
      <c r="D943" s="13">
        <v>7</v>
      </c>
      <c r="E943" s="13">
        <v>0</v>
      </c>
      <c r="F943" s="13">
        <v>0</v>
      </c>
    </row>
    <row r="944" spans="1:6" x14ac:dyDescent="0.25">
      <c r="A944" s="1" t="s">
        <v>2406</v>
      </c>
      <c r="B944" s="3" t="s">
        <v>159</v>
      </c>
      <c r="C944" s="13">
        <v>6</v>
      </c>
      <c r="D944" s="13">
        <v>5</v>
      </c>
      <c r="E944" s="13">
        <v>4</v>
      </c>
      <c r="F944" s="13">
        <v>0</v>
      </c>
    </row>
    <row r="945" spans="1:6" x14ac:dyDescent="0.25">
      <c r="A945" s="1" t="s">
        <v>2407</v>
      </c>
      <c r="B945" s="3" t="s">
        <v>128</v>
      </c>
      <c r="C945" s="13">
        <v>12</v>
      </c>
      <c r="D945" s="13">
        <v>12</v>
      </c>
      <c r="E945" s="13">
        <v>4</v>
      </c>
      <c r="F945" s="13">
        <v>0</v>
      </c>
    </row>
    <row r="946" spans="1:6" x14ac:dyDescent="0.25">
      <c r="A946" s="1" t="s">
        <v>2408</v>
      </c>
      <c r="B946" s="3" t="s">
        <v>258</v>
      </c>
      <c r="C946" s="13">
        <v>8</v>
      </c>
      <c r="D946" s="13">
        <v>7</v>
      </c>
      <c r="E946" s="13">
        <v>1</v>
      </c>
      <c r="F946" s="13">
        <v>0</v>
      </c>
    </row>
    <row r="947" spans="1:6" x14ac:dyDescent="0.25">
      <c r="A947" s="1" t="s">
        <v>2409</v>
      </c>
      <c r="B947" s="3" t="s">
        <v>132</v>
      </c>
      <c r="C947" s="13">
        <v>7</v>
      </c>
      <c r="D947" s="13">
        <v>6</v>
      </c>
      <c r="E947" s="13">
        <v>0</v>
      </c>
      <c r="F947" s="13">
        <v>0</v>
      </c>
    </row>
    <row r="948" spans="1:6" x14ac:dyDescent="0.25">
      <c r="A948" s="1" t="s">
        <v>2410</v>
      </c>
      <c r="B948" s="3" t="s">
        <v>274</v>
      </c>
      <c r="C948" s="13">
        <v>6</v>
      </c>
      <c r="D948" s="13">
        <v>6</v>
      </c>
      <c r="E948" s="13">
        <v>2</v>
      </c>
      <c r="F948" s="13">
        <v>1</v>
      </c>
    </row>
    <row r="949" spans="1:6" x14ac:dyDescent="0.25">
      <c r="A949" s="1" t="s">
        <v>2411</v>
      </c>
      <c r="B949" s="3" t="s">
        <v>264</v>
      </c>
      <c r="C949" s="13">
        <v>4</v>
      </c>
      <c r="D949" s="13">
        <v>2</v>
      </c>
      <c r="E949" s="13">
        <v>0</v>
      </c>
      <c r="F949" s="13">
        <v>0</v>
      </c>
    </row>
    <row r="950" spans="1:6" x14ac:dyDescent="0.25">
      <c r="A950" s="1" t="s">
        <v>2412</v>
      </c>
      <c r="B950" s="3" t="s">
        <v>264</v>
      </c>
      <c r="C950" s="13">
        <v>4</v>
      </c>
      <c r="D950" s="13">
        <v>2</v>
      </c>
      <c r="E950" s="13">
        <v>0</v>
      </c>
      <c r="F950" s="13">
        <v>0</v>
      </c>
    </row>
    <row r="951" spans="1:6" x14ac:dyDescent="0.25">
      <c r="A951" s="1" t="s">
        <v>2413</v>
      </c>
      <c r="B951" s="3" t="s">
        <v>138</v>
      </c>
      <c r="C951" s="13">
        <v>23</v>
      </c>
      <c r="D951" s="13">
        <v>19</v>
      </c>
      <c r="E951" s="13">
        <v>2</v>
      </c>
      <c r="F951" s="13">
        <v>0</v>
      </c>
    </row>
    <row r="952" spans="1:6" x14ac:dyDescent="0.25">
      <c r="A952" s="1" t="s">
        <v>2414</v>
      </c>
      <c r="B952" s="3" t="s">
        <v>138</v>
      </c>
      <c r="C952" s="13">
        <v>0</v>
      </c>
      <c r="D952" s="13">
        <v>0</v>
      </c>
      <c r="E952" s="13">
        <v>0</v>
      </c>
      <c r="F952" s="13">
        <v>0</v>
      </c>
    </row>
    <row r="953" spans="1:6" x14ac:dyDescent="0.25">
      <c r="A953" s="1" t="s">
        <v>2415</v>
      </c>
      <c r="B953" s="3" t="s">
        <v>150</v>
      </c>
      <c r="C953" s="13">
        <v>23</v>
      </c>
      <c r="D953" s="13">
        <v>19</v>
      </c>
      <c r="E953" s="13">
        <v>2</v>
      </c>
      <c r="F953" s="13">
        <v>0</v>
      </c>
    </row>
    <row r="954" spans="1:6" x14ac:dyDescent="0.25">
      <c r="A954" s="1" t="s">
        <v>2416</v>
      </c>
      <c r="B954" s="3" t="s">
        <v>129</v>
      </c>
      <c r="C954" s="13">
        <v>20</v>
      </c>
      <c r="D954" s="13">
        <v>18</v>
      </c>
      <c r="E954" s="13">
        <v>0</v>
      </c>
      <c r="F954" s="13">
        <v>0</v>
      </c>
    </row>
    <row r="955" spans="1:6" x14ac:dyDescent="0.25">
      <c r="A955" s="1" t="s">
        <v>2417</v>
      </c>
      <c r="B955" s="3" t="s">
        <v>125</v>
      </c>
      <c r="C955" s="13">
        <v>8</v>
      </c>
      <c r="D955" s="13">
        <v>8</v>
      </c>
      <c r="E955" s="13">
        <v>0</v>
      </c>
      <c r="F955" s="13">
        <v>0</v>
      </c>
    </row>
    <row r="956" spans="1:6" x14ac:dyDescent="0.25">
      <c r="A956" s="1" t="s">
        <v>2418</v>
      </c>
      <c r="B956" s="3" t="s">
        <v>270</v>
      </c>
      <c r="C956" s="13">
        <v>5</v>
      </c>
      <c r="D956" s="13">
        <v>2</v>
      </c>
      <c r="E956" s="13">
        <v>1</v>
      </c>
      <c r="F956" s="13">
        <v>0</v>
      </c>
    </row>
    <row r="957" spans="1:6" x14ac:dyDescent="0.25">
      <c r="A957" s="1" t="s">
        <v>2419</v>
      </c>
      <c r="B957" s="3" t="s">
        <v>128</v>
      </c>
      <c r="C957" s="13">
        <v>6</v>
      </c>
      <c r="D957" s="13">
        <v>6</v>
      </c>
      <c r="E957" s="13">
        <v>2</v>
      </c>
      <c r="F957" s="13">
        <v>0</v>
      </c>
    </row>
    <row r="958" spans="1:6" x14ac:dyDescent="0.25">
      <c r="A958" s="1" t="s">
        <v>2420</v>
      </c>
      <c r="B958" s="3" t="s">
        <v>134</v>
      </c>
      <c r="C958" s="13">
        <v>27</v>
      </c>
      <c r="D958" s="13">
        <v>13</v>
      </c>
      <c r="E958" s="13">
        <v>9</v>
      </c>
      <c r="F958" s="13">
        <v>0</v>
      </c>
    </row>
    <row r="959" spans="1:6" x14ac:dyDescent="0.25">
      <c r="A959" s="1" t="s">
        <v>2421</v>
      </c>
      <c r="B959" s="3" t="s">
        <v>266</v>
      </c>
      <c r="C959" s="13">
        <v>14</v>
      </c>
      <c r="D959" s="13">
        <v>11</v>
      </c>
      <c r="E959" s="13">
        <v>5</v>
      </c>
      <c r="F959" s="13">
        <v>0</v>
      </c>
    </row>
    <row r="960" spans="1:6" x14ac:dyDescent="0.25">
      <c r="A960" s="1" t="s">
        <v>2422</v>
      </c>
      <c r="B960" s="3" t="s">
        <v>211</v>
      </c>
      <c r="C960" s="13">
        <v>28</v>
      </c>
      <c r="D960" s="13">
        <v>20</v>
      </c>
      <c r="E960" s="13">
        <v>3</v>
      </c>
      <c r="F960" s="13">
        <v>3</v>
      </c>
    </row>
    <row r="961" spans="1:6" x14ac:dyDescent="0.25">
      <c r="A961" s="1" t="s">
        <v>2423</v>
      </c>
      <c r="B961" s="3" t="s">
        <v>130</v>
      </c>
      <c r="C961" s="13">
        <v>9</v>
      </c>
      <c r="D961" s="13">
        <v>5</v>
      </c>
      <c r="E961" s="13">
        <v>2</v>
      </c>
      <c r="F961" s="13">
        <v>1</v>
      </c>
    </row>
    <row r="962" spans="1:6" x14ac:dyDescent="0.25">
      <c r="A962" s="1" t="s">
        <v>2424</v>
      </c>
      <c r="B962" s="3" t="s">
        <v>235</v>
      </c>
      <c r="C962" s="13">
        <v>6</v>
      </c>
      <c r="D962" s="13">
        <v>4</v>
      </c>
      <c r="E962" s="13">
        <v>0</v>
      </c>
      <c r="F962" s="13">
        <v>0</v>
      </c>
    </row>
    <row r="963" spans="1:6" x14ac:dyDescent="0.25">
      <c r="A963" s="1" t="s">
        <v>2425</v>
      </c>
      <c r="B963" s="3" t="s">
        <v>705</v>
      </c>
      <c r="C963" s="13">
        <v>10</v>
      </c>
      <c r="D963" s="13">
        <v>0</v>
      </c>
      <c r="E963" s="13">
        <v>4</v>
      </c>
      <c r="F963" s="13">
        <v>0</v>
      </c>
    </row>
    <row r="964" spans="1:6" x14ac:dyDescent="0.25">
      <c r="A964" s="1" t="s">
        <v>2426</v>
      </c>
      <c r="B964" s="3" t="s">
        <v>204</v>
      </c>
      <c r="C964" s="13">
        <v>27</v>
      </c>
      <c r="D964" s="13">
        <v>19</v>
      </c>
      <c r="E964" s="13">
        <v>0</v>
      </c>
      <c r="F964" s="13">
        <v>0</v>
      </c>
    </row>
    <row r="965" spans="1:6" x14ac:dyDescent="0.25">
      <c r="A965" s="1" t="s">
        <v>2427</v>
      </c>
      <c r="B965" s="3" t="s">
        <v>205</v>
      </c>
      <c r="C965" s="13">
        <v>23</v>
      </c>
      <c r="D965" s="13">
        <v>22</v>
      </c>
      <c r="E965" s="13">
        <v>5</v>
      </c>
      <c r="F965" s="13">
        <v>2</v>
      </c>
    </row>
    <row r="966" spans="1:6" x14ac:dyDescent="0.25">
      <c r="A966" s="1" t="s">
        <v>2428</v>
      </c>
      <c r="B966" s="3" t="s">
        <v>204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2429</v>
      </c>
      <c r="B967" s="3" t="s">
        <v>153</v>
      </c>
      <c r="C967" s="13">
        <v>6</v>
      </c>
      <c r="D967" s="13">
        <v>4</v>
      </c>
      <c r="E967" s="13">
        <v>0</v>
      </c>
      <c r="F967" s="13">
        <v>0</v>
      </c>
    </row>
    <row r="968" spans="1:6" x14ac:dyDescent="0.25">
      <c r="A968" s="1" t="s">
        <v>2430</v>
      </c>
      <c r="B968" s="3" t="s">
        <v>706</v>
      </c>
      <c r="C968" s="13">
        <v>8</v>
      </c>
      <c r="D968" s="13">
        <v>5</v>
      </c>
      <c r="E968" s="13">
        <v>0</v>
      </c>
      <c r="F968" s="13">
        <v>0</v>
      </c>
    </row>
    <row r="969" spans="1:6" x14ac:dyDescent="0.25">
      <c r="A969" s="1" t="s">
        <v>2431</v>
      </c>
      <c r="B969" s="3" t="s">
        <v>25</v>
      </c>
      <c r="C969" s="13">
        <v>9</v>
      </c>
      <c r="D969" s="13">
        <v>6</v>
      </c>
      <c r="E969" s="13">
        <v>0</v>
      </c>
      <c r="F969" s="13">
        <v>0</v>
      </c>
    </row>
    <row r="970" spans="1:6" x14ac:dyDescent="0.25">
      <c r="A970" s="1" t="s">
        <v>2432</v>
      </c>
      <c r="B970" s="3" t="s">
        <v>125</v>
      </c>
      <c r="C970" s="13">
        <v>18</v>
      </c>
      <c r="D970" s="13">
        <v>17</v>
      </c>
      <c r="E970" s="13">
        <v>5</v>
      </c>
      <c r="F970" s="13">
        <v>0</v>
      </c>
    </row>
    <row r="971" spans="1:6" x14ac:dyDescent="0.25">
      <c r="A971" s="1" t="s">
        <v>2433</v>
      </c>
      <c r="B971" s="3" t="s">
        <v>125</v>
      </c>
      <c r="C971" s="13">
        <v>5</v>
      </c>
      <c r="D971" s="13">
        <v>5</v>
      </c>
      <c r="E971" s="13">
        <v>0</v>
      </c>
      <c r="F971" s="13">
        <v>0</v>
      </c>
    </row>
    <row r="972" spans="1:6" x14ac:dyDescent="0.25">
      <c r="A972" s="1" t="s">
        <v>2434</v>
      </c>
      <c r="B972" s="3" t="s">
        <v>132</v>
      </c>
      <c r="C972" s="13">
        <v>11</v>
      </c>
      <c r="D972" s="13">
        <v>10</v>
      </c>
      <c r="E972" s="13">
        <v>5</v>
      </c>
      <c r="F972" s="13">
        <v>0</v>
      </c>
    </row>
    <row r="973" spans="1:6" x14ac:dyDescent="0.25">
      <c r="A973" s="1" t="s">
        <v>2435</v>
      </c>
      <c r="B973" s="3" t="s">
        <v>23</v>
      </c>
      <c r="C973" s="13">
        <v>2</v>
      </c>
      <c r="D973" s="13">
        <v>2</v>
      </c>
      <c r="E973" s="13">
        <v>0</v>
      </c>
      <c r="F973" s="13">
        <v>0</v>
      </c>
    </row>
    <row r="974" spans="1:6" x14ac:dyDescent="0.25">
      <c r="A974" s="1" t="s">
        <v>2436</v>
      </c>
      <c r="B974" s="3" t="s">
        <v>257</v>
      </c>
      <c r="C974" s="13">
        <v>31</v>
      </c>
      <c r="D974" s="13">
        <v>26</v>
      </c>
      <c r="E974" s="13">
        <v>2</v>
      </c>
      <c r="F974" s="13">
        <v>6</v>
      </c>
    </row>
    <row r="975" spans="1:6" x14ac:dyDescent="0.25">
      <c r="A975" s="1" t="s">
        <v>2437</v>
      </c>
      <c r="B975" s="3" t="s">
        <v>143</v>
      </c>
      <c r="C975" s="13">
        <v>7</v>
      </c>
      <c r="D975" s="13">
        <v>5</v>
      </c>
      <c r="E975" s="13">
        <v>1</v>
      </c>
      <c r="F975" s="13">
        <v>0</v>
      </c>
    </row>
    <row r="976" spans="1:6" x14ac:dyDescent="0.25">
      <c r="A976" s="1" t="s">
        <v>2438</v>
      </c>
      <c r="B976" s="3" t="s">
        <v>136</v>
      </c>
      <c r="C976" s="13">
        <v>13</v>
      </c>
      <c r="D976" s="13">
        <v>13</v>
      </c>
      <c r="E976" s="13">
        <v>0</v>
      </c>
      <c r="F976" s="13">
        <v>0</v>
      </c>
    </row>
    <row r="977" spans="1:6" x14ac:dyDescent="0.25">
      <c r="A977" s="1" t="s">
        <v>2439</v>
      </c>
      <c r="B977" s="3" t="s">
        <v>25</v>
      </c>
      <c r="C977" s="13">
        <v>8</v>
      </c>
      <c r="D977" s="13">
        <v>6</v>
      </c>
      <c r="E977" s="13">
        <v>2</v>
      </c>
      <c r="F977" s="13">
        <v>1</v>
      </c>
    </row>
    <row r="978" spans="1:6" x14ac:dyDescent="0.25">
      <c r="A978" s="1" t="s">
        <v>2440</v>
      </c>
      <c r="B978" s="3" t="s">
        <v>156</v>
      </c>
      <c r="C978" s="13">
        <v>4</v>
      </c>
      <c r="D978" s="13">
        <v>2</v>
      </c>
      <c r="E978" s="13">
        <v>0</v>
      </c>
      <c r="F978" s="13">
        <v>0</v>
      </c>
    </row>
    <row r="979" spans="1:6" x14ac:dyDescent="0.25">
      <c r="A979" s="1" t="s">
        <v>2441</v>
      </c>
      <c r="B979" s="3" t="s">
        <v>701</v>
      </c>
      <c r="C979" s="13">
        <v>4</v>
      </c>
      <c r="D979" s="13">
        <v>4</v>
      </c>
      <c r="E979" s="13">
        <v>2</v>
      </c>
      <c r="F979" s="13">
        <v>1</v>
      </c>
    </row>
    <row r="980" spans="1:6" x14ac:dyDescent="0.25">
      <c r="A980" s="1" t="s">
        <v>2442</v>
      </c>
      <c r="B980" s="3" t="s">
        <v>125</v>
      </c>
      <c r="C980" s="13">
        <v>11</v>
      </c>
      <c r="D980" s="13">
        <v>10</v>
      </c>
      <c r="E980" s="13">
        <v>1</v>
      </c>
      <c r="F980" s="13">
        <v>0</v>
      </c>
    </row>
    <row r="981" spans="1:6" x14ac:dyDescent="0.25">
      <c r="A981" s="1" t="s">
        <v>2443</v>
      </c>
      <c r="B981" s="3" t="s">
        <v>128</v>
      </c>
      <c r="C981" s="13">
        <v>10</v>
      </c>
      <c r="D981" s="13">
        <v>9</v>
      </c>
      <c r="E981" s="13">
        <v>2</v>
      </c>
      <c r="F981" s="13">
        <v>0</v>
      </c>
    </row>
    <row r="982" spans="1:6" x14ac:dyDescent="0.25">
      <c r="A982" s="1" t="s">
        <v>2444</v>
      </c>
      <c r="B982" s="3" t="s">
        <v>25</v>
      </c>
      <c r="C982" s="13">
        <v>4</v>
      </c>
      <c r="D982" s="13">
        <v>3</v>
      </c>
      <c r="E982" s="13">
        <v>1</v>
      </c>
      <c r="F982" s="13">
        <v>0</v>
      </c>
    </row>
    <row r="983" spans="1:6" x14ac:dyDescent="0.25">
      <c r="A983" s="1" t="s">
        <v>2445</v>
      </c>
      <c r="B983" s="3" t="s">
        <v>128</v>
      </c>
      <c r="C983" s="13">
        <v>16</v>
      </c>
      <c r="D983" s="13">
        <v>14</v>
      </c>
      <c r="E983" s="13">
        <v>2</v>
      </c>
      <c r="F983" s="13">
        <v>0</v>
      </c>
    </row>
    <row r="984" spans="1:6" x14ac:dyDescent="0.25">
      <c r="A984" s="1" t="s">
        <v>2446</v>
      </c>
      <c r="B984" s="3" t="s">
        <v>128</v>
      </c>
      <c r="C984" s="13">
        <v>5</v>
      </c>
      <c r="D984" s="13">
        <v>4</v>
      </c>
      <c r="E984" s="13">
        <v>1</v>
      </c>
      <c r="F984" s="13">
        <v>0</v>
      </c>
    </row>
    <row r="985" spans="1:6" x14ac:dyDescent="0.25">
      <c r="A985" s="1" t="s">
        <v>2447</v>
      </c>
      <c r="B985" s="3" t="s">
        <v>156</v>
      </c>
      <c r="C985" s="13">
        <v>3</v>
      </c>
      <c r="D985" s="13">
        <v>3</v>
      </c>
      <c r="E985" s="13">
        <v>0</v>
      </c>
      <c r="F985" s="13">
        <v>0</v>
      </c>
    </row>
    <row r="986" spans="1:6" x14ac:dyDescent="0.25">
      <c r="A986" s="1" t="s">
        <v>2448</v>
      </c>
      <c r="B986" s="3" t="s">
        <v>269</v>
      </c>
      <c r="C986" s="13">
        <v>8</v>
      </c>
      <c r="D986" s="13">
        <v>7</v>
      </c>
      <c r="E986" s="13">
        <v>1</v>
      </c>
      <c r="F986" s="13">
        <v>0</v>
      </c>
    </row>
    <row r="987" spans="1:6" x14ac:dyDescent="0.25">
      <c r="A987" s="1" t="s">
        <v>2449</v>
      </c>
      <c r="B987" s="3" t="s">
        <v>186</v>
      </c>
      <c r="C987" s="13">
        <v>32</v>
      </c>
      <c r="D987" s="13">
        <v>27</v>
      </c>
      <c r="E987" s="13">
        <v>4</v>
      </c>
      <c r="F987" s="13">
        <v>0</v>
      </c>
    </row>
    <row r="988" spans="1:6" x14ac:dyDescent="0.25">
      <c r="A988" s="1" t="s">
        <v>2450</v>
      </c>
      <c r="B988" s="3" t="s">
        <v>186</v>
      </c>
      <c r="C988" s="13">
        <v>5</v>
      </c>
      <c r="D988" s="13">
        <v>4</v>
      </c>
      <c r="E988" s="13">
        <v>0</v>
      </c>
      <c r="F988" s="13">
        <v>0</v>
      </c>
    </row>
    <row r="989" spans="1:6" x14ac:dyDescent="0.25">
      <c r="A989" s="1" t="s">
        <v>2451</v>
      </c>
      <c r="B989" s="3" t="s">
        <v>153</v>
      </c>
      <c r="C989" s="13">
        <v>9</v>
      </c>
      <c r="D989" s="13">
        <v>7</v>
      </c>
      <c r="E989" s="13">
        <v>1</v>
      </c>
      <c r="F989" s="13">
        <v>0</v>
      </c>
    </row>
    <row r="990" spans="1:6" x14ac:dyDescent="0.25">
      <c r="A990" s="1" t="s">
        <v>2452</v>
      </c>
      <c r="B990" s="3" t="s">
        <v>130</v>
      </c>
      <c r="C990" s="13">
        <v>5</v>
      </c>
      <c r="D990" s="13">
        <v>5</v>
      </c>
      <c r="E990" s="13">
        <v>3</v>
      </c>
      <c r="F990" s="13">
        <v>0</v>
      </c>
    </row>
    <row r="991" spans="1:6" x14ac:dyDescent="0.25">
      <c r="A991" s="1" t="s">
        <v>2453</v>
      </c>
      <c r="B991" s="3" t="s">
        <v>126</v>
      </c>
      <c r="C991" s="13">
        <v>13</v>
      </c>
      <c r="D991" s="13">
        <v>11</v>
      </c>
      <c r="E991" s="13">
        <v>0</v>
      </c>
      <c r="F991" s="13">
        <v>0</v>
      </c>
    </row>
    <row r="992" spans="1:6" x14ac:dyDescent="0.25">
      <c r="A992" s="1" t="s">
        <v>2454</v>
      </c>
      <c r="B992" s="3" t="s">
        <v>166</v>
      </c>
      <c r="C992" s="13">
        <v>19</v>
      </c>
      <c r="D992" s="13">
        <v>12</v>
      </c>
      <c r="E992" s="13">
        <v>0</v>
      </c>
      <c r="F992" s="13">
        <v>0</v>
      </c>
    </row>
    <row r="993" spans="1:7" x14ac:dyDescent="0.25">
      <c r="A993" s="1" t="s">
        <v>2455</v>
      </c>
      <c r="B993" s="3" t="s">
        <v>166</v>
      </c>
      <c r="C993" s="13">
        <v>9</v>
      </c>
      <c r="D993" s="13">
        <v>4</v>
      </c>
      <c r="E993" s="13">
        <v>0</v>
      </c>
      <c r="F993" s="13">
        <v>0</v>
      </c>
    </row>
    <row r="994" spans="1:7" x14ac:dyDescent="0.25">
      <c r="A994" s="1" t="s">
        <v>2456</v>
      </c>
      <c r="B994" s="3" t="s">
        <v>132</v>
      </c>
      <c r="C994" s="13">
        <v>10</v>
      </c>
      <c r="D994" s="13">
        <v>8</v>
      </c>
      <c r="E994" s="13">
        <v>0</v>
      </c>
      <c r="F994" s="13">
        <v>0</v>
      </c>
    </row>
    <row r="995" spans="1:7" x14ac:dyDescent="0.25">
      <c r="A995" s="1" t="s">
        <v>2457</v>
      </c>
      <c r="B995" s="3" t="s">
        <v>270</v>
      </c>
      <c r="C995" s="13">
        <v>9</v>
      </c>
      <c r="D995" s="13">
        <v>5</v>
      </c>
      <c r="E995" s="13">
        <v>1</v>
      </c>
      <c r="F995" s="13">
        <v>0</v>
      </c>
    </row>
    <row r="996" spans="1:7" x14ac:dyDescent="0.25">
      <c r="A996" s="1" t="s">
        <v>2458</v>
      </c>
      <c r="B996" s="3" t="s">
        <v>702</v>
      </c>
      <c r="C996" s="13">
        <v>1</v>
      </c>
      <c r="D996" s="13">
        <v>1</v>
      </c>
      <c r="E996" s="13">
        <v>0</v>
      </c>
      <c r="F996" s="13">
        <v>0</v>
      </c>
    </row>
    <row r="997" spans="1:7" x14ac:dyDescent="0.25">
      <c r="A997" s="1" t="s">
        <v>2459</v>
      </c>
      <c r="B997" s="3" t="s">
        <v>267</v>
      </c>
      <c r="C997" s="13">
        <v>3</v>
      </c>
      <c r="D997" s="13">
        <v>2</v>
      </c>
      <c r="E997" s="13">
        <v>0</v>
      </c>
      <c r="F997" s="13">
        <v>0</v>
      </c>
    </row>
    <row r="998" spans="1:7" x14ac:dyDescent="0.25">
      <c r="A998" s="1" t="s">
        <v>2460</v>
      </c>
      <c r="B998" s="3" t="s">
        <v>130</v>
      </c>
      <c r="C998" s="13">
        <v>572</v>
      </c>
      <c r="D998" s="13">
        <v>462</v>
      </c>
      <c r="E998" s="13">
        <v>94</v>
      </c>
      <c r="F998" s="13">
        <v>13</v>
      </c>
      <c r="G998" s="13">
        <v>39</v>
      </c>
    </row>
    <row r="999" spans="1:7" x14ac:dyDescent="0.25">
      <c r="A999" s="1" t="s">
        <v>2461</v>
      </c>
      <c r="B999" s="3" t="s">
        <v>134</v>
      </c>
      <c r="C999" s="13">
        <v>18</v>
      </c>
      <c r="D999" s="13">
        <v>13</v>
      </c>
      <c r="E999" s="13">
        <v>4</v>
      </c>
      <c r="F999" s="13">
        <v>0</v>
      </c>
    </row>
    <row r="1000" spans="1:7" x14ac:dyDescent="0.25">
      <c r="A1000" s="1" t="s">
        <v>2462</v>
      </c>
      <c r="B1000" s="3" t="s">
        <v>130</v>
      </c>
      <c r="C1000" s="13">
        <v>18</v>
      </c>
      <c r="D1000" s="13">
        <v>13</v>
      </c>
      <c r="E1000" s="13">
        <v>4</v>
      </c>
      <c r="F1000" s="13">
        <v>0</v>
      </c>
    </row>
    <row r="1001" spans="1:7" x14ac:dyDescent="0.25">
      <c r="A1001" s="1" t="s">
        <v>2463</v>
      </c>
      <c r="B1001" s="3" t="s">
        <v>708</v>
      </c>
      <c r="C1001" s="13">
        <v>50</v>
      </c>
      <c r="D1001" s="13">
        <v>47</v>
      </c>
      <c r="E1001" s="13">
        <v>3</v>
      </c>
      <c r="F1001" s="13">
        <v>1</v>
      </c>
    </row>
    <row r="1002" spans="1:7" x14ac:dyDescent="0.25">
      <c r="A1002" s="1" t="s">
        <v>2464</v>
      </c>
      <c r="B1002" s="3" t="s">
        <v>708</v>
      </c>
      <c r="C1002" s="13">
        <v>50</v>
      </c>
      <c r="D1002" s="13">
        <v>47</v>
      </c>
      <c r="E1002" s="13">
        <v>3</v>
      </c>
      <c r="F1002" s="13">
        <v>1</v>
      </c>
    </row>
    <row r="1003" spans="1:7" x14ac:dyDescent="0.25">
      <c r="A1003" s="1" t="s">
        <v>2465</v>
      </c>
      <c r="B1003" s="3" t="s">
        <v>709</v>
      </c>
      <c r="C1003" s="13">
        <v>18</v>
      </c>
      <c r="D1003" s="13">
        <v>17</v>
      </c>
      <c r="E1003" s="13">
        <v>4</v>
      </c>
      <c r="F1003" s="13">
        <v>3</v>
      </c>
    </row>
    <row r="1004" spans="1:7" x14ac:dyDescent="0.25">
      <c r="A1004" s="1" t="s">
        <v>2466</v>
      </c>
      <c r="B1004" s="3" t="s">
        <v>709</v>
      </c>
      <c r="C1004" s="13">
        <v>12</v>
      </c>
      <c r="D1004" s="13">
        <v>12</v>
      </c>
      <c r="E1004" s="13">
        <v>4</v>
      </c>
      <c r="F1004" s="13">
        <v>1</v>
      </c>
    </row>
    <row r="1005" spans="1:7" x14ac:dyDescent="0.25">
      <c r="A1005" s="1" t="s">
        <v>2467</v>
      </c>
      <c r="B1005" s="3" t="s">
        <v>25</v>
      </c>
      <c r="C1005" s="13">
        <v>6</v>
      </c>
      <c r="D1005" s="13">
        <v>5</v>
      </c>
      <c r="E1005" s="13">
        <v>0</v>
      </c>
      <c r="F1005" s="13">
        <v>2</v>
      </c>
    </row>
    <row r="1006" spans="1:7" x14ac:dyDescent="0.25">
      <c r="A1006" s="1" t="s">
        <v>2468</v>
      </c>
      <c r="B1006" s="3" t="s">
        <v>258</v>
      </c>
      <c r="C1006" s="13">
        <v>6</v>
      </c>
      <c r="D1006" s="13">
        <v>5</v>
      </c>
      <c r="E1006" s="13">
        <v>4</v>
      </c>
      <c r="F1006" s="13">
        <v>0</v>
      </c>
    </row>
    <row r="1007" spans="1:7" x14ac:dyDescent="0.25">
      <c r="A1007" s="1" t="s">
        <v>2469</v>
      </c>
      <c r="B1007" s="3" t="s">
        <v>258</v>
      </c>
      <c r="C1007" s="13">
        <v>6</v>
      </c>
      <c r="D1007" s="13">
        <v>5</v>
      </c>
      <c r="E1007" s="13">
        <v>4</v>
      </c>
      <c r="F1007" s="13">
        <v>0</v>
      </c>
    </row>
    <row r="1008" spans="1:7" x14ac:dyDescent="0.25">
      <c r="A1008" s="1" t="s">
        <v>2470</v>
      </c>
      <c r="B1008" s="3" t="s">
        <v>186</v>
      </c>
      <c r="C1008" s="13">
        <v>30</v>
      </c>
      <c r="D1008" s="13">
        <v>22</v>
      </c>
      <c r="E1008" s="13">
        <v>7</v>
      </c>
      <c r="F1008" s="13">
        <v>1</v>
      </c>
    </row>
    <row r="1009" spans="1:6" x14ac:dyDescent="0.25">
      <c r="A1009" s="1" t="s">
        <v>2471</v>
      </c>
      <c r="B1009" s="3" t="s">
        <v>186</v>
      </c>
      <c r="C1009" s="13">
        <v>4</v>
      </c>
      <c r="D1009" s="13">
        <v>4</v>
      </c>
      <c r="E1009" s="13">
        <v>0</v>
      </c>
      <c r="F1009" s="13">
        <v>0</v>
      </c>
    </row>
    <row r="1010" spans="1:6" x14ac:dyDescent="0.25">
      <c r="A1010" s="1" t="s">
        <v>2472</v>
      </c>
      <c r="B1010" s="3" t="s">
        <v>128</v>
      </c>
      <c r="C1010" s="13">
        <v>15</v>
      </c>
      <c r="D1010" s="13">
        <v>11</v>
      </c>
      <c r="E1010" s="13">
        <v>5</v>
      </c>
      <c r="F1010" s="13">
        <v>0</v>
      </c>
    </row>
    <row r="1011" spans="1:6" x14ac:dyDescent="0.25">
      <c r="A1011" s="1" t="s">
        <v>2473</v>
      </c>
      <c r="B1011" s="3" t="s">
        <v>275</v>
      </c>
      <c r="C1011" s="13">
        <v>11</v>
      </c>
      <c r="D1011" s="13">
        <v>7</v>
      </c>
      <c r="E1011" s="13">
        <v>2</v>
      </c>
      <c r="F1011" s="13">
        <v>1</v>
      </c>
    </row>
    <row r="1012" spans="1:6" x14ac:dyDescent="0.25">
      <c r="A1012" s="1" t="s">
        <v>2474</v>
      </c>
      <c r="B1012" s="3" t="s">
        <v>710</v>
      </c>
      <c r="C1012" s="13">
        <v>16</v>
      </c>
      <c r="D1012" s="13">
        <v>14</v>
      </c>
      <c r="E1012" s="13">
        <v>3</v>
      </c>
      <c r="F1012" s="13">
        <v>0</v>
      </c>
    </row>
    <row r="1013" spans="1:6" x14ac:dyDescent="0.25">
      <c r="A1013" s="1" t="s">
        <v>2475</v>
      </c>
      <c r="B1013" s="3" t="s">
        <v>150</v>
      </c>
      <c r="C1013" s="13">
        <v>8</v>
      </c>
      <c r="D1013" s="13">
        <v>7</v>
      </c>
      <c r="E1013" s="13">
        <v>0</v>
      </c>
      <c r="F1013" s="13">
        <v>0</v>
      </c>
    </row>
    <row r="1014" spans="1:6" x14ac:dyDescent="0.25">
      <c r="A1014" s="1" t="s">
        <v>2476</v>
      </c>
      <c r="B1014" s="3" t="s">
        <v>123</v>
      </c>
      <c r="C1014" s="13">
        <v>13</v>
      </c>
      <c r="D1014" s="13">
        <v>3</v>
      </c>
      <c r="E1014" s="13">
        <v>1</v>
      </c>
      <c r="F1014" s="13">
        <v>0</v>
      </c>
    </row>
    <row r="1015" spans="1:6" x14ac:dyDescent="0.25">
      <c r="A1015" s="1" t="s">
        <v>2477</v>
      </c>
      <c r="B1015" s="3" t="s">
        <v>123</v>
      </c>
      <c r="C1015" s="13">
        <v>13</v>
      </c>
      <c r="D1015" s="13">
        <v>3</v>
      </c>
      <c r="E1015" s="13">
        <v>1</v>
      </c>
      <c r="F1015" s="13">
        <v>0</v>
      </c>
    </row>
    <row r="1016" spans="1:6" x14ac:dyDescent="0.25">
      <c r="A1016" s="1" t="s">
        <v>2478</v>
      </c>
      <c r="B1016" s="3" t="s">
        <v>711</v>
      </c>
      <c r="C1016" s="13">
        <v>50</v>
      </c>
      <c r="D1016" s="13">
        <v>44</v>
      </c>
      <c r="E1016" s="13">
        <v>2</v>
      </c>
      <c r="F1016" s="13">
        <v>1</v>
      </c>
    </row>
    <row r="1017" spans="1:6" x14ac:dyDescent="0.25">
      <c r="A1017" s="1" t="s">
        <v>2479</v>
      </c>
      <c r="B1017" s="3" t="s">
        <v>130</v>
      </c>
      <c r="C1017" s="13">
        <v>14</v>
      </c>
      <c r="D1017" s="13">
        <v>12</v>
      </c>
      <c r="E1017" s="13">
        <v>1</v>
      </c>
      <c r="F1017" s="13">
        <v>0</v>
      </c>
    </row>
    <row r="1018" spans="1:6" x14ac:dyDescent="0.25">
      <c r="A1018" s="1" t="s">
        <v>2480</v>
      </c>
      <c r="B1018" s="3" t="s">
        <v>156</v>
      </c>
      <c r="C1018" s="13">
        <v>14</v>
      </c>
      <c r="D1018" s="13">
        <v>12</v>
      </c>
      <c r="E1018" s="13">
        <v>1</v>
      </c>
      <c r="F1018" s="13">
        <v>0</v>
      </c>
    </row>
    <row r="1019" spans="1:6" x14ac:dyDescent="0.25">
      <c r="A1019" s="1" t="s">
        <v>2481</v>
      </c>
      <c r="B1019" s="3" t="s">
        <v>704</v>
      </c>
      <c r="C1019" s="13">
        <v>5</v>
      </c>
      <c r="D1019" s="13">
        <v>5</v>
      </c>
      <c r="E1019" s="13">
        <v>2</v>
      </c>
      <c r="F1019" s="13">
        <v>1</v>
      </c>
    </row>
    <row r="1020" spans="1:6" x14ac:dyDescent="0.25">
      <c r="A1020" s="1" t="s">
        <v>2482</v>
      </c>
      <c r="B1020" s="3" t="s">
        <v>275</v>
      </c>
      <c r="C1020" s="13">
        <v>5</v>
      </c>
      <c r="D1020" s="13">
        <v>5</v>
      </c>
      <c r="E1020" s="13">
        <v>2</v>
      </c>
      <c r="F1020" s="13">
        <v>1</v>
      </c>
    </row>
    <row r="1021" spans="1:6" x14ac:dyDescent="0.25">
      <c r="A1021" s="1" t="s">
        <v>2483</v>
      </c>
      <c r="B1021" s="3" t="s">
        <v>257</v>
      </c>
      <c r="C1021" s="13">
        <v>4</v>
      </c>
      <c r="D1021" s="13">
        <v>4</v>
      </c>
      <c r="E1021" s="13">
        <v>0</v>
      </c>
      <c r="F1021" s="13">
        <v>0</v>
      </c>
    </row>
    <row r="1022" spans="1:6" x14ac:dyDescent="0.25">
      <c r="A1022" s="1" t="s">
        <v>2484</v>
      </c>
      <c r="B1022" s="3" t="s">
        <v>257</v>
      </c>
      <c r="C1022" s="13">
        <v>4</v>
      </c>
      <c r="D1022" s="13">
        <v>4</v>
      </c>
      <c r="E1022" s="13">
        <v>0</v>
      </c>
      <c r="F1022" s="13">
        <v>0</v>
      </c>
    </row>
    <row r="1023" spans="1:6" x14ac:dyDescent="0.25">
      <c r="A1023" s="1" t="s">
        <v>2485</v>
      </c>
      <c r="B1023" s="3" t="s">
        <v>711</v>
      </c>
      <c r="C1023" s="13">
        <v>50</v>
      </c>
      <c r="D1023" s="13">
        <v>44</v>
      </c>
      <c r="E1023" s="13">
        <v>2</v>
      </c>
      <c r="F1023" s="13">
        <v>1</v>
      </c>
    </row>
    <row r="1024" spans="1:6" x14ac:dyDescent="0.25">
      <c r="A1024" s="1" t="s">
        <v>2486</v>
      </c>
      <c r="B1024" s="3" t="s">
        <v>211</v>
      </c>
      <c r="C1024" s="13">
        <v>14</v>
      </c>
      <c r="D1024" s="13">
        <v>12</v>
      </c>
      <c r="E1024" s="13">
        <v>5</v>
      </c>
      <c r="F1024" s="13">
        <v>0</v>
      </c>
    </row>
    <row r="1025" spans="1:6" x14ac:dyDescent="0.25">
      <c r="A1025" s="1" t="s">
        <v>2487</v>
      </c>
      <c r="B1025" s="3" t="s">
        <v>123</v>
      </c>
      <c r="C1025" s="13">
        <v>6</v>
      </c>
      <c r="D1025" s="13">
        <v>5</v>
      </c>
      <c r="E1025" s="13">
        <v>2</v>
      </c>
      <c r="F1025" s="13">
        <v>0</v>
      </c>
    </row>
    <row r="1026" spans="1:6" x14ac:dyDescent="0.25">
      <c r="A1026" s="1" t="s">
        <v>2488</v>
      </c>
      <c r="B1026" s="3" t="s">
        <v>122</v>
      </c>
      <c r="C1026" s="13">
        <v>8</v>
      </c>
      <c r="D1026" s="13">
        <v>7</v>
      </c>
      <c r="E1026" s="13">
        <v>3</v>
      </c>
      <c r="F1026" s="13">
        <v>0</v>
      </c>
    </row>
    <row r="1027" spans="1:6" x14ac:dyDescent="0.25">
      <c r="A1027" s="1" t="s">
        <v>2489</v>
      </c>
      <c r="B1027" s="3" t="s">
        <v>713</v>
      </c>
      <c r="C1027" s="13">
        <v>31</v>
      </c>
      <c r="D1027" s="13">
        <v>30</v>
      </c>
      <c r="E1027" s="13">
        <v>3</v>
      </c>
      <c r="F1027" s="13">
        <v>0</v>
      </c>
    </row>
    <row r="1028" spans="1:6" x14ac:dyDescent="0.25">
      <c r="A1028" s="1" t="s">
        <v>2490</v>
      </c>
      <c r="B1028" s="3" t="s">
        <v>138</v>
      </c>
      <c r="C1028" s="13">
        <v>24</v>
      </c>
      <c r="D1028" s="13">
        <v>23</v>
      </c>
      <c r="E1028" s="13">
        <v>3</v>
      </c>
      <c r="F1028" s="13">
        <v>1</v>
      </c>
    </row>
    <row r="1029" spans="1:6" x14ac:dyDescent="0.25">
      <c r="A1029" s="1" t="s">
        <v>2491</v>
      </c>
      <c r="B1029" s="3" t="s">
        <v>125</v>
      </c>
      <c r="C1029" s="13">
        <v>37</v>
      </c>
      <c r="D1029" s="13">
        <v>32</v>
      </c>
      <c r="E1029" s="13">
        <v>10</v>
      </c>
      <c r="F1029" s="13">
        <v>0</v>
      </c>
    </row>
    <row r="1030" spans="1:6" x14ac:dyDescent="0.25">
      <c r="A1030" s="1" t="s">
        <v>2492</v>
      </c>
      <c r="B1030" s="3" t="s">
        <v>125</v>
      </c>
      <c r="C1030" s="13">
        <v>20</v>
      </c>
      <c r="D1030" s="13">
        <v>18</v>
      </c>
      <c r="E1030" s="13">
        <v>10</v>
      </c>
      <c r="F1030" s="13">
        <v>0</v>
      </c>
    </row>
    <row r="1031" spans="1:6" x14ac:dyDescent="0.25">
      <c r="A1031" s="1" t="s">
        <v>2493</v>
      </c>
      <c r="B1031" s="3" t="s">
        <v>134</v>
      </c>
      <c r="C1031" s="13">
        <v>17</v>
      </c>
      <c r="D1031" s="13">
        <v>14</v>
      </c>
      <c r="E1031" s="13">
        <v>0</v>
      </c>
      <c r="F1031" s="13">
        <v>0</v>
      </c>
    </row>
    <row r="1032" spans="1:6" x14ac:dyDescent="0.25">
      <c r="A1032" s="1" t="s">
        <v>2494</v>
      </c>
      <c r="B1032" s="3" t="s">
        <v>186</v>
      </c>
      <c r="C1032" s="13">
        <v>24</v>
      </c>
      <c r="D1032" s="13">
        <v>23</v>
      </c>
      <c r="E1032" s="13">
        <v>5</v>
      </c>
      <c r="F1032" s="13">
        <v>0</v>
      </c>
    </row>
    <row r="1033" spans="1:6" x14ac:dyDescent="0.25">
      <c r="A1033" s="1" t="s">
        <v>2495</v>
      </c>
      <c r="B1033" s="3" t="s">
        <v>186</v>
      </c>
      <c r="C1033" s="13">
        <v>7</v>
      </c>
      <c r="D1033" s="13">
        <v>7</v>
      </c>
      <c r="E1033" s="13">
        <v>1</v>
      </c>
      <c r="F1033" s="13">
        <v>0</v>
      </c>
    </row>
    <row r="1034" spans="1:6" x14ac:dyDescent="0.25">
      <c r="A1034" s="1" t="s">
        <v>2496</v>
      </c>
      <c r="B1034" s="3" t="s">
        <v>128</v>
      </c>
      <c r="C1034" s="13">
        <v>17</v>
      </c>
      <c r="D1034" s="13">
        <v>16</v>
      </c>
      <c r="E1034" s="13">
        <v>4</v>
      </c>
      <c r="F1034" s="13">
        <v>0</v>
      </c>
    </row>
    <row r="1035" spans="1:6" x14ac:dyDescent="0.25">
      <c r="A1035" s="1" t="s">
        <v>2497</v>
      </c>
      <c r="B1035" s="3" t="s">
        <v>210</v>
      </c>
      <c r="C1035" s="13">
        <v>10</v>
      </c>
      <c r="D1035" s="13">
        <v>7</v>
      </c>
      <c r="E1035" s="13">
        <v>3</v>
      </c>
      <c r="F1035" s="13">
        <v>0</v>
      </c>
    </row>
    <row r="1036" spans="1:6" x14ac:dyDescent="0.25">
      <c r="A1036" s="1" t="s">
        <v>2498</v>
      </c>
      <c r="B1036" s="3" t="s">
        <v>210</v>
      </c>
      <c r="C1036" s="13">
        <v>10</v>
      </c>
      <c r="D1036" s="13">
        <v>7</v>
      </c>
      <c r="E1036" s="13">
        <v>3</v>
      </c>
      <c r="F1036" s="13">
        <v>0</v>
      </c>
    </row>
    <row r="1037" spans="1:6" x14ac:dyDescent="0.25">
      <c r="A1037" s="1" t="s">
        <v>2499</v>
      </c>
      <c r="B1037" s="3" t="s">
        <v>153</v>
      </c>
      <c r="C1037" s="13">
        <v>29</v>
      </c>
      <c r="D1037" s="13">
        <v>23</v>
      </c>
      <c r="E1037" s="13">
        <v>4</v>
      </c>
      <c r="F1037" s="13">
        <v>1</v>
      </c>
    </row>
    <row r="1038" spans="1:6" x14ac:dyDescent="0.25">
      <c r="A1038" s="1" t="s">
        <v>2500</v>
      </c>
      <c r="B1038" s="3" t="s">
        <v>150</v>
      </c>
      <c r="C1038" s="13">
        <v>29</v>
      </c>
      <c r="D1038" s="13">
        <v>23</v>
      </c>
      <c r="E1038" s="13">
        <v>4</v>
      </c>
      <c r="F1038" s="13">
        <v>1</v>
      </c>
    </row>
    <row r="1039" spans="1:6" x14ac:dyDescent="0.25">
      <c r="A1039" s="1" t="s">
        <v>2501</v>
      </c>
      <c r="B1039" s="3" t="s">
        <v>270</v>
      </c>
      <c r="C1039" s="13">
        <v>6</v>
      </c>
      <c r="D1039" s="13">
        <v>1</v>
      </c>
      <c r="E1039" s="13">
        <v>0</v>
      </c>
      <c r="F1039" s="13">
        <v>0</v>
      </c>
    </row>
    <row r="1040" spans="1:6" x14ac:dyDescent="0.25">
      <c r="A1040" s="1" t="s">
        <v>2502</v>
      </c>
      <c r="B1040" s="3" t="s">
        <v>128</v>
      </c>
      <c r="C1040" s="13">
        <v>20</v>
      </c>
      <c r="D1040" s="13">
        <v>19</v>
      </c>
      <c r="E1040" s="13">
        <v>2</v>
      </c>
      <c r="F1040" s="13">
        <v>0</v>
      </c>
    </row>
    <row r="1041" spans="1:6" x14ac:dyDescent="0.25">
      <c r="A1041" s="1" t="s">
        <v>2503</v>
      </c>
      <c r="B1041" s="3" t="s">
        <v>710</v>
      </c>
      <c r="C1041" s="13">
        <v>45</v>
      </c>
      <c r="D1041" s="13">
        <v>32</v>
      </c>
      <c r="E1041" s="13">
        <v>7</v>
      </c>
      <c r="F1041" s="13">
        <v>2</v>
      </c>
    </row>
    <row r="1042" spans="1:6" x14ac:dyDescent="0.25">
      <c r="A1042" s="1" t="s">
        <v>2504</v>
      </c>
      <c r="B1042" s="3" t="s">
        <v>712</v>
      </c>
      <c r="C1042" s="13">
        <v>11</v>
      </c>
      <c r="D1042" s="13">
        <v>5</v>
      </c>
      <c r="E1042" s="13">
        <v>1</v>
      </c>
      <c r="F1042" s="13">
        <v>1</v>
      </c>
    </row>
    <row r="1043" spans="1:6" x14ac:dyDescent="0.25">
      <c r="A1043" s="1" t="s">
        <v>2505</v>
      </c>
      <c r="B1043" s="3" t="s">
        <v>235</v>
      </c>
      <c r="C1043" s="13">
        <v>10</v>
      </c>
      <c r="D1043" s="13">
        <v>6</v>
      </c>
      <c r="E1043" s="13">
        <v>3</v>
      </c>
      <c r="F1043" s="13">
        <v>1</v>
      </c>
    </row>
    <row r="1044" spans="1:6" x14ac:dyDescent="0.25">
      <c r="A1044" s="1" t="s">
        <v>2506</v>
      </c>
      <c r="B1044" s="3" t="s">
        <v>128</v>
      </c>
      <c r="C1044" s="13">
        <v>20</v>
      </c>
      <c r="D1044" s="13">
        <v>19</v>
      </c>
      <c r="E1044" s="13">
        <v>2</v>
      </c>
      <c r="F1044" s="13">
        <v>0</v>
      </c>
    </row>
    <row r="1045" spans="1:6" x14ac:dyDescent="0.25">
      <c r="A1045" s="1" t="s">
        <v>2507</v>
      </c>
      <c r="B1045" s="3" t="s">
        <v>25</v>
      </c>
      <c r="C1045" s="13">
        <v>24</v>
      </c>
      <c r="D1045" s="13">
        <v>23</v>
      </c>
      <c r="E1045" s="13">
        <v>3</v>
      </c>
      <c r="F1045" s="13">
        <v>1</v>
      </c>
    </row>
    <row r="1046" spans="1:6" x14ac:dyDescent="0.25">
      <c r="A1046" s="1" t="s">
        <v>2508</v>
      </c>
      <c r="B1046" s="3" t="s">
        <v>25</v>
      </c>
      <c r="C1046" s="13">
        <v>22</v>
      </c>
      <c r="D1046" s="13">
        <v>19</v>
      </c>
      <c r="E1046" s="13">
        <v>7</v>
      </c>
      <c r="F1046" s="13">
        <v>1</v>
      </c>
    </row>
    <row r="1047" spans="1:6" x14ac:dyDescent="0.25">
      <c r="A1047" s="1" t="s">
        <v>2509</v>
      </c>
      <c r="B1047" s="3" t="s">
        <v>124</v>
      </c>
      <c r="C1047" s="13">
        <v>16</v>
      </c>
      <c r="D1047" s="13">
        <v>13</v>
      </c>
      <c r="E1047" s="13">
        <v>4</v>
      </c>
      <c r="F1047" s="13">
        <v>1</v>
      </c>
    </row>
    <row r="1048" spans="1:6" x14ac:dyDescent="0.25">
      <c r="A1048" s="1" t="s">
        <v>2510</v>
      </c>
      <c r="B1048" s="3" t="s">
        <v>23</v>
      </c>
      <c r="C1048" s="13">
        <v>6</v>
      </c>
      <c r="D1048" s="13">
        <v>6</v>
      </c>
      <c r="E1048" s="13">
        <v>3</v>
      </c>
      <c r="F1048" s="13">
        <v>0</v>
      </c>
    </row>
    <row r="1049" spans="1:6" x14ac:dyDescent="0.25">
      <c r="A1049" s="1" t="s">
        <v>2511</v>
      </c>
      <c r="B1049" s="3" t="s">
        <v>25</v>
      </c>
      <c r="C1049" s="13">
        <v>4</v>
      </c>
      <c r="D1049" s="13">
        <v>4</v>
      </c>
      <c r="E1049" s="13">
        <v>0</v>
      </c>
      <c r="F1049" s="13">
        <v>0</v>
      </c>
    </row>
    <row r="1050" spans="1:6" x14ac:dyDescent="0.25">
      <c r="A1050" s="1" t="s">
        <v>2512</v>
      </c>
      <c r="B1050" s="3" t="s">
        <v>25</v>
      </c>
      <c r="C1050" s="13">
        <v>4</v>
      </c>
      <c r="D1050" s="13">
        <v>4</v>
      </c>
      <c r="E1050" s="13">
        <v>0</v>
      </c>
      <c r="F1050" s="13">
        <v>0</v>
      </c>
    </row>
    <row r="1051" spans="1:6" x14ac:dyDescent="0.25">
      <c r="A1051" s="1" t="s">
        <v>2513</v>
      </c>
      <c r="B1051" s="3" t="s">
        <v>713</v>
      </c>
      <c r="C1051" s="13">
        <v>31</v>
      </c>
      <c r="D1051" s="13">
        <v>30</v>
      </c>
      <c r="E1051" s="13">
        <v>3</v>
      </c>
      <c r="F1051" s="13">
        <v>0</v>
      </c>
    </row>
    <row r="1052" spans="1:6" x14ac:dyDescent="0.25">
      <c r="A1052" s="1" t="s">
        <v>2514</v>
      </c>
      <c r="B1052" s="3" t="s">
        <v>132</v>
      </c>
      <c r="C1052" s="13">
        <v>24</v>
      </c>
      <c r="D1052" s="13">
        <v>18</v>
      </c>
      <c r="E1052" s="13">
        <v>2</v>
      </c>
      <c r="F1052" s="13">
        <v>0</v>
      </c>
    </row>
    <row r="1053" spans="1:6" x14ac:dyDescent="0.25">
      <c r="A1053" s="1" t="s">
        <v>2515</v>
      </c>
      <c r="B1053" s="3" t="s">
        <v>132</v>
      </c>
      <c r="C1053" s="13">
        <v>10</v>
      </c>
      <c r="D1053" s="13">
        <v>6</v>
      </c>
      <c r="E1053" s="13">
        <v>1</v>
      </c>
      <c r="F1053" s="13">
        <v>0</v>
      </c>
    </row>
    <row r="1054" spans="1:6" x14ac:dyDescent="0.25">
      <c r="A1054" s="1" t="s">
        <v>2516</v>
      </c>
      <c r="B1054" s="3" t="s">
        <v>156</v>
      </c>
      <c r="C1054" s="13">
        <v>6</v>
      </c>
      <c r="D1054" s="13">
        <v>5</v>
      </c>
      <c r="E1054" s="13">
        <v>1</v>
      </c>
      <c r="F1054" s="13">
        <v>0</v>
      </c>
    </row>
    <row r="1055" spans="1:6" x14ac:dyDescent="0.25">
      <c r="A1055" s="1" t="s">
        <v>2517</v>
      </c>
      <c r="B1055" s="3" t="s">
        <v>269</v>
      </c>
      <c r="C1055" s="13">
        <v>8</v>
      </c>
      <c r="D1055" s="13">
        <v>7</v>
      </c>
      <c r="E1055" s="13">
        <v>0</v>
      </c>
      <c r="F1055" s="13">
        <v>0</v>
      </c>
    </row>
    <row r="1056" spans="1:6" x14ac:dyDescent="0.25">
      <c r="A1056" s="1" t="s">
        <v>2518</v>
      </c>
      <c r="B1056" s="3" t="s">
        <v>186</v>
      </c>
      <c r="C1056" s="13">
        <v>25</v>
      </c>
      <c r="D1056" s="13">
        <v>21</v>
      </c>
      <c r="E1056" s="13">
        <v>2</v>
      </c>
      <c r="F1056" s="13">
        <v>1</v>
      </c>
    </row>
    <row r="1057" spans="1:7" x14ac:dyDescent="0.25">
      <c r="A1057" s="1" t="s">
        <v>2519</v>
      </c>
      <c r="B1057" s="3" t="s">
        <v>186</v>
      </c>
      <c r="C1057" s="13">
        <v>5</v>
      </c>
      <c r="D1057" s="13">
        <v>4</v>
      </c>
      <c r="E1057" s="13">
        <v>0</v>
      </c>
      <c r="F1057" s="13">
        <v>0</v>
      </c>
    </row>
    <row r="1058" spans="1:7" x14ac:dyDescent="0.25">
      <c r="A1058" s="1" t="s">
        <v>2520</v>
      </c>
      <c r="B1058" s="3" t="s">
        <v>153</v>
      </c>
      <c r="C1058" s="13">
        <v>9</v>
      </c>
      <c r="D1058" s="13">
        <v>7</v>
      </c>
      <c r="E1058" s="13">
        <v>1</v>
      </c>
      <c r="F1058" s="13">
        <v>0</v>
      </c>
    </row>
    <row r="1059" spans="1:7" x14ac:dyDescent="0.25">
      <c r="A1059" s="1" t="s">
        <v>2521</v>
      </c>
      <c r="B1059" s="3" t="s">
        <v>130</v>
      </c>
      <c r="C1059" s="13">
        <v>11</v>
      </c>
      <c r="D1059" s="13">
        <v>10</v>
      </c>
      <c r="E1059" s="13">
        <v>1</v>
      </c>
      <c r="F1059" s="13">
        <v>1</v>
      </c>
    </row>
    <row r="1060" spans="1:7" x14ac:dyDescent="0.25">
      <c r="A1060" s="1" t="s">
        <v>2522</v>
      </c>
      <c r="B1060" s="3" t="s">
        <v>708</v>
      </c>
      <c r="C1060" s="13">
        <v>54</v>
      </c>
      <c r="D1060" s="13">
        <v>30</v>
      </c>
      <c r="E1060" s="13">
        <v>13</v>
      </c>
      <c r="F1060" s="13">
        <v>0</v>
      </c>
    </row>
    <row r="1061" spans="1:7" x14ac:dyDescent="0.25">
      <c r="A1061" s="1" t="s">
        <v>2523</v>
      </c>
      <c r="B1061" s="3" t="s">
        <v>708</v>
      </c>
      <c r="C1061" s="13" t="s">
        <v>714</v>
      </c>
      <c r="D1061" s="13">
        <v>12</v>
      </c>
      <c r="E1061" s="13">
        <v>5</v>
      </c>
      <c r="F1061" s="13">
        <v>0</v>
      </c>
    </row>
    <row r="1062" spans="1:7" x14ac:dyDescent="0.25">
      <c r="A1062" s="1" t="s">
        <v>2524</v>
      </c>
      <c r="B1062" s="3" t="s">
        <v>198</v>
      </c>
      <c r="C1062" s="13">
        <v>24</v>
      </c>
      <c r="D1062" s="13">
        <v>18</v>
      </c>
      <c r="E1062" s="13">
        <v>8</v>
      </c>
      <c r="F1062" s="13">
        <v>0</v>
      </c>
    </row>
    <row r="1063" spans="1:7" x14ac:dyDescent="0.25">
      <c r="A1063" s="1" t="s">
        <v>2525</v>
      </c>
      <c r="B1063" s="3" t="s">
        <v>270</v>
      </c>
      <c r="C1063" s="13">
        <v>6</v>
      </c>
      <c r="D1063" s="13">
        <v>1</v>
      </c>
      <c r="E1063" s="13">
        <v>0</v>
      </c>
      <c r="F1063" s="13">
        <v>0</v>
      </c>
    </row>
    <row r="1064" spans="1:7" x14ac:dyDescent="0.25">
      <c r="A1064" s="1" t="s">
        <v>2526</v>
      </c>
      <c r="B1064" s="3" t="s">
        <v>134</v>
      </c>
      <c r="C1064" s="13">
        <v>924</v>
      </c>
      <c r="D1064" s="13">
        <v>730</v>
      </c>
      <c r="E1064" s="13">
        <v>148</v>
      </c>
      <c r="F1064" s="13">
        <v>27</v>
      </c>
      <c r="G1064" s="13">
        <v>83</v>
      </c>
    </row>
    <row r="1065" spans="1:7" x14ac:dyDescent="0.25">
      <c r="A1065" s="1" t="s">
        <v>2527</v>
      </c>
      <c r="B1065" s="3" t="s">
        <v>130</v>
      </c>
      <c r="C1065" s="13">
        <v>16</v>
      </c>
      <c r="D1065" s="13">
        <v>10</v>
      </c>
      <c r="E1065" s="13">
        <v>1</v>
      </c>
      <c r="F1065" s="13">
        <v>0</v>
      </c>
    </row>
    <row r="1066" spans="1:7" x14ac:dyDescent="0.25">
      <c r="A1066" s="1" t="s">
        <v>2528</v>
      </c>
      <c r="B1066" s="3" t="s">
        <v>134</v>
      </c>
      <c r="C1066" s="13">
        <v>16</v>
      </c>
      <c r="D1066" s="13">
        <v>10</v>
      </c>
      <c r="E1066" s="13">
        <v>1</v>
      </c>
      <c r="F1066" s="13">
        <v>0</v>
      </c>
    </row>
    <row r="1067" spans="1:7" x14ac:dyDescent="0.25">
      <c r="A1067" s="1" t="s">
        <v>2529</v>
      </c>
      <c r="B1067" s="3" t="s">
        <v>123</v>
      </c>
      <c r="C1067" s="13">
        <v>50</v>
      </c>
      <c r="D1067" s="13">
        <v>38</v>
      </c>
      <c r="E1067" s="13">
        <v>13</v>
      </c>
      <c r="F1067" s="13">
        <v>0</v>
      </c>
    </row>
    <row r="1068" spans="1:7" x14ac:dyDescent="0.25">
      <c r="A1068" s="1" t="s">
        <v>2530</v>
      </c>
      <c r="B1068" s="3" t="s">
        <v>130</v>
      </c>
      <c r="C1068" s="13">
        <v>6</v>
      </c>
      <c r="D1068" s="13">
        <v>4</v>
      </c>
      <c r="E1068" s="13">
        <v>0</v>
      </c>
      <c r="F1068" s="13">
        <v>0</v>
      </c>
    </row>
    <row r="1069" spans="1:7" x14ac:dyDescent="0.25">
      <c r="A1069" s="1" t="s">
        <v>2531</v>
      </c>
      <c r="B1069" s="3" t="s">
        <v>257</v>
      </c>
      <c r="C1069" s="13">
        <v>11</v>
      </c>
      <c r="D1069" s="13">
        <v>9</v>
      </c>
      <c r="E1069" s="13">
        <v>1</v>
      </c>
      <c r="F1069" s="13">
        <v>0</v>
      </c>
    </row>
    <row r="1070" spans="1:7" x14ac:dyDescent="0.25">
      <c r="A1070" s="1" t="s">
        <v>2532</v>
      </c>
      <c r="B1070" s="3" t="s">
        <v>126</v>
      </c>
      <c r="C1070" s="13">
        <v>33</v>
      </c>
      <c r="D1070" s="13">
        <v>25</v>
      </c>
      <c r="E1070" s="13">
        <v>12</v>
      </c>
      <c r="F1070" s="13">
        <v>0</v>
      </c>
    </row>
    <row r="1071" spans="1:7" x14ac:dyDescent="0.25">
      <c r="A1071" s="1" t="s">
        <v>2533</v>
      </c>
      <c r="B1071" s="3" t="s">
        <v>132</v>
      </c>
      <c r="C1071" s="13">
        <v>15</v>
      </c>
      <c r="D1071" s="13">
        <v>14</v>
      </c>
      <c r="E1071" s="13">
        <v>2</v>
      </c>
      <c r="F1071" s="13">
        <v>0</v>
      </c>
    </row>
    <row r="1072" spans="1:7" x14ac:dyDescent="0.25">
      <c r="A1072" s="1" t="s">
        <v>2534</v>
      </c>
      <c r="B1072" s="3" t="s">
        <v>132</v>
      </c>
      <c r="C1072" s="13">
        <v>6</v>
      </c>
      <c r="D1072" s="13">
        <v>5</v>
      </c>
      <c r="E1072" s="13">
        <v>1</v>
      </c>
      <c r="F1072" s="13">
        <v>0</v>
      </c>
    </row>
    <row r="1073" spans="1:6" x14ac:dyDescent="0.25">
      <c r="A1073" s="1" t="s">
        <v>2535</v>
      </c>
      <c r="B1073" s="3" t="s">
        <v>25</v>
      </c>
      <c r="C1073" s="13">
        <v>9</v>
      </c>
      <c r="D1073" s="13">
        <v>9</v>
      </c>
      <c r="E1073" s="13">
        <v>1</v>
      </c>
      <c r="F1073" s="13">
        <v>0</v>
      </c>
    </row>
    <row r="1074" spans="1:6" x14ac:dyDescent="0.25">
      <c r="A1074" s="1" t="s">
        <v>2536</v>
      </c>
      <c r="B1074" s="3" t="s">
        <v>205</v>
      </c>
      <c r="C1074" s="13">
        <v>4</v>
      </c>
      <c r="D1074" s="13">
        <v>3</v>
      </c>
      <c r="E1074" s="13">
        <v>0</v>
      </c>
      <c r="F1074" s="13">
        <v>0</v>
      </c>
    </row>
    <row r="1075" spans="1:6" x14ac:dyDescent="0.25">
      <c r="A1075" s="1" t="s">
        <v>2537</v>
      </c>
      <c r="B1075" s="3" t="s">
        <v>257</v>
      </c>
      <c r="C1075" s="13">
        <v>7</v>
      </c>
      <c r="D1075" s="13">
        <v>5</v>
      </c>
      <c r="E1075" s="13">
        <v>2</v>
      </c>
      <c r="F1075" s="13">
        <v>1</v>
      </c>
    </row>
    <row r="1076" spans="1:6" x14ac:dyDescent="0.25">
      <c r="A1076" s="1" t="s">
        <v>2538</v>
      </c>
      <c r="B1076" s="3" t="s">
        <v>257</v>
      </c>
      <c r="C1076" s="13">
        <v>5</v>
      </c>
      <c r="D1076" s="13">
        <v>3</v>
      </c>
      <c r="E1076" s="13">
        <v>2</v>
      </c>
      <c r="F1076" s="13">
        <v>1</v>
      </c>
    </row>
    <row r="1077" spans="1:6" x14ac:dyDescent="0.25">
      <c r="A1077" s="1" t="s">
        <v>2539</v>
      </c>
      <c r="B1077" s="3" t="s">
        <v>20</v>
      </c>
      <c r="C1077" s="13">
        <v>2</v>
      </c>
      <c r="D1077" s="13">
        <v>2</v>
      </c>
      <c r="E1077" s="13">
        <v>0</v>
      </c>
      <c r="F1077" s="13">
        <v>0</v>
      </c>
    </row>
    <row r="1078" spans="1:6" x14ac:dyDescent="0.25">
      <c r="A1078" s="1" t="s">
        <v>2540</v>
      </c>
      <c r="B1078" s="3" t="s">
        <v>123</v>
      </c>
      <c r="C1078" s="13">
        <v>11</v>
      </c>
      <c r="D1078" s="13">
        <v>9</v>
      </c>
      <c r="E1078" s="13">
        <v>1</v>
      </c>
      <c r="F1078" s="13">
        <v>0</v>
      </c>
    </row>
    <row r="1079" spans="1:6" x14ac:dyDescent="0.25">
      <c r="A1079" s="1" t="s">
        <v>2541</v>
      </c>
      <c r="B1079" s="3" t="s">
        <v>125</v>
      </c>
      <c r="C1079" s="13">
        <v>24</v>
      </c>
      <c r="D1079" s="13">
        <v>16</v>
      </c>
      <c r="E1079" s="13">
        <v>3</v>
      </c>
      <c r="F1079" s="13">
        <v>0</v>
      </c>
    </row>
    <row r="1080" spans="1:6" x14ac:dyDescent="0.25">
      <c r="A1080" s="1" t="s">
        <v>2542</v>
      </c>
      <c r="B1080" s="3" t="s">
        <v>125</v>
      </c>
      <c r="C1080" s="13">
        <v>12</v>
      </c>
      <c r="D1080" s="13">
        <v>9</v>
      </c>
      <c r="E1080" s="13">
        <v>2</v>
      </c>
      <c r="F1080" s="13">
        <v>0</v>
      </c>
    </row>
    <row r="1081" spans="1:6" x14ac:dyDescent="0.25">
      <c r="A1081" s="1" t="s">
        <v>2543</v>
      </c>
      <c r="B1081" s="3" t="s">
        <v>128</v>
      </c>
      <c r="C1081" s="13">
        <v>12</v>
      </c>
      <c r="D1081" s="13">
        <v>7</v>
      </c>
      <c r="E1081" s="13">
        <v>1</v>
      </c>
      <c r="F1081" s="13">
        <v>0</v>
      </c>
    </row>
    <row r="1082" spans="1:6" x14ac:dyDescent="0.25">
      <c r="A1082" s="1" t="s">
        <v>2544</v>
      </c>
      <c r="B1082" s="3" t="s">
        <v>211</v>
      </c>
      <c r="C1082" s="13">
        <v>24</v>
      </c>
      <c r="D1082" s="13">
        <v>16</v>
      </c>
      <c r="E1082" s="13">
        <v>1</v>
      </c>
      <c r="F1082" s="13">
        <v>1</v>
      </c>
    </row>
    <row r="1083" spans="1:6" x14ac:dyDescent="0.25">
      <c r="A1083" s="1" t="s">
        <v>2545</v>
      </c>
      <c r="B1083" s="3" t="s">
        <v>201</v>
      </c>
      <c r="C1083" s="13">
        <v>17</v>
      </c>
      <c r="D1083" s="13">
        <v>11</v>
      </c>
      <c r="E1083" s="13">
        <v>0</v>
      </c>
      <c r="F1083" s="13">
        <v>1</v>
      </c>
    </row>
    <row r="1084" spans="1:6" x14ac:dyDescent="0.25">
      <c r="A1084" s="1" t="s">
        <v>2546</v>
      </c>
      <c r="B1084" s="3" t="s">
        <v>712</v>
      </c>
      <c r="C1084" s="13">
        <v>7</v>
      </c>
      <c r="D1084" s="13">
        <v>5</v>
      </c>
      <c r="E1084" s="13">
        <v>1</v>
      </c>
      <c r="F1084" s="13">
        <v>0</v>
      </c>
    </row>
    <row r="1085" spans="1:6" x14ac:dyDescent="0.25">
      <c r="A1085" s="1" t="s">
        <v>2547</v>
      </c>
      <c r="B1085" s="3" t="s">
        <v>128</v>
      </c>
      <c r="C1085" s="13">
        <v>10</v>
      </c>
      <c r="D1085" s="13">
        <v>9</v>
      </c>
      <c r="E1085" s="13">
        <v>0</v>
      </c>
      <c r="F1085" s="13">
        <v>2</v>
      </c>
    </row>
    <row r="1086" spans="1:6" x14ac:dyDescent="0.25">
      <c r="A1086" s="1" t="s">
        <v>2548</v>
      </c>
      <c r="B1086" s="3" t="s">
        <v>150</v>
      </c>
      <c r="C1086" s="13">
        <v>12</v>
      </c>
      <c r="D1086" s="13">
        <v>11</v>
      </c>
      <c r="E1086" s="13">
        <v>3</v>
      </c>
      <c r="F1086" s="13">
        <v>0</v>
      </c>
    </row>
    <row r="1087" spans="1:6" x14ac:dyDescent="0.25">
      <c r="A1087" s="1" t="s">
        <v>2549</v>
      </c>
      <c r="B1087" s="3" t="s">
        <v>129</v>
      </c>
      <c r="C1087" s="13">
        <v>4</v>
      </c>
      <c r="D1087" s="13">
        <v>4</v>
      </c>
      <c r="E1087" s="13">
        <v>2</v>
      </c>
      <c r="F1087" s="13">
        <v>0</v>
      </c>
    </row>
    <row r="1088" spans="1:6" x14ac:dyDescent="0.25">
      <c r="A1088" s="1" t="s">
        <v>2550</v>
      </c>
      <c r="B1088" s="3" t="s">
        <v>25</v>
      </c>
      <c r="C1088" s="13">
        <v>25</v>
      </c>
      <c r="D1088" s="13">
        <v>21</v>
      </c>
      <c r="E1088" s="13">
        <v>6</v>
      </c>
      <c r="F1088" s="13">
        <v>0</v>
      </c>
    </row>
    <row r="1089" spans="1:6" x14ac:dyDescent="0.25">
      <c r="A1089" s="1" t="s">
        <v>2551</v>
      </c>
      <c r="B1089" s="3" t="s">
        <v>712</v>
      </c>
      <c r="C1089" s="13">
        <v>25</v>
      </c>
      <c r="D1089" s="13">
        <v>21</v>
      </c>
      <c r="E1089" s="13">
        <v>6</v>
      </c>
      <c r="F1089" s="13">
        <v>0</v>
      </c>
    </row>
    <row r="1090" spans="1:6" x14ac:dyDescent="0.25">
      <c r="A1090" s="1" t="s">
        <v>2552</v>
      </c>
      <c r="B1090" s="3" t="s">
        <v>260</v>
      </c>
      <c r="C1090" s="13">
        <v>11</v>
      </c>
      <c r="D1090" s="13">
        <v>10</v>
      </c>
      <c r="E1090" s="13">
        <v>2</v>
      </c>
      <c r="F1090" s="13">
        <v>0</v>
      </c>
    </row>
    <row r="1091" spans="1:6" x14ac:dyDescent="0.25">
      <c r="A1091" s="1" t="s">
        <v>2553</v>
      </c>
      <c r="B1091" s="3" t="s">
        <v>126</v>
      </c>
      <c r="C1091" s="13">
        <v>11</v>
      </c>
      <c r="D1091" s="13">
        <v>8</v>
      </c>
      <c r="E1091" s="13">
        <v>3</v>
      </c>
      <c r="F1091" s="13">
        <v>0</v>
      </c>
    </row>
    <row r="1092" spans="1:6" x14ac:dyDescent="0.25">
      <c r="A1092" s="1" t="s">
        <v>2554</v>
      </c>
      <c r="B1092" s="3" t="s">
        <v>200</v>
      </c>
      <c r="C1092" s="13">
        <v>12</v>
      </c>
      <c r="D1092" s="13">
        <v>11</v>
      </c>
      <c r="E1092" s="13">
        <v>1</v>
      </c>
      <c r="F1092" s="13">
        <v>0</v>
      </c>
    </row>
    <row r="1093" spans="1:6" x14ac:dyDescent="0.25">
      <c r="A1093" s="1" t="s">
        <v>2555</v>
      </c>
      <c r="B1093" s="3" t="s">
        <v>123</v>
      </c>
      <c r="C1093" s="13">
        <v>7</v>
      </c>
      <c r="D1093" s="13">
        <v>4</v>
      </c>
      <c r="E1093" s="13">
        <v>0</v>
      </c>
      <c r="F1093" s="13">
        <v>0</v>
      </c>
    </row>
    <row r="1094" spans="1:6" x14ac:dyDescent="0.25">
      <c r="A1094" s="1" t="s">
        <v>2556</v>
      </c>
      <c r="B1094" s="3" t="s">
        <v>130</v>
      </c>
      <c r="C1094" s="13">
        <v>10</v>
      </c>
      <c r="D1094" s="13">
        <v>7</v>
      </c>
      <c r="E1094" s="13">
        <v>2</v>
      </c>
      <c r="F1094" s="13">
        <v>0</v>
      </c>
    </row>
    <row r="1095" spans="1:6" x14ac:dyDescent="0.25">
      <c r="A1095" s="1" t="s">
        <v>2557</v>
      </c>
      <c r="B1095" s="3" t="s">
        <v>130</v>
      </c>
      <c r="C1095" s="13">
        <v>10</v>
      </c>
      <c r="D1095" s="13">
        <v>7</v>
      </c>
      <c r="E1095" s="13">
        <v>2</v>
      </c>
      <c r="F1095" s="13">
        <v>0</v>
      </c>
    </row>
    <row r="1096" spans="1:6" x14ac:dyDescent="0.25">
      <c r="A1096" s="1" t="s">
        <v>2558</v>
      </c>
      <c r="B1096" s="3" t="s">
        <v>715</v>
      </c>
      <c r="C1096" s="13">
        <v>16</v>
      </c>
      <c r="D1096" s="13">
        <v>14</v>
      </c>
      <c r="E1096" s="13">
        <v>4</v>
      </c>
      <c r="F1096" s="13">
        <v>3</v>
      </c>
    </row>
    <row r="1097" spans="1:6" x14ac:dyDescent="0.25">
      <c r="A1097" s="1" t="s">
        <v>2559</v>
      </c>
      <c r="B1097" s="3" t="s">
        <v>124</v>
      </c>
      <c r="C1097" s="13">
        <v>7</v>
      </c>
      <c r="D1097" s="13">
        <v>5</v>
      </c>
      <c r="E1097" s="13">
        <v>1</v>
      </c>
      <c r="F1097" s="13">
        <v>1</v>
      </c>
    </row>
    <row r="1098" spans="1:6" x14ac:dyDescent="0.25">
      <c r="A1098" s="1" t="s">
        <v>2560</v>
      </c>
      <c r="B1098" s="3" t="s">
        <v>704</v>
      </c>
      <c r="C1098" s="13">
        <v>9</v>
      </c>
      <c r="D1098" s="13">
        <v>9</v>
      </c>
      <c r="E1098" s="13">
        <v>3</v>
      </c>
      <c r="F1098" s="13">
        <v>2</v>
      </c>
    </row>
    <row r="1099" spans="1:6" x14ac:dyDescent="0.25">
      <c r="A1099" s="1" t="s">
        <v>2561</v>
      </c>
      <c r="B1099" s="3" t="s">
        <v>150</v>
      </c>
      <c r="C1099" s="13">
        <v>19</v>
      </c>
      <c r="D1099" s="13">
        <v>16</v>
      </c>
      <c r="E1099" s="13">
        <v>1</v>
      </c>
      <c r="F1099" s="13">
        <v>4</v>
      </c>
    </row>
    <row r="1100" spans="1:6" x14ac:dyDescent="0.25">
      <c r="A1100" s="1" t="s">
        <v>2562</v>
      </c>
      <c r="B1100" s="3" t="s">
        <v>150</v>
      </c>
      <c r="C1100" s="13">
        <v>10</v>
      </c>
      <c r="D1100" s="13">
        <v>10</v>
      </c>
      <c r="E1100" s="13">
        <v>0</v>
      </c>
      <c r="F1100" s="13">
        <v>2</v>
      </c>
    </row>
    <row r="1101" spans="1:6" x14ac:dyDescent="0.25">
      <c r="A1101" s="1" t="s">
        <v>2563</v>
      </c>
      <c r="B1101" s="3" t="s">
        <v>275</v>
      </c>
      <c r="C1101" s="13">
        <v>9</v>
      </c>
      <c r="D1101" s="13">
        <v>6</v>
      </c>
      <c r="E1101" s="13">
        <v>1</v>
      </c>
      <c r="F1101" s="13">
        <v>2</v>
      </c>
    </row>
    <row r="1102" spans="1:6" x14ac:dyDescent="0.25">
      <c r="A1102" s="1" t="s">
        <v>2564</v>
      </c>
      <c r="B1102" s="3" t="s">
        <v>200</v>
      </c>
      <c r="C1102" s="13">
        <v>50</v>
      </c>
      <c r="D1102" s="13">
        <v>42</v>
      </c>
      <c r="E1102" s="13">
        <v>8</v>
      </c>
      <c r="F1102" s="13">
        <v>0</v>
      </c>
    </row>
    <row r="1103" spans="1:6" x14ac:dyDescent="0.25">
      <c r="A1103" s="1" t="s">
        <v>2565</v>
      </c>
      <c r="B1103" s="3" t="s">
        <v>862</v>
      </c>
      <c r="C1103" s="13">
        <v>13</v>
      </c>
      <c r="D1103" s="13">
        <v>10</v>
      </c>
      <c r="E1103" s="13">
        <v>0</v>
      </c>
      <c r="F1103" s="13">
        <v>0</v>
      </c>
    </row>
    <row r="1104" spans="1:6" x14ac:dyDescent="0.25">
      <c r="A1104" s="1" t="s">
        <v>2566</v>
      </c>
      <c r="B1104" s="3" t="s">
        <v>141</v>
      </c>
      <c r="C1104" s="13">
        <v>18</v>
      </c>
      <c r="D1104" s="13">
        <v>17</v>
      </c>
      <c r="E1104" s="13">
        <v>7</v>
      </c>
      <c r="F1104" s="13">
        <v>0</v>
      </c>
    </row>
    <row r="1105" spans="1:6" x14ac:dyDescent="0.25">
      <c r="A1105" s="1" t="s">
        <v>2567</v>
      </c>
      <c r="B1105" s="3" t="s">
        <v>211</v>
      </c>
      <c r="C1105" s="13">
        <v>16</v>
      </c>
      <c r="D1105" s="13">
        <v>15</v>
      </c>
      <c r="E1105" s="13">
        <v>5</v>
      </c>
      <c r="F1105" s="13">
        <v>2</v>
      </c>
    </row>
    <row r="1106" spans="1:6" x14ac:dyDescent="0.25">
      <c r="A1106" s="1" t="s">
        <v>2568</v>
      </c>
      <c r="B1106" s="3" t="s">
        <v>123</v>
      </c>
      <c r="C1106" s="13">
        <v>10</v>
      </c>
      <c r="D1106" s="13">
        <v>9</v>
      </c>
      <c r="E1106" s="13">
        <v>3</v>
      </c>
      <c r="F1106" s="13">
        <v>1</v>
      </c>
    </row>
    <row r="1107" spans="1:6" x14ac:dyDescent="0.25">
      <c r="A1107" s="1" t="s">
        <v>2569</v>
      </c>
      <c r="B1107" s="3" t="s">
        <v>125</v>
      </c>
      <c r="C1107" s="13">
        <v>6</v>
      </c>
      <c r="D1107" s="13">
        <v>6</v>
      </c>
      <c r="E1107" s="13">
        <v>2</v>
      </c>
      <c r="F1107" s="13">
        <v>1</v>
      </c>
    </row>
    <row r="1108" spans="1:6" x14ac:dyDescent="0.25">
      <c r="A1108" s="1" t="s">
        <v>2570</v>
      </c>
      <c r="B1108" s="3" t="s">
        <v>25</v>
      </c>
      <c r="C1108" s="13">
        <v>14</v>
      </c>
      <c r="D1108" s="13">
        <v>10</v>
      </c>
      <c r="E1108" s="13">
        <v>2</v>
      </c>
    </row>
    <row r="1109" spans="1:6" x14ac:dyDescent="0.25">
      <c r="A1109" s="1" t="s">
        <v>2571</v>
      </c>
      <c r="B1109" s="3" t="s">
        <v>269</v>
      </c>
      <c r="C1109" s="13">
        <v>35</v>
      </c>
      <c r="D1109" s="13">
        <v>29</v>
      </c>
      <c r="E1109" s="13">
        <v>6</v>
      </c>
      <c r="F1109" s="13">
        <v>4</v>
      </c>
    </row>
    <row r="1110" spans="1:6" x14ac:dyDescent="0.25">
      <c r="A1110" s="1" t="s">
        <v>2572</v>
      </c>
      <c r="B1110" s="3" t="s">
        <v>269</v>
      </c>
      <c r="C1110" s="13">
        <v>7</v>
      </c>
      <c r="D1110" s="13">
        <v>2</v>
      </c>
      <c r="E1110" s="13">
        <v>0</v>
      </c>
      <c r="F1110" s="13">
        <v>0</v>
      </c>
    </row>
    <row r="1111" spans="1:6" x14ac:dyDescent="0.25">
      <c r="A1111" s="1" t="s">
        <v>2573</v>
      </c>
      <c r="B1111" s="3" t="s">
        <v>156</v>
      </c>
      <c r="C1111" s="13">
        <v>43</v>
      </c>
      <c r="D1111" s="13">
        <v>46</v>
      </c>
      <c r="E1111" s="13">
        <v>4</v>
      </c>
      <c r="F1111" s="13">
        <v>1</v>
      </c>
    </row>
    <row r="1112" spans="1:6" x14ac:dyDescent="0.25">
      <c r="A1112" s="1" t="s">
        <v>2574</v>
      </c>
      <c r="B1112" s="3" t="s">
        <v>138</v>
      </c>
      <c r="C1112" s="13">
        <v>21</v>
      </c>
      <c r="D1112" s="13">
        <v>11</v>
      </c>
      <c r="E1112" s="13">
        <v>1</v>
      </c>
      <c r="F1112" s="13">
        <v>1</v>
      </c>
    </row>
    <row r="1113" spans="1:6" x14ac:dyDescent="0.25">
      <c r="A1113" s="1" t="s">
        <v>2575</v>
      </c>
      <c r="B1113" s="3" t="s">
        <v>718</v>
      </c>
      <c r="C1113" s="13">
        <v>38</v>
      </c>
      <c r="D1113" s="13">
        <v>31</v>
      </c>
      <c r="E1113" s="13">
        <v>5</v>
      </c>
      <c r="F1113" s="13">
        <v>2</v>
      </c>
    </row>
    <row r="1114" spans="1:6" x14ac:dyDescent="0.25">
      <c r="A1114" s="1" t="s">
        <v>2576</v>
      </c>
      <c r="B1114" s="3" t="s">
        <v>22</v>
      </c>
      <c r="C1114" s="13">
        <v>13</v>
      </c>
      <c r="D1114" s="13">
        <v>9</v>
      </c>
      <c r="E1114" s="13">
        <v>4</v>
      </c>
      <c r="F1114" s="13">
        <v>2</v>
      </c>
    </row>
    <row r="1115" spans="1:6" x14ac:dyDescent="0.25">
      <c r="A1115" s="1" t="s">
        <v>2577</v>
      </c>
      <c r="B1115" s="3" t="s">
        <v>134</v>
      </c>
      <c r="C1115" s="13">
        <v>25</v>
      </c>
      <c r="D1115" s="13">
        <v>22</v>
      </c>
      <c r="E1115" s="13">
        <v>1</v>
      </c>
      <c r="F1115" s="13">
        <v>0</v>
      </c>
    </row>
    <row r="1116" spans="1:6" x14ac:dyDescent="0.25">
      <c r="A1116" s="1" t="s">
        <v>2578</v>
      </c>
      <c r="B1116" s="3" t="s">
        <v>201</v>
      </c>
      <c r="C1116" s="13">
        <v>31</v>
      </c>
      <c r="D1116" s="13">
        <v>23</v>
      </c>
      <c r="E1116" s="13">
        <v>4</v>
      </c>
      <c r="F1116" s="13">
        <v>0</v>
      </c>
    </row>
    <row r="1117" spans="1:6" x14ac:dyDescent="0.25">
      <c r="A1117" s="1" t="s">
        <v>2579</v>
      </c>
      <c r="B1117" s="3" t="s">
        <v>201</v>
      </c>
      <c r="C1117" s="13">
        <v>6</v>
      </c>
      <c r="D1117" s="13">
        <v>6</v>
      </c>
      <c r="E1117" s="13">
        <v>0</v>
      </c>
      <c r="F1117" s="13">
        <v>0</v>
      </c>
    </row>
    <row r="1118" spans="1:6" x14ac:dyDescent="0.25">
      <c r="A1118" s="1" t="s">
        <v>2580</v>
      </c>
      <c r="B1118" s="3" t="s">
        <v>123</v>
      </c>
      <c r="C1118" s="13">
        <v>8</v>
      </c>
      <c r="D1118" s="13">
        <v>6</v>
      </c>
      <c r="E1118" s="13">
        <v>1</v>
      </c>
      <c r="F1118" s="13">
        <v>0</v>
      </c>
    </row>
    <row r="1119" spans="1:6" x14ac:dyDescent="0.25">
      <c r="A1119" s="1" t="s">
        <v>2581</v>
      </c>
      <c r="B1119" s="3" t="s">
        <v>868</v>
      </c>
      <c r="C1119" s="13">
        <v>6</v>
      </c>
      <c r="D1119" s="13">
        <v>2</v>
      </c>
      <c r="E1119" s="13">
        <v>0</v>
      </c>
      <c r="F1119" s="13">
        <v>0</v>
      </c>
    </row>
    <row r="1120" spans="1:6" x14ac:dyDescent="0.25">
      <c r="A1120" s="1" t="s">
        <v>2582</v>
      </c>
      <c r="B1120" s="3" t="s">
        <v>863</v>
      </c>
      <c r="C1120" s="13">
        <v>11</v>
      </c>
      <c r="D1120" s="13">
        <v>9</v>
      </c>
      <c r="E1120" s="13">
        <v>3</v>
      </c>
      <c r="F1120" s="13">
        <v>0</v>
      </c>
    </row>
    <row r="1121" spans="1:6" x14ac:dyDescent="0.25">
      <c r="A1121" s="1" t="s">
        <v>2583</v>
      </c>
      <c r="B1121" s="3" t="s">
        <v>123</v>
      </c>
      <c r="C1121" s="13">
        <v>49</v>
      </c>
      <c r="D1121" s="13">
        <v>28</v>
      </c>
      <c r="E1121" s="13">
        <v>4</v>
      </c>
      <c r="F1121" s="13">
        <v>0</v>
      </c>
    </row>
    <row r="1122" spans="1:6" x14ac:dyDescent="0.25">
      <c r="A1122" s="1" t="s">
        <v>2584</v>
      </c>
      <c r="B1122" s="3" t="s">
        <v>153</v>
      </c>
      <c r="C1122" s="13">
        <v>54</v>
      </c>
      <c r="D1122" s="13">
        <v>45</v>
      </c>
      <c r="E1122" s="13">
        <v>14</v>
      </c>
      <c r="F1122" s="13">
        <v>0</v>
      </c>
    </row>
    <row r="1123" spans="1:6" x14ac:dyDescent="0.25">
      <c r="A1123" s="1" t="s">
        <v>2585</v>
      </c>
      <c r="B1123" s="3" t="s">
        <v>22</v>
      </c>
      <c r="C1123" s="13">
        <v>13</v>
      </c>
      <c r="D1123" s="13">
        <v>5</v>
      </c>
      <c r="E1123" s="13">
        <v>2</v>
      </c>
      <c r="F1123" s="13">
        <v>0</v>
      </c>
    </row>
    <row r="1124" spans="1:6" x14ac:dyDescent="0.25">
      <c r="A1124" s="1" t="s">
        <v>2586</v>
      </c>
      <c r="B1124" s="3" t="s">
        <v>864</v>
      </c>
      <c r="C1124" s="13">
        <v>10</v>
      </c>
      <c r="D1124" s="13">
        <v>9</v>
      </c>
      <c r="E1124" s="13">
        <v>0</v>
      </c>
      <c r="F1124" s="13">
        <v>0</v>
      </c>
    </row>
    <row r="1125" spans="1:6" x14ac:dyDescent="0.25">
      <c r="A1125" s="1" t="s">
        <v>2587</v>
      </c>
      <c r="B1125" s="3" t="s">
        <v>127</v>
      </c>
      <c r="C1125" s="13">
        <v>15</v>
      </c>
      <c r="D1125" s="13">
        <v>5</v>
      </c>
      <c r="E1125" s="13">
        <v>1</v>
      </c>
      <c r="F1125" s="13">
        <v>0</v>
      </c>
    </row>
    <row r="1126" spans="1:6" x14ac:dyDescent="0.25">
      <c r="A1126" s="1" t="s">
        <v>2588</v>
      </c>
      <c r="B1126" s="3" t="s">
        <v>153</v>
      </c>
      <c r="C1126" s="13">
        <v>20</v>
      </c>
      <c r="D1126" s="13">
        <v>19</v>
      </c>
      <c r="E1126" s="13">
        <v>5</v>
      </c>
      <c r="F1126" s="13">
        <v>0</v>
      </c>
    </row>
    <row r="1127" spans="1:6" x14ac:dyDescent="0.25">
      <c r="A1127" s="1" t="s">
        <v>2589</v>
      </c>
      <c r="B1127" s="3" t="s">
        <v>204</v>
      </c>
      <c r="C1127" s="13">
        <v>7</v>
      </c>
      <c r="D1127" s="13">
        <v>4</v>
      </c>
      <c r="E1127" s="13">
        <v>1</v>
      </c>
      <c r="F1127" s="13">
        <v>0</v>
      </c>
    </row>
    <row r="1128" spans="1:6" x14ac:dyDescent="0.25">
      <c r="A1128" s="1" t="s">
        <v>2590</v>
      </c>
      <c r="B1128" s="3" t="s">
        <v>200</v>
      </c>
      <c r="C1128" s="13">
        <v>8</v>
      </c>
      <c r="D1128" s="13">
        <v>8</v>
      </c>
      <c r="E1128" s="13">
        <v>0</v>
      </c>
      <c r="F1128" s="13">
        <v>0</v>
      </c>
    </row>
    <row r="1129" spans="1:6" x14ac:dyDescent="0.25">
      <c r="A1129" s="1" t="s">
        <v>2591</v>
      </c>
      <c r="B1129" s="3" t="s">
        <v>156</v>
      </c>
      <c r="C1129" s="13">
        <v>19</v>
      </c>
      <c r="D1129" s="13">
        <v>14</v>
      </c>
      <c r="E1129" s="13">
        <v>8</v>
      </c>
      <c r="F1129" s="13">
        <v>0</v>
      </c>
    </row>
    <row r="1130" spans="1:6" x14ac:dyDescent="0.25">
      <c r="A1130" s="1" t="s">
        <v>2592</v>
      </c>
      <c r="B1130" s="3" t="s">
        <v>122</v>
      </c>
      <c r="C1130" s="13">
        <v>17</v>
      </c>
      <c r="D1130" s="13">
        <v>16</v>
      </c>
      <c r="E1130" s="13">
        <v>3</v>
      </c>
      <c r="F1130" s="13">
        <v>4</v>
      </c>
    </row>
    <row r="1131" spans="1:6" x14ac:dyDescent="0.25">
      <c r="A1131" s="1" t="s">
        <v>2593</v>
      </c>
      <c r="B1131" s="3" t="s">
        <v>274</v>
      </c>
      <c r="C1131" s="13">
        <v>11</v>
      </c>
      <c r="D1131" s="13">
        <v>11</v>
      </c>
      <c r="E1131" s="13">
        <v>3</v>
      </c>
      <c r="F1131" s="13">
        <v>0</v>
      </c>
    </row>
    <row r="1132" spans="1:6" x14ac:dyDescent="0.25">
      <c r="A1132" s="1" t="s">
        <v>2594</v>
      </c>
      <c r="B1132" s="3" t="s">
        <v>152</v>
      </c>
      <c r="C1132" s="13">
        <v>11</v>
      </c>
      <c r="D1132" s="13">
        <v>7</v>
      </c>
      <c r="E1132" s="13">
        <v>1</v>
      </c>
      <c r="F1132" s="13">
        <v>0</v>
      </c>
    </row>
    <row r="1133" spans="1:6" x14ac:dyDescent="0.25">
      <c r="A1133" s="1" t="s">
        <v>2595</v>
      </c>
      <c r="B1133" s="3" t="s">
        <v>866</v>
      </c>
      <c r="C1133" s="13">
        <v>11</v>
      </c>
      <c r="D1133" s="13">
        <v>7</v>
      </c>
      <c r="E1133" s="13">
        <v>1</v>
      </c>
      <c r="F1133" s="13">
        <v>0</v>
      </c>
    </row>
    <row r="1134" spans="1:6" x14ac:dyDescent="0.25">
      <c r="A1134" s="1" t="s">
        <v>2596</v>
      </c>
      <c r="B1134" s="3" t="s">
        <v>867</v>
      </c>
      <c r="C1134" s="13">
        <v>25</v>
      </c>
      <c r="D1134" s="13">
        <v>20</v>
      </c>
      <c r="E1134" s="13">
        <v>2</v>
      </c>
      <c r="F1134" s="13">
        <v>0</v>
      </c>
    </row>
    <row r="1135" spans="1:6" x14ac:dyDescent="0.25">
      <c r="A1135" s="1" t="s">
        <v>2597</v>
      </c>
      <c r="B1135" s="3" t="s">
        <v>867</v>
      </c>
      <c r="C1135" s="13">
        <v>4</v>
      </c>
      <c r="D1135" s="13">
        <v>4</v>
      </c>
      <c r="E1135" s="13">
        <v>0</v>
      </c>
      <c r="F1135" s="13">
        <v>0</v>
      </c>
    </row>
    <row r="1136" spans="1:6" x14ac:dyDescent="0.25">
      <c r="A1136" s="1" t="s">
        <v>2598</v>
      </c>
      <c r="B1136" s="3" t="s">
        <v>153</v>
      </c>
      <c r="C1136" s="13">
        <v>21</v>
      </c>
      <c r="D1136" s="13">
        <v>16</v>
      </c>
      <c r="E1136" s="13">
        <v>2</v>
      </c>
      <c r="F1136" s="13">
        <v>0</v>
      </c>
    </row>
    <row r="1137" spans="1:6" x14ac:dyDescent="0.25">
      <c r="A1137" s="1" t="s">
        <v>2599</v>
      </c>
      <c r="B1137" s="3" t="s">
        <v>865</v>
      </c>
      <c r="C1137" s="13">
        <v>933</v>
      </c>
      <c r="D1137" s="13">
        <v>739</v>
      </c>
      <c r="E1137" s="13">
        <v>152</v>
      </c>
      <c r="F1137" s="13">
        <v>29</v>
      </c>
    </row>
    <row r="1138" spans="1:6" x14ac:dyDescent="0.25">
      <c r="A1138" s="1" t="s">
        <v>2600</v>
      </c>
      <c r="B1138" s="3" t="s">
        <v>129</v>
      </c>
      <c r="C1138" s="13">
        <v>32</v>
      </c>
      <c r="D1138" s="13">
        <v>25</v>
      </c>
      <c r="E1138" s="13">
        <v>5</v>
      </c>
      <c r="F1138" s="13">
        <v>0</v>
      </c>
    </row>
    <row r="1139" spans="1:6" x14ac:dyDescent="0.25">
      <c r="A1139" s="1" t="s">
        <v>2601</v>
      </c>
      <c r="B1139" s="3" t="s">
        <v>240</v>
      </c>
      <c r="C1139" s="13">
        <v>14</v>
      </c>
      <c r="D1139" s="13">
        <v>11</v>
      </c>
      <c r="E1139" s="13">
        <v>1</v>
      </c>
      <c r="F1139" s="13">
        <v>0</v>
      </c>
    </row>
    <row r="1140" spans="1:6" x14ac:dyDescent="0.25">
      <c r="A1140" s="1" t="s">
        <v>2602</v>
      </c>
      <c r="B1140" s="3" t="s">
        <v>869</v>
      </c>
      <c r="C1140" s="13">
        <v>0</v>
      </c>
      <c r="D1140" s="13">
        <v>0</v>
      </c>
      <c r="E1140" s="13">
        <v>0</v>
      </c>
      <c r="F1140" s="13">
        <v>0</v>
      </c>
    </row>
    <row r="1141" spans="1:6" x14ac:dyDescent="0.25">
      <c r="A1141" s="1" t="s">
        <v>2603</v>
      </c>
      <c r="B1141" s="3" t="s">
        <v>865</v>
      </c>
      <c r="C1141" s="13">
        <v>9</v>
      </c>
      <c r="D1141" s="13">
        <v>9</v>
      </c>
      <c r="E1141" s="13">
        <v>4</v>
      </c>
      <c r="F1141" s="13">
        <v>2</v>
      </c>
    </row>
    <row r="1142" spans="1:6" x14ac:dyDescent="0.25">
      <c r="A1142" s="1" t="s">
        <v>2604</v>
      </c>
      <c r="B1142" s="3" t="s">
        <v>717</v>
      </c>
      <c r="C1142" s="13">
        <v>50</v>
      </c>
      <c r="D1142" s="13">
        <v>46</v>
      </c>
      <c r="E1142" s="13">
        <v>14</v>
      </c>
      <c r="F1142" s="13">
        <v>0</v>
      </c>
    </row>
    <row r="1143" spans="1:6" x14ac:dyDescent="0.25">
      <c r="A1143" s="1" t="s">
        <v>2605</v>
      </c>
      <c r="B1143" s="3" t="s">
        <v>715</v>
      </c>
      <c r="C1143" s="13">
        <v>37</v>
      </c>
      <c r="D1143" s="13">
        <v>35</v>
      </c>
      <c r="E1143" s="13">
        <v>12</v>
      </c>
      <c r="F1143" s="13">
        <v>0</v>
      </c>
    </row>
    <row r="1144" spans="1:6" x14ac:dyDescent="0.25">
      <c r="A1144" s="1" t="s">
        <v>2606</v>
      </c>
      <c r="B1144" s="3" t="s">
        <v>128</v>
      </c>
      <c r="C1144" s="13">
        <v>39</v>
      </c>
      <c r="D1144" s="13">
        <v>31</v>
      </c>
      <c r="E1144" s="13">
        <v>5</v>
      </c>
      <c r="F1144" s="13">
        <v>3</v>
      </c>
    </row>
    <row r="1145" spans="1:6" x14ac:dyDescent="0.25">
      <c r="A1145" s="1" t="s">
        <v>2607</v>
      </c>
      <c r="B1145" s="3" t="s">
        <v>712</v>
      </c>
      <c r="C1145" s="13">
        <v>9</v>
      </c>
      <c r="D1145" s="13">
        <v>3</v>
      </c>
      <c r="E1145" s="13">
        <v>2</v>
      </c>
      <c r="F1145" s="13">
        <v>0</v>
      </c>
    </row>
    <row r="1146" spans="1:6" x14ac:dyDescent="0.25">
      <c r="A1146" s="1" t="s">
        <v>2608</v>
      </c>
      <c r="B1146" s="3" t="s">
        <v>235</v>
      </c>
      <c r="C1146" s="13">
        <v>8</v>
      </c>
      <c r="D1146" s="13">
        <v>8</v>
      </c>
      <c r="E1146" s="13">
        <v>0</v>
      </c>
      <c r="F1146" s="13">
        <v>1</v>
      </c>
    </row>
    <row r="1147" spans="1:6" x14ac:dyDescent="0.25">
      <c r="A1147" s="1" t="s">
        <v>2609</v>
      </c>
      <c r="B1147" s="3" t="s">
        <v>130</v>
      </c>
      <c r="C1147" s="13">
        <v>13</v>
      </c>
      <c r="D1147" s="13">
        <v>11</v>
      </c>
      <c r="E1147" s="13">
        <v>2</v>
      </c>
      <c r="F1147" s="13">
        <v>0</v>
      </c>
    </row>
    <row r="1148" spans="1:6" x14ac:dyDescent="0.25">
      <c r="A1148" s="1" t="s">
        <v>2610</v>
      </c>
      <c r="B1148" s="3" t="s">
        <v>152</v>
      </c>
      <c r="C1148" s="13">
        <v>44</v>
      </c>
      <c r="D1148" s="13">
        <v>35</v>
      </c>
      <c r="E1148" s="13">
        <v>4</v>
      </c>
      <c r="F1148" s="13">
        <v>0</v>
      </c>
    </row>
    <row r="1149" spans="1:6" x14ac:dyDescent="0.25">
      <c r="A1149" s="1" t="s">
        <v>2611</v>
      </c>
      <c r="B1149" s="3" t="s">
        <v>205</v>
      </c>
      <c r="C1149" s="13">
        <v>25</v>
      </c>
      <c r="D1149" s="13">
        <v>14</v>
      </c>
      <c r="E1149" s="13">
        <v>1</v>
      </c>
      <c r="F1149" s="13">
        <v>1</v>
      </c>
    </row>
    <row r="1150" spans="1:6" x14ac:dyDescent="0.25">
      <c r="A1150" s="1" t="s">
        <v>2612</v>
      </c>
      <c r="B1150" s="3" t="s">
        <v>152</v>
      </c>
      <c r="C1150" s="13">
        <v>6</v>
      </c>
      <c r="D1150" s="13">
        <v>5</v>
      </c>
      <c r="E1150" s="13">
        <v>0</v>
      </c>
      <c r="F1150" s="13">
        <v>0</v>
      </c>
    </row>
    <row r="1151" spans="1:6" x14ac:dyDescent="0.25">
      <c r="A1151" s="1" t="s">
        <v>2613</v>
      </c>
      <c r="B1151" s="3" t="s">
        <v>124</v>
      </c>
      <c r="C1151" s="13">
        <v>10</v>
      </c>
      <c r="D1151" s="13">
        <v>9</v>
      </c>
      <c r="E1151" s="13">
        <v>2</v>
      </c>
      <c r="F1151" s="13">
        <v>0</v>
      </c>
    </row>
    <row r="1152" spans="1:6" x14ac:dyDescent="0.25">
      <c r="A1152" s="1" t="s">
        <v>2614</v>
      </c>
      <c r="B1152" s="3" t="s">
        <v>706</v>
      </c>
      <c r="C1152" s="13">
        <v>15</v>
      </c>
      <c r="D1152" s="13">
        <v>12</v>
      </c>
      <c r="E1152" s="13">
        <v>2</v>
      </c>
      <c r="F1152" s="13">
        <v>0</v>
      </c>
    </row>
    <row r="1153" spans="1:6" x14ac:dyDescent="0.25">
      <c r="A1153" s="1" t="s">
        <v>2615</v>
      </c>
      <c r="B1153" s="3" t="s">
        <v>150</v>
      </c>
      <c r="C1153" s="13">
        <v>13</v>
      </c>
      <c r="D1153" s="13">
        <v>9</v>
      </c>
      <c r="E1153" s="13">
        <v>0</v>
      </c>
      <c r="F1153" s="13">
        <v>0</v>
      </c>
    </row>
    <row r="1154" spans="1:6" x14ac:dyDescent="0.25">
      <c r="A1154" s="1" t="s">
        <v>2616</v>
      </c>
      <c r="B1154" s="3" t="s">
        <v>130</v>
      </c>
      <c r="C1154" s="13">
        <v>16</v>
      </c>
      <c r="D1154" s="13">
        <v>9</v>
      </c>
      <c r="E1154" s="13">
        <v>1</v>
      </c>
      <c r="F1154" s="13">
        <v>0</v>
      </c>
    </row>
    <row r="1155" spans="1:6" x14ac:dyDescent="0.25">
      <c r="A1155" s="1" t="s">
        <v>2617</v>
      </c>
      <c r="B1155" s="3" t="s">
        <v>130</v>
      </c>
      <c r="C1155" s="13">
        <v>5</v>
      </c>
      <c r="D1155" s="13">
        <v>0</v>
      </c>
      <c r="E1155" s="13">
        <v>1</v>
      </c>
      <c r="F1155" s="13">
        <v>0</v>
      </c>
    </row>
    <row r="1156" spans="1:6" x14ac:dyDescent="0.25">
      <c r="A1156" s="1" t="s">
        <v>2618</v>
      </c>
      <c r="B1156" s="3" t="s">
        <v>25</v>
      </c>
      <c r="C1156" s="13">
        <v>9</v>
      </c>
      <c r="D1156" s="13">
        <v>7</v>
      </c>
      <c r="E1156" s="13">
        <v>0</v>
      </c>
      <c r="F1156" s="13">
        <v>0</v>
      </c>
    </row>
    <row r="1157" spans="1:6" x14ac:dyDescent="0.25">
      <c r="A1157" s="1" t="s">
        <v>2619</v>
      </c>
      <c r="B1157" s="3" t="s">
        <v>23</v>
      </c>
      <c r="C1157" s="13">
        <v>2</v>
      </c>
      <c r="D1157" s="13">
        <v>2</v>
      </c>
      <c r="E1157" s="13">
        <v>0</v>
      </c>
      <c r="F1157" s="13">
        <v>0</v>
      </c>
    </row>
    <row r="1158" spans="1:6" x14ac:dyDescent="0.25">
      <c r="A1158" s="1" t="s">
        <v>2620</v>
      </c>
      <c r="B1158" s="3" t="s">
        <v>260</v>
      </c>
      <c r="C1158" s="13">
        <v>26</v>
      </c>
      <c r="D1158" s="13">
        <v>21</v>
      </c>
      <c r="E1158" s="13">
        <v>5</v>
      </c>
      <c r="F1158" s="13">
        <v>0</v>
      </c>
    </row>
    <row r="1159" spans="1:6" x14ac:dyDescent="0.25">
      <c r="A1159" s="1" t="s">
        <v>2621</v>
      </c>
      <c r="B1159" s="3" t="s">
        <v>20</v>
      </c>
      <c r="C1159" s="13">
        <v>4</v>
      </c>
      <c r="D1159" s="13">
        <v>3</v>
      </c>
      <c r="E1159" s="13">
        <v>0</v>
      </c>
      <c r="F1159" s="13">
        <v>0</v>
      </c>
    </row>
    <row r="1160" spans="1:6" x14ac:dyDescent="0.25">
      <c r="A1160" s="1" t="s">
        <v>2622</v>
      </c>
      <c r="B1160" s="3" t="s">
        <v>156</v>
      </c>
      <c r="C1160" s="13">
        <v>11</v>
      </c>
      <c r="D1160" s="13">
        <v>16</v>
      </c>
      <c r="E1160" s="13">
        <v>0</v>
      </c>
      <c r="F1160" s="13">
        <v>0</v>
      </c>
    </row>
    <row r="1161" spans="1:6" x14ac:dyDescent="0.25">
      <c r="A1161" s="1" t="s">
        <v>2623</v>
      </c>
      <c r="B1161" s="3" t="s">
        <v>25</v>
      </c>
      <c r="C1161" s="13">
        <v>9</v>
      </c>
      <c r="D1161" s="13">
        <v>7</v>
      </c>
      <c r="E1161" s="13">
        <v>1</v>
      </c>
      <c r="F1161" s="13">
        <v>0</v>
      </c>
    </row>
    <row r="1162" spans="1:6" x14ac:dyDescent="0.25">
      <c r="A1162" s="1" t="s">
        <v>2624</v>
      </c>
      <c r="B1162" s="3" t="s">
        <v>25</v>
      </c>
      <c r="C1162" s="13">
        <v>5</v>
      </c>
      <c r="D1162" s="13">
        <v>3</v>
      </c>
      <c r="E1162" s="13">
        <v>0</v>
      </c>
      <c r="F1162" s="13">
        <v>0</v>
      </c>
    </row>
    <row r="1163" spans="1:6" x14ac:dyDescent="0.25">
      <c r="A1163" s="1" t="s">
        <v>2625</v>
      </c>
      <c r="B1163" s="3" t="s">
        <v>701</v>
      </c>
      <c r="C1163" s="13">
        <v>4</v>
      </c>
      <c r="D1163" s="13">
        <v>4</v>
      </c>
      <c r="E1163" s="13">
        <v>1</v>
      </c>
      <c r="F1163" s="13">
        <v>0</v>
      </c>
    </row>
    <row r="1164" spans="1:6" x14ac:dyDescent="0.25">
      <c r="A1164" s="1" t="s">
        <v>2626</v>
      </c>
      <c r="B1164" s="3" t="s">
        <v>258</v>
      </c>
      <c r="C1164" s="13">
        <v>13</v>
      </c>
      <c r="D1164" s="13">
        <v>13</v>
      </c>
      <c r="E1164" s="13">
        <v>2</v>
      </c>
      <c r="F1164" s="13">
        <v>0</v>
      </c>
    </row>
    <row r="1165" spans="1:6" x14ac:dyDescent="0.25">
      <c r="A1165" s="1" t="s">
        <v>2627</v>
      </c>
      <c r="B1165" s="3" t="s">
        <v>128</v>
      </c>
      <c r="C1165" s="13">
        <v>12</v>
      </c>
      <c r="D1165" s="13">
        <v>12</v>
      </c>
      <c r="E1165" s="13">
        <v>2</v>
      </c>
      <c r="F1165" s="13">
        <v>0</v>
      </c>
    </row>
    <row r="1166" spans="1:6" x14ac:dyDescent="0.25">
      <c r="A1166" s="1" t="s">
        <v>2628</v>
      </c>
      <c r="B1166" s="3" t="s">
        <v>166</v>
      </c>
      <c r="C1166" s="13">
        <v>7</v>
      </c>
      <c r="D1166" s="13">
        <v>5</v>
      </c>
      <c r="E1166" s="13">
        <v>0</v>
      </c>
      <c r="F1166" s="13">
        <v>1</v>
      </c>
    </row>
    <row r="1167" spans="1:6" x14ac:dyDescent="0.25">
      <c r="A1167" s="1" t="s">
        <v>2629</v>
      </c>
      <c r="B1167" s="3" t="s">
        <v>129</v>
      </c>
      <c r="C1167" s="13">
        <v>32</v>
      </c>
      <c r="D1167" s="13">
        <v>27</v>
      </c>
      <c r="E1167" s="13">
        <v>5</v>
      </c>
      <c r="F1167" s="13">
        <v>2</v>
      </c>
    </row>
    <row r="1168" spans="1:6" x14ac:dyDescent="0.25">
      <c r="A1168" s="1" t="s">
        <v>2630</v>
      </c>
      <c r="B1168" s="3" t="s">
        <v>129</v>
      </c>
      <c r="C1168" s="13">
        <v>10</v>
      </c>
      <c r="D1168" s="13">
        <v>10</v>
      </c>
      <c r="E1168" s="13">
        <v>2</v>
      </c>
      <c r="F1168" s="13">
        <v>1</v>
      </c>
    </row>
    <row r="1169" spans="1:7" x14ac:dyDescent="0.25">
      <c r="A1169" s="1" t="s">
        <v>2631</v>
      </c>
      <c r="B1169" s="3" t="s">
        <v>25</v>
      </c>
      <c r="C1169" s="13">
        <v>9</v>
      </c>
      <c r="D1169" s="13">
        <v>7</v>
      </c>
      <c r="E1169" s="13">
        <v>2</v>
      </c>
      <c r="F1169" s="13">
        <v>1</v>
      </c>
    </row>
    <row r="1170" spans="1:7" x14ac:dyDescent="0.25">
      <c r="A1170" s="1" t="s">
        <v>2632</v>
      </c>
      <c r="B1170" s="3" t="s">
        <v>719</v>
      </c>
      <c r="C1170" s="13">
        <v>13</v>
      </c>
      <c r="D1170" s="13">
        <v>10</v>
      </c>
      <c r="E1170" s="13">
        <v>1</v>
      </c>
      <c r="F1170" s="13">
        <v>0</v>
      </c>
    </row>
    <row r="1171" spans="1:7" x14ac:dyDescent="0.25">
      <c r="A1171" s="1" t="s">
        <v>2633</v>
      </c>
      <c r="B1171" s="3" t="s">
        <v>126</v>
      </c>
      <c r="C1171" s="13">
        <v>54</v>
      </c>
      <c r="D1171" s="13">
        <v>43</v>
      </c>
      <c r="E1171" s="13">
        <v>8</v>
      </c>
      <c r="F1171" s="13">
        <v>2</v>
      </c>
    </row>
    <row r="1172" spans="1:7" x14ac:dyDescent="0.25">
      <c r="A1172" s="1" t="s">
        <v>2634</v>
      </c>
      <c r="B1172" s="3" t="s">
        <v>126</v>
      </c>
      <c r="C1172" s="13">
        <v>14</v>
      </c>
      <c r="D1172" s="13">
        <v>13</v>
      </c>
      <c r="E1172" s="13">
        <v>1</v>
      </c>
      <c r="F1172" s="13">
        <v>0</v>
      </c>
    </row>
    <row r="1173" spans="1:7" x14ac:dyDescent="0.25">
      <c r="A1173" s="1" t="s">
        <v>2635</v>
      </c>
      <c r="B1173" s="3" t="s">
        <v>153</v>
      </c>
      <c r="C1173" s="13">
        <v>19</v>
      </c>
      <c r="D1173" s="13">
        <v>14</v>
      </c>
      <c r="E1173" s="13">
        <v>2</v>
      </c>
      <c r="F1173" s="13">
        <v>0</v>
      </c>
    </row>
    <row r="1174" spans="1:7" x14ac:dyDescent="0.25">
      <c r="A1174" s="1" t="s">
        <v>2636</v>
      </c>
      <c r="B1174" s="3" t="s">
        <v>130</v>
      </c>
      <c r="C1174" s="13">
        <v>11</v>
      </c>
      <c r="D1174" s="13">
        <v>9</v>
      </c>
      <c r="E1174" s="13">
        <v>0</v>
      </c>
      <c r="F1174" s="13">
        <v>2</v>
      </c>
    </row>
    <row r="1175" spans="1:7" x14ac:dyDescent="0.25">
      <c r="A1175" s="1" t="s">
        <v>2637</v>
      </c>
      <c r="B1175" s="3" t="s">
        <v>186</v>
      </c>
      <c r="C1175" s="13">
        <v>10</v>
      </c>
      <c r="D1175" s="13">
        <v>7</v>
      </c>
      <c r="E1175" s="13">
        <v>5</v>
      </c>
      <c r="F1175" s="13">
        <v>0</v>
      </c>
    </row>
    <row r="1176" spans="1:7" x14ac:dyDescent="0.25">
      <c r="A1176" s="1" t="s">
        <v>2638</v>
      </c>
      <c r="B1176" s="3" t="s">
        <v>123</v>
      </c>
      <c r="C1176" s="13">
        <v>21</v>
      </c>
      <c r="D1176" s="13">
        <v>14</v>
      </c>
      <c r="E1176" s="13">
        <v>5</v>
      </c>
      <c r="F1176" s="13">
        <v>0</v>
      </c>
    </row>
    <row r="1177" spans="1:7" x14ac:dyDescent="0.25">
      <c r="A1177" s="1" t="s">
        <v>2639</v>
      </c>
      <c r="B1177" s="3" t="s">
        <v>123</v>
      </c>
      <c r="C1177" s="13">
        <v>4</v>
      </c>
      <c r="D1177" s="13">
        <v>2</v>
      </c>
      <c r="E1177" s="13">
        <v>0</v>
      </c>
      <c r="F1177" s="13">
        <v>0</v>
      </c>
    </row>
    <row r="1178" spans="1:7" x14ac:dyDescent="0.25">
      <c r="A1178" s="1" t="s">
        <v>2640</v>
      </c>
      <c r="B1178" s="3" t="s">
        <v>127</v>
      </c>
      <c r="C1178" s="13">
        <v>17</v>
      </c>
      <c r="D1178" s="13">
        <v>12</v>
      </c>
      <c r="E1178" s="13">
        <v>5</v>
      </c>
      <c r="F1178" s="13">
        <v>0</v>
      </c>
    </row>
    <row r="1179" spans="1:7" x14ac:dyDescent="0.25">
      <c r="A1179" s="1" t="s">
        <v>2641</v>
      </c>
      <c r="B1179" s="3" t="s">
        <v>869</v>
      </c>
      <c r="C1179" s="13">
        <v>18</v>
      </c>
      <c r="D1179" s="13">
        <v>15</v>
      </c>
      <c r="E1179" s="13">
        <v>6</v>
      </c>
      <c r="F1179" s="13">
        <v>1</v>
      </c>
    </row>
    <row r="1180" spans="1:7" x14ac:dyDescent="0.25">
      <c r="A1180" s="1" t="s">
        <v>2642</v>
      </c>
      <c r="B1180" s="3" t="s">
        <v>257</v>
      </c>
      <c r="C1180" s="13">
        <v>6</v>
      </c>
      <c r="D1180" s="13">
        <v>6</v>
      </c>
      <c r="E1180" s="13">
        <v>5</v>
      </c>
      <c r="F1180" s="13">
        <v>1</v>
      </c>
    </row>
    <row r="1181" spans="1:7" x14ac:dyDescent="0.25">
      <c r="A1181" s="1" t="s">
        <v>2643</v>
      </c>
      <c r="B1181" s="3" t="s">
        <v>716</v>
      </c>
      <c r="C1181" s="13">
        <v>12</v>
      </c>
      <c r="D1181" s="13">
        <v>9</v>
      </c>
      <c r="E1181" s="13">
        <v>1</v>
      </c>
      <c r="F1181" s="13">
        <v>0</v>
      </c>
    </row>
    <row r="1182" spans="1:7" x14ac:dyDescent="0.25">
      <c r="A1182" s="1" t="s">
        <v>2644</v>
      </c>
      <c r="B1182" s="3" t="s">
        <v>134</v>
      </c>
      <c r="C1182" s="13">
        <v>849</v>
      </c>
      <c r="D1182" s="13">
        <v>698</v>
      </c>
      <c r="E1182" s="13">
        <v>175</v>
      </c>
      <c r="F1182" s="13">
        <v>45</v>
      </c>
      <c r="G1182" s="13">
        <v>76</v>
      </c>
    </row>
    <row r="1183" spans="1:7" x14ac:dyDescent="0.25">
      <c r="A1183" s="1" t="s">
        <v>2645</v>
      </c>
      <c r="B1183" s="3" t="s">
        <v>130</v>
      </c>
      <c r="C1183" s="13">
        <v>13</v>
      </c>
      <c r="D1183" s="13">
        <v>11</v>
      </c>
      <c r="E1183" s="13">
        <v>1</v>
      </c>
      <c r="F1183" s="13">
        <v>0</v>
      </c>
    </row>
    <row r="1184" spans="1:7" x14ac:dyDescent="0.25">
      <c r="A1184" s="1" t="s">
        <v>2646</v>
      </c>
      <c r="B1184" s="3" t="s">
        <v>134</v>
      </c>
      <c r="C1184" s="13">
        <v>13</v>
      </c>
      <c r="D1184" s="13">
        <v>11</v>
      </c>
      <c r="E1184" s="13">
        <v>1</v>
      </c>
      <c r="F1184" s="13">
        <v>0</v>
      </c>
    </row>
    <row r="1185" spans="1:6" x14ac:dyDescent="0.25">
      <c r="A1185" s="1" t="s">
        <v>2647</v>
      </c>
      <c r="B1185" s="3" t="s">
        <v>169</v>
      </c>
      <c r="C1185" s="13">
        <v>39</v>
      </c>
      <c r="D1185" s="13">
        <v>29</v>
      </c>
      <c r="E1185" s="13">
        <v>1</v>
      </c>
      <c r="F1185" s="13">
        <v>1</v>
      </c>
    </row>
    <row r="1186" spans="1:6" x14ac:dyDescent="0.25">
      <c r="A1186" s="1" t="s">
        <v>2648</v>
      </c>
      <c r="B1186" s="3" t="s">
        <v>165</v>
      </c>
      <c r="C1186" s="13">
        <v>7</v>
      </c>
      <c r="D1186" s="13">
        <v>5</v>
      </c>
      <c r="E1186" s="13">
        <v>1</v>
      </c>
      <c r="F1186" s="13">
        <v>0</v>
      </c>
    </row>
    <row r="1187" spans="1:6" x14ac:dyDescent="0.25">
      <c r="A1187" s="1" t="s">
        <v>2649</v>
      </c>
      <c r="B1187" s="3" t="s">
        <v>870</v>
      </c>
      <c r="C1187" s="13">
        <v>12</v>
      </c>
      <c r="D1187" s="13">
        <v>9</v>
      </c>
      <c r="E1187" s="13">
        <v>0</v>
      </c>
      <c r="F1187" s="13">
        <v>1</v>
      </c>
    </row>
    <row r="1188" spans="1:6" x14ac:dyDescent="0.25">
      <c r="A1188" s="1" t="s">
        <v>2650</v>
      </c>
      <c r="B1188" s="3" t="s">
        <v>126</v>
      </c>
      <c r="C1188" s="13">
        <v>20</v>
      </c>
      <c r="D1188" s="13">
        <v>15</v>
      </c>
      <c r="E1188" s="13">
        <v>0</v>
      </c>
      <c r="F1188" s="13">
        <v>0</v>
      </c>
    </row>
    <row r="1189" spans="1:6" x14ac:dyDescent="0.25">
      <c r="A1189" s="1" t="s">
        <v>2651</v>
      </c>
      <c r="B1189" s="3" t="s">
        <v>132</v>
      </c>
      <c r="C1189" s="13">
        <v>19</v>
      </c>
      <c r="D1189" s="13">
        <v>17</v>
      </c>
      <c r="E1189" s="13">
        <v>4</v>
      </c>
      <c r="F1189" s="13">
        <v>0</v>
      </c>
    </row>
    <row r="1190" spans="1:6" x14ac:dyDescent="0.25">
      <c r="A1190" s="1" t="s">
        <v>2652</v>
      </c>
      <c r="B1190" s="3" t="s">
        <v>136</v>
      </c>
      <c r="C1190" s="13">
        <v>11</v>
      </c>
      <c r="D1190" s="13">
        <v>10</v>
      </c>
      <c r="E1190" s="13">
        <v>2</v>
      </c>
      <c r="F1190" s="13">
        <v>0</v>
      </c>
    </row>
    <row r="1191" spans="1:6" x14ac:dyDescent="0.25">
      <c r="A1191" s="1" t="s">
        <v>2653</v>
      </c>
      <c r="B1191" s="3" t="s">
        <v>25</v>
      </c>
      <c r="C1191" s="13">
        <v>8</v>
      </c>
      <c r="D1191" s="13">
        <v>7</v>
      </c>
      <c r="E1191" s="13">
        <v>2</v>
      </c>
      <c r="F1191" s="13">
        <v>0</v>
      </c>
    </row>
    <row r="1192" spans="1:6" x14ac:dyDescent="0.25">
      <c r="A1192" s="1" t="s">
        <v>2654</v>
      </c>
      <c r="B1192" s="3" t="s">
        <v>205</v>
      </c>
      <c r="C1192" s="13">
        <v>4</v>
      </c>
      <c r="D1192" s="13">
        <v>3</v>
      </c>
      <c r="E1192" s="13">
        <v>2</v>
      </c>
      <c r="F1192" s="13">
        <v>2</v>
      </c>
    </row>
    <row r="1193" spans="1:6" x14ac:dyDescent="0.25">
      <c r="A1193" s="1" t="s">
        <v>2655</v>
      </c>
      <c r="B1193" s="3" t="s">
        <v>128</v>
      </c>
      <c r="C1193" s="13">
        <v>9</v>
      </c>
      <c r="D1193" s="13">
        <v>5</v>
      </c>
      <c r="E1193" s="13">
        <v>0</v>
      </c>
      <c r="F1193" s="13">
        <v>0</v>
      </c>
    </row>
    <row r="1194" spans="1:6" x14ac:dyDescent="0.25">
      <c r="A1194" s="1" t="s">
        <v>2656</v>
      </c>
      <c r="B1194" s="3" t="s">
        <v>128</v>
      </c>
      <c r="C1194" s="13">
        <v>5</v>
      </c>
      <c r="D1194" s="13">
        <v>2</v>
      </c>
      <c r="E1194" s="13">
        <v>0</v>
      </c>
      <c r="F1194" s="13">
        <v>0</v>
      </c>
    </row>
    <row r="1195" spans="1:6" x14ac:dyDescent="0.25">
      <c r="A1195" s="1" t="s">
        <v>2657</v>
      </c>
      <c r="B1195" s="3" t="s">
        <v>871</v>
      </c>
      <c r="C1195" s="13">
        <v>4</v>
      </c>
      <c r="D1195" s="13">
        <v>3</v>
      </c>
      <c r="E1195" s="13">
        <v>0</v>
      </c>
      <c r="F1195" s="13">
        <v>0</v>
      </c>
    </row>
    <row r="1196" spans="1:6" x14ac:dyDescent="0.25">
      <c r="A1196" s="1" t="s">
        <v>2658</v>
      </c>
      <c r="B1196" s="3" t="s">
        <v>123</v>
      </c>
      <c r="C1196" s="13">
        <v>10</v>
      </c>
      <c r="D1196" s="13">
        <v>7</v>
      </c>
      <c r="E1196" s="13">
        <v>0</v>
      </c>
      <c r="F1196" s="13">
        <v>0</v>
      </c>
    </row>
    <row r="1197" spans="1:6" x14ac:dyDescent="0.25">
      <c r="A1197" s="1" t="s">
        <v>2659</v>
      </c>
      <c r="B1197" s="3" t="s">
        <v>235</v>
      </c>
      <c r="C1197" s="13">
        <v>37</v>
      </c>
      <c r="D1197" s="13">
        <v>28</v>
      </c>
      <c r="E1197" s="13">
        <v>17</v>
      </c>
      <c r="F1197" s="13">
        <v>3</v>
      </c>
    </row>
    <row r="1198" spans="1:6" x14ac:dyDescent="0.25">
      <c r="A1198" s="1" t="s">
        <v>2660</v>
      </c>
      <c r="B1198" s="3" t="s">
        <v>235</v>
      </c>
      <c r="C1198" s="13">
        <v>13</v>
      </c>
      <c r="D1198" s="13">
        <v>9</v>
      </c>
      <c r="E1198" s="13">
        <v>11</v>
      </c>
      <c r="F1198" s="13">
        <v>0</v>
      </c>
    </row>
    <row r="1199" spans="1:6" x14ac:dyDescent="0.25">
      <c r="A1199" s="1" t="s">
        <v>2661</v>
      </c>
      <c r="B1199" s="3" t="s">
        <v>127</v>
      </c>
      <c r="C1199" s="13">
        <v>17</v>
      </c>
      <c r="D1199" s="13">
        <v>14</v>
      </c>
      <c r="E1199" s="13">
        <v>5</v>
      </c>
      <c r="F1199" s="13">
        <v>3</v>
      </c>
    </row>
    <row r="1200" spans="1:6" x14ac:dyDescent="0.25">
      <c r="A1200" s="1" t="s">
        <v>2662</v>
      </c>
      <c r="B1200" s="3" t="s">
        <v>125</v>
      </c>
      <c r="C1200" s="13">
        <v>7</v>
      </c>
      <c r="D1200" s="13">
        <v>5</v>
      </c>
      <c r="E1200" s="13">
        <v>1</v>
      </c>
      <c r="F1200" s="13">
        <v>0</v>
      </c>
    </row>
    <row r="1201" spans="1:6" x14ac:dyDescent="0.25">
      <c r="A1201" s="1" t="s">
        <v>2663</v>
      </c>
      <c r="B1201" s="3" t="s">
        <v>211</v>
      </c>
      <c r="C1201" s="13">
        <v>25</v>
      </c>
      <c r="D1201" s="13">
        <v>20</v>
      </c>
      <c r="E1201" s="13">
        <v>3</v>
      </c>
      <c r="F1201" s="13">
        <v>1</v>
      </c>
    </row>
    <row r="1202" spans="1:6" x14ac:dyDescent="0.25">
      <c r="A1202" s="1" t="s">
        <v>2664</v>
      </c>
      <c r="B1202" s="3" t="s">
        <v>201</v>
      </c>
      <c r="C1202" s="13">
        <v>17</v>
      </c>
      <c r="D1202" s="13">
        <v>15</v>
      </c>
      <c r="E1202" s="13">
        <v>3</v>
      </c>
      <c r="F1202" s="13">
        <v>1</v>
      </c>
    </row>
    <row r="1203" spans="1:6" x14ac:dyDescent="0.25">
      <c r="A1203" s="1" t="s">
        <v>2665</v>
      </c>
      <c r="B1203" s="3" t="s">
        <v>123</v>
      </c>
      <c r="C1203" s="13">
        <v>8</v>
      </c>
      <c r="D1203" s="13">
        <v>5</v>
      </c>
      <c r="E1203" s="13">
        <v>0</v>
      </c>
      <c r="F1203" s="13">
        <v>0</v>
      </c>
    </row>
    <row r="1204" spans="1:6" x14ac:dyDescent="0.25">
      <c r="A1204" s="1" t="s">
        <v>2666</v>
      </c>
      <c r="B1204" s="3" t="s">
        <v>872</v>
      </c>
      <c r="C1204" s="13">
        <v>9</v>
      </c>
      <c r="D1204" s="13">
        <v>9</v>
      </c>
      <c r="E1204" s="13">
        <v>0</v>
      </c>
      <c r="F1204" s="13">
        <v>3</v>
      </c>
    </row>
    <row r="1205" spans="1:6" x14ac:dyDescent="0.25">
      <c r="A1205" s="1" t="s">
        <v>2667</v>
      </c>
      <c r="B1205" s="3" t="s">
        <v>163</v>
      </c>
      <c r="C1205" s="13">
        <v>12</v>
      </c>
      <c r="D1205" s="13">
        <v>10</v>
      </c>
      <c r="E1205" s="13">
        <v>2</v>
      </c>
      <c r="F1205" s="13">
        <v>0</v>
      </c>
    </row>
    <row r="1206" spans="1:6" x14ac:dyDescent="0.25">
      <c r="A1206" s="1" t="s">
        <v>2668</v>
      </c>
      <c r="B1206" s="3" t="s">
        <v>130</v>
      </c>
      <c r="C1206" s="13">
        <v>25</v>
      </c>
      <c r="D1206" s="13">
        <v>23</v>
      </c>
      <c r="E1206" s="13">
        <v>6</v>
      </c>
      <c r="F1206" s="13">
        <v>0</v>
      </c>
    </row>
    <row r="1207" spans="1:6" x14ac:dyDescent="0.25">
      <c r="A1207" s="1" t="s">
        <v>2669</v>
      </c>
      <c r="B1207" s="3" t="s">
        <v>25</v>
      </c>
      <c r="C1207" s="13">
        <v>25</v>
      </c>
      <c r="D1207" s="13">
        <v>23</v>
      </c>
      <c r="E1207" s="13">
        <v>6</v>
      </c>
      <c r="F1207" s="13">
        <v>0</v>
      </c>
    </row>
    <row r="1208" spans="1:6" x14ac:dyDescent="0.25">
      <c r="A1208" s="1" t="s">
        <v>2670</v>
      </c>
      <c r="B1208" s="3" t="s">
        <v>260</v>
      </c>
      <c r="C1208" s="13">
        <v>22</v>
      </c>
      <c r="D1208" s="13">
        <v>20</v>
      </c>
      <c r="E1208" s="13">
        <v>13</v>
      </c>
      <c r="F1208" s="13">
        <v>0</v>
      </c>
    </row>
    <row r="1209" spans="1:6" x14ac:dyDescent="0.25">
      <c r="A1209" s="1" t="s">
        <v>2671</v>
      </c>
      <c r="B1209" s="3" t="s">
        <v>126</v>
      </c>
      <c r="C1209" s="13">
        <v>12</v>
      </c>
      <c r="D1209" s="13">
        <v>11</v>
      </c>
      <c r="E1209" s="13">
        <v>0</v>
      </c>
      <c r="F1209" s="13">
        <v>2</v>
      </c>
    </row>
    <row r="1210" spans="1:6" x14ac:dyDescent="0.25">
      <c r="A1210" s="1" t="s">
        <v>2672</v>
      </c>
      <c r="B1210" s="3" t="s">
        <v>123</v>
      </c>
      <c r="C1210" s="13">
        <v>8</v>
      </c>
      <c r="D1210" s="13">
        <v>7</v>
      </c>
      <c r="E1210" s="13">
        <v>0</v>
      </c>
      <c r="F1210" s="13">
        <v>0</v>
      </c>
    </row>
    <row r="1211" spans="1:6" x14ac:dyDescent="0.25">
      <c r="A1211" s="1" t="s">
        <v>2673</v>
      </c>
      <c r="B1211" s="3" t="s">
        <v>126</v>
      </c>
      <c r="C1211" s="13">
        <v>19</v>
      </c>
      <c r="D1211" s="13">
        <v>15</v>
      </c>
      <c r="E1211" s="13">
        <v>4</v>
      </c>
      <c r="F1211" s="13">
        <v>0</v>
      </c>
    </row>
    <row r="1212" spans="1:6" x14ac:dyDescent="0.25">
      <c r="A1212" s="1" t="s">
        <v>2674</v>
      </c>
      <c r="B1212" s="3" t="s">
        <v>130</v>
      </c>
      <c r="C1212" s="13">
        <v>19</v>
      </c>
      <c r="D1212" s="13">
        <v>15</v>
      </c>
      <c r="E1212" s="13">
        <v>4</v>
      </c>
      <c r="F1212" s="13">
        <v>0</v>
      </c>
    </row>
    <row r="1213" spans="1:6" x14ac:dyDescent="0.25">
      <c r="A1213" s="1" t="s">
        <v>2675</v>
      </c>
      <c r="B1213" s="3" t="s">
        <v>20</v>
      </c>
      <c r="C1213" s="13">
        <v>12</v>
      </c>
      <c r="D1213" s="13">
        <v>8</v>
      </c>
      <c r="E1213" s="13">
        <v>0</v>
      </c>
      <c r="F1213" s="13">
        <v>0</v>
      </c>
    </row>
    <row r="1214" spans="1:6" x14ac:dyDescent="0.25">
      <c r="A1214" s="1" t="s">
        <v>2676</v>
      </c>
      <c r="B1214" s="3" t="s">
        <v>876</v>
      </c>
      <c r="C1214" s="13">
        <v>7</v>
      </c>
      <c r="D1214" s="13">
        <v>4</v>
      </c>
      <c r="E1214" s="13">
        <v>0</v>
      </c>
      <c r="F1214" s="13">
        <v>0</v>
      </c>
    </row>
    <row r="1215" spans="1:6" x14ac:dyDescent="0.25">
      <c r="A1215" s="1" t="s">
        <v>2677</v>
      </c>
      <c r="B1215" s="3" t="s">
        <v>130</v>
      </c>
      <c r="C1215" s="13">
        <v>5</v>
      </c>
      <c r="D1215" s="13">
        <v>4</v>
      </c>
      <c r="E1215" s="13">
        <v>0</v>
      </c>
      <c r="F1215" s="13">
        <v>0</v>
      </c>
    </row>
    <row r="1216" spans="1:6" x14ac:dyDescent="0.25">
      <c r="A1216" s="1" t="s">
        <v>2678</v>
      </c>
      <c r="B1216" s="3" t="s">
        <v>150</v>
      </c>
      <c r="C1216" s="13">
        <v>20</v>
      </c>
      <c r="D1216" s="13">
        <v>16</v>
      </c>
      <c r="E1216" s="13">
        <v>4</v>
      </c>
      <c r="F1216" s="13">
        <v>0</v>
      </c>
    </row>
    <row r="1217" spans="1:6" x14ac:dyDescent="0.25">
      <c r="A1217" s="1" t="s">
        <v>2679</v>
      </c>
      <c r="B1217" s="3" t="s">
        <v>150</v>
      </c>
      <c r="C1217" s="13">
        <v>6</v>
      </c>
      <c r="D1217" s="13">
        <v>5</v>
      </c>
      <c r="E1217" s="13">
        <v>0</v>
      </c>
      <c r="F1217" s="13">
        <v>0</v>
      </c>
    </row>
    <row r="1218" spans="1:6" x14ac:dyDescent="0.25">
      <c r="A1218" s="1" t="s">
        <v>2680</v>
      </c>
      <c r="B1218" s="3" t="s">
        <v>275</v>
      </c>
      <c r="C1218" s="13">
        <v>14</v>
      </c>
      <c r="D1218" s="13">
        <v>11</v>
      </c>
      <c r="E1218" s="13">
        <v>4</v>
      </c>
      <c r="F1218" s="13">
        <v>0</v>
      </c>
    </row>
    <row r="1219" spans="1:6" x14ac:dyDescent="0.25">
      <c r="A1219" s="1" t="s">
        <v>2681</v>
      </c>
      <c r="B1219" s="3" t="s">
        <v>123</v>
      </c>
      <c r="C1219" s="13">
        <v>38</v>
      </c>
      <c r="D1219" s="13">
        <v>33</v>
      </c>
      <c r="E1219" s="13">
        <v>6</v>
      </c>
      <c r="F1219" s="13">
        <v>0</v>
      </c>
    </row>
    <row r="1220" spans="1:6" x14ac:dyDescent="0.25">
      <c r="A1220" s="1" t="s">
        <v>2682</v>
      </c>
      <c r="B1220" s="3" t="s">
        <v>271</v>
      </c>
      <c r="C1220" s="13">
        <v>15</v>
      </c>
      <c r="D1220" s="13">
        <v>12</v>
      </c>
      <c r="E1220" s="13">
        <v>4</v>
      </c>
      <c r="F1220" s="13">
        <v>0</v>
      </c>
    </row>
    <row r="1221" spans="1:6" x14ac:dyDescent="0.25">
      <c r="A1221" s="1" t="s">
        <v>2683</v>
      </c>
      <c r="B1221" s="3" t="s">
        <v>873</v>
      </c>
      <c r="C1221" s="13">
        <v>15</v>
      </c>
      <c r="D1221" s="13">
        <v>14</v>
      </c>
      <c r="E1221" s="13">
        <v>2</v>
      </c>
      <c r="F1221" s="13">
        <v>0</v>
      </c>
    </row>
    <row r="1222" spans="1:6" x14ac:dyDescent="0.25">
      <c r="A1222" s="1" t="s">
        <v>2684</v>
      </c>
      <c r="B1222" s="3" t="s">
        <v>211</v>
      </c>
      <c r="C1222" s="13">
        <v>21</v>
      </c>
      <c r="D1222" s="13">
        <v>18</v>
      </c>
      <c r="E1222" s="13">
        <v>2</v>
      </c>
      <c r="F1222" s="13">
        <v>0</v>
      </c>
    </row>
    <row r="1223" spans="1:6" x14ac:dyDescent="0.25">
      <c r="A1223" s="1" t="s">
        <v>2685</v>
      </c>
      <c r="B1223" s="3" t="s">
        <v>123</v>
      </c>
      <c r="C1223" s="13">
        <v>7</v>
      </c>
      <c r="D1223" s="13">
        <v>5</v>
      </c>
      <c r="E1223" s="13">
        <v>1</v>
      </c>
      <c r="F1223" s="13">
        <v>0</v>
      </c>
    </row>
    <row r="1224" spans="1:6" x14ac:dyDescent="0.25">
      <c r="A1224" s="1" t="s">
        <v>2686</v>
      </c>
      <c r="B1224" s="3" t="s">
        <v>712</v>
      </c>
      <c r="C1224" s="13">
        <v>14</v>
      </c>
      <c r="D1224" s="13">
        <v>13</v>
      </c>
      <c r="E1224" s="13">
        <v>1</v>
      </c>
      <c r="F1224" s="13">
        <v>0</v>
      </c>
    </row>
    <row r="1225" spans="1:6" x14ac:dyDescent="0.25">
      <c r="A1225" s="1" t="s">
        <v>2687</v>
      </c>
      <c r="B1225" s="3" t="s">
        <v>25</v>
      </c>
      <c r="D1225" s="13">
        <v>12</v>
      </c>
      <c r="E1225" s="13">
        <v>2</v>
      </c>
    </row>
    <row r="1226" spans="1:6" x14ac:dyDescent="0.25">
      <c r="A1226" s="1" t="s">
        <v>2688</v>
      </c>
      <c r="B1226" s="3" t="s">
        <v>25</v>
      </c>
      <c r="C1226" s="13">
        <v>32</v>
      </c>
      <c r="D1226" s="13">
        <v>26</v>
      </c>
      <c r="E1226" s="13">
        <v>3</v>
      </c>
      <c r="F1226" s="13">
        <v>0</v>
      </c>
    </row>
    <row r="1227" spans="1:6" x14ac:dyDescent="0.25">
      <c r="A1227" s="1" t="s">
        <v>2689</v>
      </c>
      <c r="B1227" s="3" t="s">
        <v>25</v>
      </c>
      <c r="C1227" s="13">
        <v>7</v>
      </c>
      <c r="D1227" s="13">
        <v>5</v>
      </c>
      <c r="E1227" s="13">
        <v>1</v>
      </c>
      <c r="F1227" s="13">
        <v>0</v>
      </c>
    </row>
    <row r="1228" spans="1:6" x14ac:dyDescent="0.25">
      <c r="A1228" s="1" t="s">
        <v>2690</v>
      </c>
      <c r="B1228" s="3" t="s">
        <v>880</v>
      </c>
      <c r="C1228" s="13">
        <v>55</v>
      </c>
      <c r="D1228" s="13">
        <v>46</v>
      </c>
      <c r="E1228" s="13">
        <v>12</v>
      </c>
      <c r="F1228" s="13">
        <v>2</v>
      </c>
    </row>
    <row r="1229" spans="1:6" x14ac:dyDescent="0.25">
      <c r="A1229" s="1" t="s">
        <v>2691</v>
      </c>
      <c r="B1229" s="3" t="s">
        <v>138</v>
      </c>
      <c r="C1229" s="13">
        <v>20</v>
      </c>
      <c r="D1229" s="13">
        <v>20</v>
      </c>
      <c r="E1229" s="13">
        <v>4</v>
      </c>
      <c r="F1229" s="13">
        <v>0</v>
      </c>
    </row>
    <row r="1230" spans="1:6" x14ac:dyDescent="0.25">
      <c r="A1230" s="1" t="s">
        <v>2692</v>
      </c>
      <c r="B1230" s="3" t="s">
        <v>132</v>
      </c>
      <c r="C1230" s="13">
        <v>24</v>
      </c>
      <c r="D1230" s="13">
        <v>17</v>
      </c>
      <c r="E1230" s="13">
        <v>4</v>
      </c>
      <c r="F1230" s="13">
        <v>6</v>
      </c>
    </row>
    <row r="1231" spans="1:6" x14ac:dyDescent="0.25">
      <c r="A1231" s="1" t="s">
        <v>2693</v>
      </c>
      <c r="B1231" s="3" t="s">
        <v>169</v>
      </c>
      <c r="C1231" s="13">
        <v>16</v>
      </c>
      <c r="D1231" s="13">
        <v>12</v>
      </c>
      <c r="E1231" s="13">
        <v>4</v>
      </c>
      <c r="F1231" s="13">
        <v>3</v>
      </c>
    </row>
    <row r="1232" spans="1:6" x14ac:dyDescent="0.25">
      <c r="A1232" s="1" t="s">
        <v>2694</v>
      </c>
      <c r="B1232" s="3" t="s">
        <v>134</v>
      </c>
      <c r="C1232" s="13">
        <v>8</v>
      </c>
      <c r="D1232" s="13">
        <v>5</v>
      </c>
      <c r="E1232" s="13">
        <v>0</v>
      </c>
      <c r="F1232" s="13">
        <v>3</v>
      </c>
    </row>
    <row r="1233" spans="1:6" x14ac:dyDescent="0.25">
      <c r="A1233" s="1" t="s">
        <v>2695</v>
      </c>
      <c r="B1233" s="3" t="s">
        <v>132</v>
      </c>
      <c r="C1233" s="13">
        <v>38</v>
      </c>
      <c r="D1233" s="13">
        <v>29</v>
      </c>
      <c r="E1233" s="13">
        <v>9</v>
      </c>
      <c r="F1233" s="13">
        <v>1</v>
      </c>
    </row>
    <row r="1234" spans="1:6" x14ac:dyDescent="0.25">
      <c r="A1234" s="1" t="s">
        <v>2696</v>
      </c>
      <c r="B1234" s="3" t="s">
        <v>132</v>
      </c>
      <c r="C1234" s="13">
        <v>17</v>
      </c>
      <c r="D1234" s="13">
        <v>12</v>
      </c>
      <c r="E1234" s="13">
        <v>6</v>
      </c>
      <c r="F1234" s="13">
        <v>1</v>
      </c>
    </row>
    <row r="1235" spans="1:6" x14ac:dyDescent="0.25">
      <c r="A1235" s="1" t="s">
        <v>2697</v>
      </c>
      <c r="B1235" s="3" t="s">
        <v>271</v>
      </c>
      <c r="C1235" s="13">
        <v>4</v>
      </c>
      <c r="D1235" s="13">
        <v>4</v>
      </c>
      <c r="E1235" s="13">
        <v>0</v>
      </c>
      <c r="F1235" s="13">
        <v>0</v>
      </c>
    </row>
    <row r="1236" spans="1:6" x14ac:dyDescent="0.25">
      <c r="A1236" s="1" t="s">
        <v>2698</v>
      </c>
      <c r="B1236" s="3" t="s">
        <v>123</v>
      </c>
      <c r="C1236" s="13">
        <v>7</v>
      </c>
      <c r="D1236" s="13">
        <v>6</v>
      </c>
      <c r="E1236" s="13">
        <v>2</v>
      </c>
      <c r="F1236" s="13">
        <v>0</v>
      </c>
    </row>
    <row r="1237" spans="1:6" x14ac:dyDescent="0.25">
      <c r="A1237" s="1" t="s">
        <v>2699</v>
      </c>
      <c r="B1237" s="3" t="s">
        <v>863</v>
      </c>
      <c r="C1237" s="13">
        <v>10</v>
      </c>
      <c r="D1237" s="13">
        <v>7</v>
      </c>
      <c r="E1237" s="13">
        <v>1</v>
      </c>
      <c r="F1237" s="13">
        <v>0</v>
      </c>
    </row>
    <row r="1238" spans="1:6" x14ac:dyDescent="0.25">
      <c r="A1238" s="1" t="s">
        <v>2700</v>
      </c>
      <c r="B1238" s="3" t="s">
        <v>123</v>
      </c>
      <c r="C1238" s="13">
        <v>35</v>
      </c>
      <c r="D1238" s="13">
        <v>20</v>
      </c>
      <c r="E1238" s="13">
        <v>3</v>
      </c>
      <c r="F1238" s="13">
        <v>0</v>
      </c>
    </row>
    <row r="1239" spans="1:6" x14ac:dyDescent="0.25">
      <c r="A1239" s="1" t="s">
        <v>2701</v>
      </c>
      <c r="B1239" s="3" t="s">
        <v>876</v>
      </c>
      <c r="C1239" s="13">
        <v>56</v>
      </c>
      <c r="D1239" s="13">
        <v>50</v>
      </c>
      <c r="E1239" s="13">
        <v>12</v>
      </c>
      <c r="F1239" s="13">
        <v>8</v>
      </c>
    </row>
    <row r="1240" spans="1:6" x14ac:dyDescent="0.25">
      <c r="A1240" s="1" t="s">
        <v>2702</v>
      </c>
      <c r="B1240" s="3" t="s">
        <v>874</v>
      </c>
      <c r="C1240" s="13">
        <v>8</v>
      </c>
      <c r="D1240" s="13">
        <v>3</v>
      </c>
      <c r="E1240" s="13">
        <v>1</v>
      </c>
      <c r="F1240" s="13">
        <v>0</v>
      </c>
    </row>
    <row r="1241" spans="1:6" x14ac:dyDescent="0.25">
      <c r="A1241" s="1" t="s">
        <v>2703</v>
      </c>
      <c r="B1241" s="3" t="s">
        <v>875</v>
      </c>
      <c r="C1241" s="13">
        <v>8</v>
      </c>
      <c r="D1241" s="13">
        <v>4</v>
      </c>
      <c r="E1241" s="13">
        <v>2</v>
      </c>
      <c r="F1241" s="13">
        <v>0</v>
      </c>
    </row>
    <row r="1242" spans="1:6" x14ac:dyDescent="0.25">
      <c r="A1242" s="1" t="s">
        <v>2704</v>
      </c>
      <c r="B1242" s="3" t="s">
        <v>127</v>
      </c>
      <c r="C1242" s="13">
        <v>9</v>
      </c>
      <c r="D1242" s="13">
        <v>6</v>
      </c>
      <c r="E1242" s="13">
        <v>0</v>
      </c>
      <c r="F1242" s="13">
        <v>0</v>
      </c>
    </row>
    <row r="1243" spans="1:6" x14ac:dyDescent="0.25">
      <c r="A1243" s="1" t="s">
        <v>2705</v>
      </c>
      <c r="B1243" s="3" t="s">
        <v>876</v>
      </c>
      <c r="C1243" s="13">
        <v>16</v>
      </c>
      <c r="D1243" s="13">
        <v>15</v>
      </c>
      <c r="E1243" s="13">
        <v>4</v>
      </c>
      <c r="F1243" s="13">
        <v>1</v>
      </c>
    </row>
    <row r="1244" spans="1:6" x14ac:dyDescent="0.25">
      <c r="A1244" s="1" t="s">
        <v>2706</v>
      </c>
      <c r="B1244" s="3" t="s">
        <v>152</v>
      </c>
      <c r="C1244" s="13">
        <v>13</v>
      </c>
      <c r="D1244" s="13">
        <v>12</v>
      </c>
      <c r="E1244" s="13">
        <v>2</v>
      </c>
      <c r="F1244" s="13">
        <v>6</v>
      </c>
    </row>
    <row r="1245" spans="1:6" x14ac:dyDescent="0.25">
      <c r="A1245" s="1" t="s">
        <v>2707</v>
      </c>
      <c r="B1245" s="3" t="s">
        <v>200</v>
      </c>
      <c r="C1245" s="13">
        <v>9</v>
      </c>
      <c r="D1245" s="13">
        <v>8</v>
      </c>
      <c r="E1245" s="13">
        <v>1</v>
      </c>
      <c r="F1245" s="13">
        <v>1</v>
      </c>
    </row>
    <row r="1246" spans="1:6" x14ac:dyDescent="0.25">
      <c r="A1246" s="1" t="s">
        <v>2708</v>
      </c>
      <c r="B1246" s="3" t="s">
        <v>877</v>
      </c>
      <c r="C1246" s="13">
        <v>18</v>
      </c>
      <c r="D1246" s="13">
        <v>15</v>
      </c>
      <c r="E1246" s="13">
        <v>5</v>
      </c>
      <c r="F1246" s="13">
        <v>0</v>
      </c>
    </row>
    <row r="1247" spans="1:6" x14ac:dyDescent="0.25">
      <c r="A1247" s="1" t="s">
        <v>2709</v>
      </c>
      <c r="B1247" s="3" t="s">
        <v>122</v>
      </c>
      <c r="C1247" s="13">
        <v>12</v>
      </c>
      <c r="D1247" s="13">
        <v>9</v>
      </c>
      <c r="E1247" s="13">
        <v>1</v>
      </c>
      <c r="F1247" s="13">
        <v>0</v>
      </c>
    </row>
    <row r="1248" spans="1:6" x14ac:dyDescent="0.25">
      <c r="A1248" s="1" t="s">
        <v>2710</v>
      </c>
      <c r="B1248" s="3" t="s">
        <v>274</v>
      </c>
      <c r="C1248" s="13">
        <v>13</v>
      </c>
      <c r="D1248" s="13">
        <v>12</v>
      </c>
      <c r="E1248" s="13">
        <v>1</v>
      </c>
      <c r="F1248" s="13">
        <v>0</v>
      </c>
    </row>
    <row r="1249" spans="1:6" x14ac:dyDescent="0.25">
      <c r="A1249" s="1" t="s">
        <v>2711</v>
      </c>
      <c r="B1249" s="3" t="s">
        <v>878</v>
      </c>
      <c r="C1249" s="13">
        <v>19</v>
      </c>
      <c r="D1249" s="13">
        <v>11</v>
      </c>
      <c r="E1249" s="13">
        <v>8</v>
      </c>
      <c r="F1249" s="13">
        <v>3</v>
      </c>
    </row>
    <row r="1250" spans="1:6" x14ac:dyDescent="0.25">
      <c r="A1250" s="1" t="s">
        <v>2712</v>
      </c>
      <c r="B1250" s="3" t="s">
        <v>888</v>
      </c>
      <c r="C1250" s="13">
        <v>19</v>
      </c>
      <c r="D1250" s="13">
        <v>11</v>
      </c>
      <c r="E1250" s="13">
        <v>8</v>
      </c>
      <c r="F1250" s="13">
        <v>3</v>
      </c>
    </row>
    <row r="1251" spans="1:6" x14ac:dyDescent="0.25">
      <c r="A1251" s="1" t="s">
        <v>2713</v>
      </c>
      <c r="B1251" s="3" t="s">
        <v>710</v>
      </c>
      <c r="C1251" s="13">
        <v>23</v>
      </c>
      <c r="D1251" s="13">
        <v>17</v>
      </c>
      <c r="E1251" s="13">
        <v>5</v>
      </c>
      <c r="F1251" s="13">
        <v>3</v>
      </c>
    </row>
    <row r="1252" spans="1:6" x14ac:dyDescent="0.25">
      <c r="A1252" s="1" t="s">
        <v>2714</v>
      </c>
      <c r="B1252" s="3" t="s">
        <v>886</v>
      </c>
      <c r="C1252" s="13">
        <v>12</v>
      </c>
      <c r="D1252" s="13">
        <v>9</v>
      </c>
      <c r="E1252" s="13">
        <v>2</v>
      </c>
      <c r="F1252" s="13">
        <v>2</v>
      </c>
    </row>
    <row r="1253" spans="1:6" x14ac:dyDescent="0.25">
      <c r="A1253" s="1" t="s">
        <v>2715</v>
      </c>
      <c r="B1253" s="3" t="s">
        <v>200</v>
      </c>
      <c r="C1253" s="13">
        <v>11</v>
      </c>
      <c r="D1253" s="13">
        <v>8</v>
      </c>
      <c r="E1253" s="13">
        <v>3</v>
      </c>
      <c r="F1253" s="13">
        <v>1</v>
      </c>
    </row>
    <row r="1254" spans="1:6" x14ac:dyDescent="0.25">
      <c r="A1254" s="1" t="s">
        <v>2716</v>
      </c>
      <c r="B1254" s="3" t="s">
        <v>718</v>
      </c>
      <c r="C1254" s="13">
        <v>859</v>
      </c>
      <c r="D1254" s="13">
        <v>707</v>
      </c>
      <c r="E1254" s="13">
        <v>178</v>
      </c>
      <c r="F1254" s="13">
        <v>45</v>
      </c>
    </row>
    <row r="1255" spans="1:6" x14ac:dyDescent="0.25">
      <c r="A1255" s="1" t="s">
        <v>2717</v>
      </c>
      <c r="B1255" s="3" t="s">
        <v>163</v>
      </c>
      <c r="C1255" s="13">
        <v>12</v>
      </c>
      <c r="D1255" s="13">
        <v>22</v>
      </c>
      <c r="E1255" s="13">
        <v>4</v>
      </c>
      <c r="F1255" s="13">
        <v>0</v>
      </c>
    </row>
    <row r="1256" spans="1:6" x14ac:dyDescent="0.25">
      <c r="A1256" s="1" t="s">
        <v>2718</v>
      </c>
      <c r="B1256" s="3" t="s">
        <v>718</v>
      </c>
      <c r="C1256" s="13">
        <v>10</v>
      </c>
      <c r="D1256" s="13">
        <v>9</v>
      </c>
      <c r="E1256" s="13">
        <v>3</v>
      </c>
      <c r="F1256" s="13">
        <v>0</v>
      </c>
    </row>
    <row r="1257" spans="1:6" x14ac:dyDescent="0.25">
      <c r="A1257" s="1" t="s">
        <v>2719</v>
      </c>
      <c r="B1257" s="3" t="s">
        <v>879</v>
      </c>
      <c r="C1257" s="13">
        <v>42</v>
      </c>
      <c r="D1257" s="13">
        <v>38</v>
      </c>
      <c r="E1257" s="13">
        <v>13</v>
      </c>
      <c r="F1257" s="13">
        <v>2</v>
      </c>
    </row>
    <row r="1258" spans="1:6" x14ac:dyDescent="0.25">
      <c r="A1258" s="1" t="s">
        <v>2720</v>
      </c>
      <c r="B1258" s="3" t="s">
        <v>887</v>
      </c>
      <c r="C1258" s="13">
        <v>28</v>
      </c>
      <c r="D1258" s="13">
        <v>25</v>
      </c>
      <c r="E1258" s="13">
        <v>11</v>
      </c>
      <c r="F1258" s="13">
        <v>1</v>
      </c>
    </row>
    <row r="1259" spans="1:6" x14ac:dyDescent="0.25">
      <c r="A1259" s="1" t="s">
        <v>2721</v>
      </c>
      <c r="B1259" s="3" t="s">
        <v>872</v>
      </c>
      <c r="C1259" s="13">
        <v>30</v>
      </c>
      <c r="D1259" s="13">
        <v>23</v>
      </c>
      <c r="E1259" s="13">
        <v>6</v>
      </c>
      <c r="F1259" s="13">
        <v>6</v>
      </c>
    </row>
    <row r="1260" spans="1:6" x14ac:dyDescent="0.25">
      <c r="A1260" s="1" t="s">
        <v>2722</v>
      </c>
      <c r="B1260" s="3" t="s">
        <v>133</v>
      </c>
      <c r="C1260" s="13">
        <v>12</v>
      </c>
      <c r="D1260" s="13">
        <v>8</v>
      </c>
      <c r="E1260" s="13">
        <v>4</v>
      </c>
      <c r="F1260" s="13">
        <v>1</v>
      </c>
    </row>
    <row r="1261" spans="1:6" x14ac:dyDescent="0.25">
      <c r="A1261" s="1" t="s">
        <v>2723</v>
      </c>
      <c r="B1261" s="3" t="s">
        <v>211</v>
      </c>
      <c r="C1261" s="13">
        <v>9</v>
      </c>
      <c r="D1261" s="13">
        <v>6</v>
      </c>
      <c r="E1261" s="13">
        <v>2</v>
      </c>
      <c r="F1261" s="13">
        <v>2</v>
      </c>
    </row>
    <row r="1262" spans="1:6" x14ac:dyDescent="0.25">
      <c r="A1262" s="1" t="s">
        <v>2724</v>
      </c>
      <c r="B1262" s="3" t="s">
        <v>712</v>
      </c>
      <c r="C1262" s="13">
        <v>14</v>
      </c>
      <c r="D1262" s="13">
        <v>13</v>
      </c>
      <c r="E1262" s="13">
        <v>2</v>
      </c>
      <c r="F1262" s="13">
        <v>1</v>
      </c>
    </row>
    <row r="1263" spans="1:6" x14ac:dyDescent="0.25">
      <c r="A1263" s="1" t="s">
        <v>2725</v>
      </c>
      <c r="B1263" s="3" t="s">
        <v>153</v>
      </c>
      <c r="C1263" s="13">
        <v>17</v>
      </c>
      <c r="D1263" s="13">
        <v>14</v>
      </c>
      <c r="E1263" s="13">
        <v>1</v>
      </c>
      <c r="F1263" s="13">
        <v>0</v>
      </c>
    </row>
    <row r="1264" spans="1:6" x14ac:dyDescent="0.25">
      <c r="A1264" s="1" t="s">
        <v>2726</v>
      </c>
      <c r="B1264" s="3" t="s">
        <v>205</v>
      </c>
      <c r="C1264" s="13">
        <v>24</v>
      </c>
      <c r="D1264" s="13">
        <v>23</v>
      </c>
      <c r="E1264" s="13">
        <v>6</v>
      </c>
      <c r="F1264" s="13">
        <v>2</v>
      </c>
    </row>
    <row r="1265" spans="1:6" x14ac:dyDescent="0.25">
      <c r="A1265" s="1" t="s">
        <v>2727</v>
      </c>
      <c r="B1265" s="3" t="s">
        <v>153</v>
      </c>
      <c r="C1265" s="13">
        <v>8</v>
      </c>
      <c r="D1265" s="13">
        <v>7</v>
      </c>
      <c r="E1265" s="13">
        <v>1</v>
      </c>
      <c r="F1265" s="13">
        <v>0</v>
      </c>
    </row>
    <row r="1266" spans="1:6" x14ac:dyDescent="0.25">
      <c r="A1266" s="1" t="s">
        <v>2728</v>
      </c>
      <c r="B1266" s="3" t="s">
        <v>706</v>
      </c>
      <c r="C1266" s="13">
        <v>9</v>
      </c>
      <c r="D1266" s="13">
        <v>7</v>
      </c>
      <c r="E1266" s="13">
        <v>0</v>
      </c>
      <c r="F1266" s="13">
        <v>0</v>
      </c>
    </row>
    <row r="1267" spans="1:6" x14ac:dyDescent="0.25">
      <c r="A1267" s="1" t="s">
        <v>2729</v>
      </c>
      <c r="B1267" s="3" t="s">
        <v>125</v>
      </c>
      <c r="C1267" s="13">
        <v>25</v>
      </c>
      <c r="D1267" s="13">
        <v>15</v>
      </c>
      <c r="E1267" s="13">
        <v>4</v>
      </c>
      <c r="F1267" s="13">
        <v>1</v>
      </c>
    </row>
    <row r="1268" spans="1:6" x14ac:dyDescent="0.25">
      <c r="A1268" s="1" t="s">
        <v>2730</v>
      </c>
      <c r="B1268" s="3" t="s">
        <v>125</v>
      </c>
      <c r="C1268" s="13">
        <v>3</v>
      </c>
      <c r="D1268" s="13">
        <v>3</v>
      </c>
      <c r="E1268" s="13">
        <v>0</v>
      </c>
      <c r="F1268" s="13">
        <v>0</v>
      </c>
    </row>
    <row r="1269" spans="1:6" x14ac:dyDescent="0.25">
      <c r="A1269" s="1" t="s">
        <v>2731</v>
      </c>
      <c r="B1269" s="3" t="s">
        <v>124</v>
      </c>
      <c r="C1269" s="13">
        <v>16</v>
      </c>
      <c r="D1269" s="13">
        <v>10</v>
      </c>
      <c r="E1269" s="13">
        <v>3</v>
      </c>
      <c r="F1269" s="13">
        <v>1</v>
      </c>
    </row>
    <row r="1270" spans="1:6" x14ac:dyDescent="0.25">
      <c r="A1270" s="1" t="s">
        <v>2732</v>
      </c>
      <c r="B1270" s="3" t="s">
        <v>23</v>
      </c>
      <c r="C1270" s="13">
        <v>6</v>
      </c>
      <c r="D1270" s="13">
        <v>2</v>
      </c>
      <c r="E1270" s="13">
        <v>1</v>
      </c>
      <c r="F1270" s="13">
        <v>0</v>
      </c>
    </row>
    <row r="1271" spans="1:6" x14ac:dyDescent="0.25">
      <c r="A1271" s="1" t="s">
        <v>2733</v>
      </c>
      <c r="B1271" s="3" t="s">
        <v>260</v>
      </c>
      <c r="C1271" s="13">
        <v>40</v>
      </c>
      <c r="D1271" s="13">
        <v>37</v>
      </c>
      <c r="E1271" s="13">
        <v>14</v>
      </c>
      <c r="F1271" s="13">
        <v>2</v>
      </c>
    </row>
    <row r="1272" spans="1:6" x14ac:dyDescent="0.25">
      <c r="A1272" s="1" t="s">
        <v>2734</v>
      </c>
      <c r="B1272" s="3" t="s">
        <v>25</v>
      </c>
      <c r="C1272" s="13">
        <v>6</v>
      </c>
      <c r="D1272" s="13">
        <v>6</v>
      </c>
      <c r="E1272" s="13">
        <v>1</v>
      </c>
      <c r="F1272" s="13">
        <v>0</v>
      </c>
    </row>
    <row r="1273" spans="1:6" x14ac:dyDescent="0.25">
      <c r="A1273" s="1" t="s">
        <v>2735</v>
      </c>
      <c r="B1273" s="3" t="s">
        <v>880</v>
      </c>
      <c r="C1273" s="13">
        <v>25</v>
      </c>
      <c r="D1273" s="13">
        <v>20</v>
      </c>
      <c r="E1273" s="13">
        <v>4</v>
      </c>
      <c r="F1273" s="13">
        <v>0</v>
      </c>
    </row>
    <row r="1274" spans="1:6" x14ac:dyDescent="0.25">
      <c r="A1274" s="1" t="s">
        <v>2736</v>
      </c>
      <c r="B1274" s="3" t="s">
        <v>25</v>
      </c>
      <c r="C1274" s="13">
        <v>7</v>
      </c>
      <c r="D1274" s="13">
        <v>7</v>
      </c>
      <c r="E1274" s="13">
        <v>1</v>
      </c>
      <c r="F1274" s="13">
        <v>1</v>
      </c>
    </row>
    <row r="1275" spans="1:6" x14ac:dyDescent="0.25">
      <c r="A1275" s="1" t="s">
        <v>2737</v>
      </c>
      <c r="B1275" s="3" t="s">
        <v>136</v>
      </c>
      <c r="C1275" s="13">
        <v>4</v>
      </c>
      <c r="D1275" s="13">
        <v>4</v>
      </c>
      <c r="E1275" s="13">
        <v>1</v>
      </c>
      <c r="F1275" s="13">
        <v>1</v>
      </c>
    </row>
    <row r="1276" spans="1:6" x14ac:dyDescent="0.25">
      <c r="A1276" s="1" t="s">
        <v>2738</v>
      </c>
      <c r="B1276" s="3" t="s">
        <v>701</v>
      </c>
      <c r="C1276" s="13">
        <v>3</v>
      </c>
      <c r="D1276" s="13">
        <v>3</v>
      </c>
      <c r="E1276" s="13">
        <v>0</v>
      </c>
      <c r="F1276" s="13">
        <v>0</v>
      </c>
    </row>
    <row r="1277" spans="1:6" x14ac:dyDescent="0.25">
      <c r="A1277" s="1" t="s">
        <v>2739</v>
      </c>
      <c r="B1277" s="3" t="s">
        <v>125</v>
      </c>
      <c r="C1277" s="13">
        <v>15</v>
      </c>
      <c r="D1277" s="13">
        <v>14</v>
      </c>
      <c r="E1277" s="13">
        <v>3</v>
      </c>
      <c r="F1277" s="13">
        <v>0</v>
      </c>
    </row>
    <row r="1278" spans="1:6" x14ac:dyDescent="0.25">
      <c r="A1278" s="1" t="s">
        <v>2740</v>
      </c>
      <c r="B1278" s="3" t="s">
        <v>881</v>
      </c>
      <c r="C1278" s="13">
        <v>9</v>
      </c>
      <c r="D1278" s="13">
        <v>9</v>
      </c>
      <c r="E1278" s="13">
        <v>3</v>
      </c>
      <c r="F1278" s="13">
        <v>1</v>
      </c>
    </row>
    <row r="1279" spans="1:6" x14ac:dyDescent="0.25">
      <c r="A1279" s="1" t="s">
        <v>2741</v>
      </c>
      <c r="B1279" s="3" t="s">
        <v>166</v>
      </c>
      <c r="C1279" s="13">
        <v>6</v>
      </c>
      <c r="D1279" s="13">
        <v>3</v>
      </c>
      <c r="E1279" s="13">
        <v>2</v>
      </c>
      <c r="F1279" s="13">
        <v>1</v>
      </c>
    </row>
    <row r="1280" spans="1:6" x14ac:dyDescent="0.25">
      <c r="A1280" s="1" t="s">
        <v>2742</v>
      </c>
      <c r="B1280" s="3" t="s">
        <v>126</v>
      </c>
      <c r="C1280" s="13">
        <v>39</v>
      </c>
      <c r="D1280" s="13">
        <v>36</v>
      </c>
      <c r="E1280" s="13">
        <v>12</v>
      </c>
      <c r="F1280" s="13">
        <v>1</v>
      </c>
    </row>
    <row r="1281" spans="1:7" x14ac:dyDescent="0.25">
      <c r="A1281" s="1" t="s">
        <v>2743</v>
      </c>
      <c r="B1281" s="3" t="s">
        <v>126</v>
      </c>
      <c r="C1281" s="13">
        <v>9</v>
      </c>
      <c r="D1281" s="13">
        <v>9</v>
      </c>
      <c r="E1281" s="13">
        <v>3</v>
      </c>
      <c r="F1281" s="13">
        <v>1</v>
      </c>
    </row>
    <row r="1282" spans="1:7" x14ac:dyDescent="0.25">
      <c r="A1282" s="1" t="s">
        <v>2744</v>
      </c>
      <c r="B1282" s="3" t="s">
        <v>20</v>
      </c>
      <c r="C1282" s="13">
        <v>10</v>
      </c>
      <c r="D1282" s="13">
        <v>9</v>
      </c>
      <c r="E1282" s="13">
        <v>2</v>
      </c>
      <c r="F1282" s="13">
        <v>0</v>
      </c>
    </row>
    <row r="1283" spans="1:7" x14ac:dyDescent="0.25">
      <c r="A1283" s="1" t="s">
        <v>2745</v>
      </c>
      <c r="B1283" s="3" t="s">
        <v>882</v>
      </c>
      <c r="C1283" s="13">
        <v>20</v>
      </c>
      <c r="D1283" s="13">
        <v>18</v>
      </c>
      <c r="E1283" s="13">
        <v>7</v>
      </c>
      <c r="F1283" s="13">
        <v>0</v>
      </c>
    </row>
    <row r="1284" spans="1:7" x14ac:dyDescent="0.25">
      <c r="A1284" s="1" t="s">
        <v>2746</v>
      </c>
      <c r="B1284" s="3" t="s">
        <v>126</v>
      </c>
      <c r="C1284" s="13">
        <v>37</v>
      </c>
      <c r="D1284" s="13">
        <v>28</v>
      </c>
      <c r="E1284" s="13">
        <v>4</v>
      </c>
      <c r="F1284" s="13">
        <v>0</v>
      </c>
    </row>
    <row r="1285" spans="1:7" x14ac:dyDescent="0.25">
      <c r="A1285" s="1" t="s">
        <v>2747</v>
      </c>
      <c r="B1285" s="3" t="s">
        <v>126</v>
      </c>
      <c r="C1285" s="13">
        <v>13</v>
      </c>
      <c r="D1285" s="13">
        <v>11</v>
      </c>
      <c r="E1285" s="13">
        <v>0</v>
      </c>
      <c r="F1285" s="13">
        <v>0</v>
      </c>
    </row>
    <row r="1286" spans="1:7" x14ac:dyDescent="0.25">
      <c r="A1286" s="1" t="s">
        <v>2748</v>
      </c>
      <c r="B1286" s="3" t="s">
        <v>153</v>
      </c>
      <c r="C1286" s="13">
        <v>9</v>
      </c>
      <c r="D1286" s="13">
        <v>4</v>
      </c>
      <c r="E1286" s="13">
        <v>0</v>
      </c>
      <c r="F1286" s="13">
        <v>0</v>
      </c>
    </row>
    <row r="1287" spans="1:7" x14ac:dyDescent="0.25">
      <c r="A1287" s="1" t="s">
        <v>2749</v>
      </c>
      <c r="B1287" s="3" t="s">
        <v>883</v>
      </c>
      <c r="C1287" s="13">
        <v>15</v>
      </c>
      <c r="D1287" s="13">
        <v>13</v>
      </c>
      <c r="E1287" s="13">
        <v>4</v>
      </c>
      <c r="F1287" s="13">
        <v>0</v>
      </c>
    </row>
    <row r="1288" spans="1:7" x14ac:dyDescent="0.25">
      <c r="A1288" s="1" t="s">
        <v>2750</v>
      </c>
      <c r="B1288" s="3" t="s">
        <v>884</v>
      </c>
      <c r="C1288" s="13">
        <v>17</v>
      </c>
      <c r="D1288" s="13">
        <v>16</v>
      </c>
      <c r="E1288" s="13">
        <v>6</v>
      </c>
      <c r="F1288" s="13">
        <v>2</v>
      </c>
    </row>
    <row r="1289" spans="1:7" x14ac:dyDescent="0.25">
      <c r="A1289" s="1" t="s">
        <v>2751</v>
      </c>
      <c r="B1289" s="3" t="s">
        <v>884</v>
      </c>
      <c r="C1289" s="13">
        <v>8</v>
      </c>
      <c r="D1289" s="13">
        <v>7</v>
      </c>
      <c r="E1289" s="13">
        <v>4</v>
      </c>
      <c r="F1289" s="13">
        <v>2</v>
      </c>
    </row>
    <row r="1290" spans="1:7" x14ac:dyDescent="0.25">
      <c r="A1290" s="1" t="s">
        <v>2752</v>
      </c>
      <c r="B1290" s="3" t="s">
        <v>134</v>
      </c>
      <c r="C1290" s="13">
        <v>9</v>
      </c>
      <c r="D1290" s="13">
        <v>9</v>
      </c>
      <c r="E1290" s="13">
        <v>2</v>
      </c>
      <c r="F1290" s="13">
        <v>0</v>
      </c>
    </row>
    <row r="1291" spans="1:7" x14ac:dyDescent="0.25">
      <c r="A1291" s="1" t="s">
        <v>2753</v>
      </c>
      <c r="B1291" s="3" t="s">
        <v>257</v>
      </c>
      <c r="C1291" s="13">
        <v>0</v>
      </c>
      <c r="D1291" s="13">
        <v>0</v>
      </c>
      <c r="E1291" s="13">
        <v>0</v>
      </c>
      <c r="F1291" s="13" t="s">
        <v>885</v>
      </c>
    </row>
    <row r="1292" spans="1:7" x14ac:dyDescent="0.25">
      <c r="A1292" s="1" t="s">
        <v>2754</v>
      </c>
      <c r="B1292" s="3" t="s">
        <v>257</v>
      </c>
      <c r="C1292" s="13">
        <v>0</v>
      </c>
      <c r="D1292" s="13">
        <v>0</v>
      </c>
      <c r="E1292" s="13">
        <v>0</v>
      </c>
      <c r="F1292" s="13" t="s">
        <v>885</v>
      </c>
    </row>
    <row r="1293" spans="1:7" x14ac:dyDescent="0.25">
      <c r="A1293" s="1" t="s">
        <v>2755</v>
      </c>
      <c r="B1293" s="3" t="s">
        <v>130</v>
      </c>
      <c r="C1293" s="13">
        <v>1024</v>
      </c>
      <c r="D1293" s="13">
        <v>826</v>
      </c>
      <c r="E1293" s="13">
        <v>214</v>
      </c>
      <c r="F1293" s="13">
        <v>43</v>
      </c>
      <c r="G1293" s="13">
        <v>82</v>
      </c>
    </row>
    <row r="1294" spans="1:7" x14ac:dyDescent="0.25">
      <c r="A1294" s="1" t="s">
        <v>2756</v>
      </c>
      <c r="B1294" s="3" t="s">
        <v>134</v>
      </c>
      <c r="C1294" s="13">
        <v>17</v>
      </c>
      <c r="D1294" s="13">
        <v>11</v>
      </c>
      <c r="E1294" s="13">
        <v>0</v>
      </c>
      <c r="F1294" s="13">
        <v>1</v>
      </c>
    </row>
    <row r="1295" spans="1:7" x14ac:dyDescent="0.25">
      <c r="A1295" s="1" t="s">
        <v>2757</v>
      </c>
      <c r="B1295" s="3" t="s">
        <v>130</v>
      </c>
      <c r="C1295" s="13">
        <v>17</v>
      </c>
      <c r="D1295" s="13">
        <v>11</v>
      </c>
      <c r="E1295" s="13">
        <v>0</v>
      </c>
      <c r="F1295" s="13">
        <v>1</v>
      </c>
    </row>
    <row r="1296" spans="1:7" x14ac:dyDescent="0.25">
      <c r="A1296" s="1" t="s">
        <v>2758</v>
      </c>
      <c r="B1296" s="3" t="s">
        <v>165</v>
      </c>
      <c r="C1296" s="13">
        <v>35</v>
      </c>
      <c r="D1296" s="13">
        <v>19</v>
      </c>
      <c r="E1296" s="13">
        <v>3</v>
      </c>
      <c r="F1296" s="13">
        <v>1</v>
      </c>
    </row>
    <row r="1297" spans="1:6" x14ac:dyDescent="0.25">
      <c r="A1297" s="1" t="s">
        <v>2759</v>
      </c>
      <c r="B1297" s="3" t="s">
        <v>169</v>
      </c>
      <c r="C1297" s="13">
        <v>8</v>
      </c>
      <c r="D1297" s="13">
        <v>5</v>
      </c>
      <c r="E1297" s="13">
        <v>2</v>
      </c>
      <c r="F1297" s="13">
        <v>1</v>
      </c>
    </row>
    <row r="1298" spans="1:6" x14ac:dyDescent="0.25">
      <c r="A1298" s="1" t="s">
        <v>2760</v>
      </c>
      <c r="B1298" s="3" t="s">
        <v>257</v>
      </c>
      <c r="C1298" s="13">
        <v>13</v>
      </c>
      <c r="D1298" s="13">
        <v>5</v>
      </c>
      <c r="E1298" s="13">
        <v>0</v>
      </c>
      <c r="F1298" s="13">
        <v>0</v>
      </c>
    </row>
    <row r="1299" spans="1:6" x14ac:dyDescent="0.25">
      <c r="A1299" s="1" t="s">
        <v>2761</v>
      </c>
      <c r="B1299" s="3" t="s">
        <v>126</v>
      </c>
      <c r="C1299" s="13">
        <v>14</v>
      </c>
      <c r="D1299" s="13">
        <v>9</v>
      </c>
      <c r="E1299" s="13">
        <v>1</v>
      </c>
      <c r="F1299" s="13">
        <v>0</v>
      </c>
    </row>
    <row r="1300" spans="1:6" x14ac:dyDescent="0.25">
      <c r="A1300" s="1" t="s">
        <v>2762</v>
      </c>
      <c r="B1300" s="3" t="s">
        <v>132</v>
      </c>
      <c r="C1300" s="13">
        <v>25</v>
      </c>
      <c r="D1300" s="13">
        <v>23</v>
      </c>
      <c r="E1300" s="13">
        <v>7</v>
      </c>
      <c r="F1300" s="13">
        <v>1</v>
      </c>
    </row>
    <row r="1301" spans="1:6" x14ac:dyDescent="0.25">
      <c r="A1301" s="1" t="s">
        <v>2763</v>
      </c>
      <c r="B1301" s="3" t="s">
        <v>136</v>
      </c>
      <c r="C1301" s="13">
        <v>15</v>
      </c>
      <c r="D1301" s="13">
        <v>14</v>
      </c>
      <c r="E1301" s="13">
        <v>6</v>
      </c>
      <c r="F1301" s="13">
        <v>1</v>
      </c>
    </row>
    <row r="1302" spans="1:6" x14ac:dyDescent="0.25">
      <c r="A1302" s="1" t="s">
        <v>2764</v>
      </c>
      <c r="B1302" s="3" t="s">
        <v>125</v>
      </c>
      <c r="C1302" s="13">
        <v>10</v>
      </c>
      <c r="D1302" s="13">
        <v>9</v>
      </c>
      <c r="E1302" s="13">
        <v>1</v>
      </c>
      <c r="F1302" s="13">
        <v>0</v>
      </c>
    </row>
    <row r="1303" spans="1:6" x14ac:dyDescent="0.25">
      <c r="A1303" s="1" t="s">
        <v>2765</v>
      </c>
      <c r="B1303" s="3" t="s">
        <v>205</v>
      </c>
      <c r="C1303" s="13">
        <v>10</v>
      </c>
      <c r="D1303" s="13">
        <v>10</v>
      </c>
      <c r="E1303" s="13">
        <v>6</v>
      </c>
      <c r="F1303" s="13">
        <v>2</v>
      </c>
    </row>
    <row r="1304" spans="1:6" x14ac:dyDescent="0.25">
      <c r="A1304" s="1" t="s">
        <v>2766</v>
      </c>
      <c r="B1304" s="3" t="s">
        <v>261</v>
      </c>
      <c r="C1304" s="13">
        <v>7</v>
      </c>
      <c r="D1304" s="13">
        <v>5</v>
      </c>
      <c r="E1304" s="13">
        <v>1</v>
      </c>
      <c r="F1304" s="13">
        <v>1</v>
      </c>
    </row>
    <row r="1305" spans="1:6" x14ac:dyDescent="0.25">
      <c r="A1305" s="1" t="s">
        <v>2767</v>
      </c>
      <c r="B1305" s="3" t="s">
        <v>261</v>
      </c>
      <c r="C1305" s="13">
        <v>3</v>
      </c>
      <c r="D1305" s="13">
        <v>2</v>
      </c>
      <c r="E1305" s="13">
        <v>1</v>
      </c>
      <c r="F1305" s="13">
        <v>1</v>
      </c>
    </row>
    <row r="1306" spans="1:6" x14ac:dyDescent="0.25">
      <c r="A1306" s="1" t="s">
        <v>2768</v>
      </c>
      <c r="B1306" s="3" t="s">
        <v>871</v>
      </c>
      <c r="C1306" s="13">
        <v>4</v>
      </c>
      <c r="D1306" s="13">
        <v>3</v>
      </c>
      <c r="E1306" s="13">
        <v>0</v>
      </c>
      <c r="F1306" s="13">
        <v>0</v>
      </c>
    </row>
    <row r="1307" spans="1:6" x14ac:dyDescent="0.25">
      <c r="A1307" s="1" t="s">
        <v>2769</v>
      </c>
      <c r="B1307" s="3" t="s">
        <v>25</v>
      </c>
      <c r="C1307" s="13">
        <v>15</v>
      </c>
      <c r="D1307" s="13">
        <v>12</v>
      </c>
      <c r="E1307" s="13">
        <v>1</v>
      </c>
      <c r="F1307" s="13">
        <v>0</v>
      </c>
    </row>
    <row r="1308" spans="1:6" x14ac:dyDescent="0.25">
      <c r="A1308" s="1" t="s">
        <v>2770</v>
      </c>
      <c r="B1308" s="3" t="s">
        <v>140</v>
      </c>
      <c r="C1308" s="13">
        <v>48</v>
      </c>
      <c r="D1308" s="13">
        <v>39</v>
      </c>
      <c r="E1308" s="13">
        <v>16</v>
      </c>
      <c r="F1308" s="13">
        <v>2</v>
      </c>
    </row>
    <row r="1309" spans="1:6" x14ac:dyDescent="0.25">
      <c r="A1309" s="1" t="s">
        <v>2771</v>
      </c>
      <c r="B1309" s="3" t="s">
        <v>140</v>
      </c>
      <c r="C1309" s="13">
        <v>14</v>
      </c>
      <c r="D1309" s="13">
        <v>14</v>
      </c>
      <c r="E1309" s="13">
        <v>7</v>
      </c>
      <c r="F1309" s="13">
        <v>0</v>
      </c>
    </row>
    <row r="1310" spans="1:6" x14ac:dyDescent="0.25">
      <c r="A1310" s="1" t="s">
        <v>2772</v>
      </c>
      <c r="B1310" s="3" t="s">
        <v>128</v>
      </c>
      <c r="C1310" s="13">
        <v>20</v>
      </c>
      <c r="D1310" s="13">
        <v>16</v>
      </c>
      <c r="E1310" s="13">
        <v>7</v>
      </c>
      <c r="F1310" s="13">
        <v>1</v>
      </c>
    </row>
    <row r="1311" spans="1:6" x14ac:dyDescent="0.25">
      <c r="A1311" s="1" t="s">
        <v>2773</v>
      </c>
      <c r="B1311" s="3" t="s">
        <v>908</v>
      </c>
      <c r="C1311" s="13">
        <v>14</v>
      </c>
      <c r="D1311" s="13">
        <v>9</v>
      </c>
      <c r="E1311" s="13">
        <v>2</v>
      </c>
      <c r="F1311" s="13">
        <v>1</v>
      </c>
    </row>
    <row r="1312" spans="1:6" x14ac:dyDescent="0.25">
      <c r="A1312" s="1" t="s">
        <v>2774</v>
      </c>
      <c r="B1312" s="3" t="s">
        <v>211</v>
      </c>
      <c r="C1312" s="13">
        <v>26</v>
      </c>
      <c r="D1312" s="13">
        <v>20</v>
      </c>
      <c r="E1312" s="13">
        <v>4</v>
      </c>
      <c r="F1312" s="13">
        <v>1</v>
      </c>
    </row>
    <row r="1313" spans="1:6" x14ac:dyDescent="0.25">
      <c r="A1313" s="1" t="s">
        <v>2775</v>
      </c>
      <c r="B1313" s="3" t="s">
        <v>201</v>
      </c>
      <c r="C1313" s="13">
        <v>15</v>
      </c>
      <c r="D1313" s="13">
        <v>11</v>
      </c>
      <c r="E1313" s="13">
        <v>1</v>
      </c>
      <c r="F1313" s="13">
        <v>1</v>
      </c>
    </row>
    <row r="1314" spans="1:6" x14ac:dyDescent="0.25">
      <c r="A1314" s="1" t="s">
        <v>2776</v>
      </c>
      <c r="B1314" s="3" t="s">
        <v>266</v>
      </c>
      <c r="C1314" s="13">
        <v>11</v>
      </c>
      <c r="D1314" s="13">
        <v>9</v>
      </c>
      <c r="E1314" s="13">
        <v>3</v>
      </c>
      <c r="F1314" s="13">
        <v>0</v>
      </c>
    </row>
    <row r="1315" spans="1:6" x14ac:dyDescent="0.25">
      <c r="A1315" s="1" t="s">
        <v>2777</v>
      </c>
      <c r="B1315" s="3" t="s">
        <v>872</v>
      </c>
      <c r="C1315" s="13">
        <v>10</v>
      </c>
      <c r="D1315" s="13">
        <v>10</v>
      </c>
      <c r="E1315" s="13">
        <v>0</v>
      </c>
      <c r="F1315" s="13">
        <v>0</v>
      </c>
    </row>
    <row r="1316" spans="1:6" x14ac:dyDescent="0.25">
      <c r="A1316" s="1" t="s">
        <v>2778</v>
      </c>
      <c r="B1316" s="3" t="s">
        <v>123</v>
      </c>
      <c r="C1316" s="13">
        <v>7</v>
      </c>
      <c r="D1316" s="13">
        <v>6</v>
      </c>
      <c r="E1316" s="13">
        <v>1</v>
      </c>
      <c r="F1316" s="13">
        <v>0</v>
      </c>
    </row>
    <row r="1317" spans="1:6" x14ac:dyDescent="0.25">
      <c r="A1317" s="1" t="s">
        <v>2779</v>
      </c>
      <c r="B1317" s="3" t="s">
        <v>129</v>
      </c>
      <c r="C1317" s="13">
        <v>12</v>
      </c>
      <c r="D1317" s="13">
        <v>11</v>
      </c>
      <c r="E1317" s="13">
        <v>3</v>
      </c>
      <c r="F1317" s="13">
        <v>0</v>
      </c>
    </row>
    <row r="1318" spans="1:6" x14ac:dyDescent="0.25">
      <c r="A1318" s="1" t="s">
        <v>2780</v>
      </c>
      <c r="B1318" s="3" t="s">
        <v>132</v>
      </c>
      <c r="C1318" s="13">
        <v>27</v>
      </c>
      <c r="D1318" s="13">
        <v>21</v>
      </c>
      <c r="E1318" s="13">
        <v>6</v>
      </c>
      <c r="F1318" s="13">
        <v>0</v>
      </c>
    </row>
    <row r="1319" spans="1:6" x14ac:dyDescent="0.25">
      <c r="A1319" s="1" t="s">
        <v>2781</v>
      </c>
      <c r="B1319" s="3" t="s">
        <v>25</v>
      </c>
      <c r="C1319" s="13">
        <v>27</v>
      </c>
      <c r="D1319" s="13">
        <v>21</v>
      </c>
      <c r="E1319" s="13">
        <v>6</v>
      </c>
      <c r="F1319" s="13">
        <v>0</v>
      </c>
    </row>
    <row r="1320" spans="1:6" x14ac:dyDescent="0.25">
      <c r="A1320" s="1" t="s">
        <v>2782</v>
      </c>
      <c r="B1320" s="3" t="s">
        <v>260</v>
      </c>
      <c r="C1320" s="13">
        <v>17</v>
      </c>
      <c r="D1320" s="13">
        <v>16</v>
      </c>
      <c r="E1320" s="13">
        <v>3</v>
      </c>
      <c r="F1320" s="13">
        <v>3</v>
      </c>
    </row>
    <row r="1321" spans="1:6" x14ac:dyDescent="0.25">
      <c r="A1321" s="1" t="s">
        <v>2783</v>
      </c>
      <c r="B1321" s="3" t="s">
        <v>126</v>
      </c>
      <c r="C1321" s="13">
        <v>8</v>
      </c>
      <c r="D1321" s="13">
        <v>7</v>
      </c>
      <c r="E1321" s="13">
        <v>0</v>
      </c>
      <c r="F1321" s="13">
        <v>0</v>
      </c>
    </row>
    <row r="1322" spans="1:6" x14ac:dyDescent="0.25">
      <c r="A1322" s="1" t="s">
        <v>2784</v>
      </c>
      <c r="B1322" s="3" t="s">
        <v>263</v>
      </c>
      <c r="C1322" s="13">
        <v>15</v>
      </c>
      <c r="D1322" s="13">
        <v>14</v>
      </c>
      <c r="E1322" s="13">
        <v>3</v>
      </c>
      <c r="F1322" s="13">
        <v>1</v>
      </c>
    </row>
    <row r="1323" spans="1:6" x14ac:dyDescent="0.25">
      <c r="A1323" s="1" t="s">
        <v>2785</v>
      </c>
      <c r="B1323" s="3" t="s">
        <v>150</v>
      </c>
      <c r="C1323" s="13">
        <v>8</v>
      </c>
      <c r="D1323" s="13">
        <v>6</v>
      </c>
      <c r="E1323" s="13">
        <v>0</v>
      </c>
      <c r="F1323" s="13">
        <v>0</v>
      </c>
    </row>
    <row r="1324" spans="1:6" x14ac:dyDescent="0.25">
      <c r="A1324" s="1" t="s">
        <v>2786</v>
      </c>
      <c r="B1324" s="3" t="s">
        <v>130</v>
      </c>
      <c r="C1324" s="13">
        <v>12</v>
      </c>
      <c r="D1324" s="13">
        <v>3</v>
      </c>
      <c r="E1324" s="13">
        <v>1</v>
      </c>
      <c r="F1324" s="13">
        <v>0</v>
      </c>
    </row>
    <row r="1325" spans="1:6" x14ac:dyDescent="0.25">
      <c r="A1325" s="1" t="s">
        <v>2787</v>
      </c>
      <c r="B1325" s="3" t="s">
        <v>126</v>
      </c>
      <c r="C1325" s="13">
        <v>12</v>
      </c>
      <c r="D1325" s="13">
        <v>3</v>
      </c>
      <c r="E1325" s="13">
        <v>1</v>
      </c>
      <c r="F1325" s="13">
        <v>0</v>
      </c>
    </row>
    <row r="1326" spans="1:6" x14ac:dyDescent="0.25">
      <c r="A1326" s="1" t="s">
        <v>2788</v>
      </c>
      <c r="B1326" s="3" t="s">
        <v>20</v>
      </c>
      <c r="C1326" s="13">
        <v>17</v>
      </c>
      <c r="D1326" s="13">
        <v>14</v>
      </c>
      <c r="E1326" s="13">
        <v>3</v>
      </c>
      <c r="F1326" s="13">
        <v>2</v>
      </c>
    </row>
    <row r="1327" spans="1:6" x14ac:dyDescent="0.25">
      <c r="A1327" s="1" t="s">
        <v>2789</v>
      </c>
      <c r="B1327" s="3" t="s">
        <v>153</v>
      </c>
      <c r="C1327" s="13">
        <v>17</v>
      </c>
      <c r="D1327" s="13">
        <v>14</v>
      </c>
      <c r="E1327" s="13">
        <v>3</v>
      </c>
      <c r="F1327" s="13">
        <v>2</v>
      </c>
    </row>
    <row r="1328" spans="1:6" x14ac:dyDescent="0.25">
      <c r="A1328" s="1" t="s">
        <v>2790</v>
      </c>
      <c r="B1328" s="3" t="s">
        <v>704</v>
      </c>
      <c r="C1328" s="13">
        <v>0</v>
      </c>
      <c r="D1328" s="13">
        <v>0</v>
      </c>
      <c r="E1328" s="13">
        <v>0</v>
      </c>
      <c r="F1328" s="13">
        <v>0</v>
      </c>
    </row>
    <row r="1329" spans="1:6" x14ac:dyDescent="0.25">
      <c r="A1329" s="1" t="s">
        <v>2791</v>
      </c>
      <c r="B1329" s="3" t="s">
        <v>150</v>
      </c>
      <c r="C1329" s="13">
        <v>23</v>
      </c>
      <c r="D1329" s="13">
        <v>21</v>
      </c>
      <c r="E1329" s="13">
        <v>7</v>
      </c>
      <c r="F1329" s="13">
        <v>2</v>
      </c>
    </row>
    <row r="1330" spans="1:6" x14ac:dyDescent="0.25">
      <c r="A1330" s="1" t="s">
        <v>2792</v>
      </c>
      <c r="B1330" s="3" t="s">
        <v>150</v>
      </c>
      <c r="C1330" s="13">
        <v>6</v>
      </c>
      <c r="D1330" s="13">
        <v>6</v>
      </c>
      <c r="E1330" s="13">
        <v>0</v>
      </c>
      <c r="F1330" s="13">
        <v>0</v>
      </c>
    </row>
    <row r="1331" spans="1:6" x14ac:dyDescent="0.25">
      <c r="A1331" s="1" t="s">
        <v>2793</v>
      </c>
      <c r="B1331" s="3" t="s">
        <v>275</v>
      </c>
      <c r="C1331" s="13">
        <v>17</v>
      </c>
      <c r="D1331" s="13">
        <v>15</v>
      </c>
      <c r="E1331" s="13">
        <v>7</v>
      </c>
      <c r="F1331" s="13">
        <v>2</v>
      </c>
    </row>
    <row r="1332" spans="1:6" x14ac:dyDescent="0.25">
      <c r="A1332" s="1" t="s">
        <v>2794</v>
      </c>
      <c r="B1332" s="3" t="s">
        <v>263</v>
      </c>
      <c r="C1332" s="13">
        <v>51</v>
      </c>
      <c r="D1332" s="13">
        <v>47</v>
      </c>
      <c r="E1332" s="13">
        <v>3</v>
      </c>
      <c r="F1332" s="13">
        <v>1</v>
      </c>
    </row>
    <row r="1333" spans="1:6" x14ac:dyDescent="0.25">
      <c r="A1333" s="1" t="s">
        <v>2795</v>
      </c>
      <c r="B1333" s="3" t="s">
        <v>271</v>
      </c>
      <c r="C1333" s="13">
        <v>14</v>
      </c>
      <c r="D1333" s="13">
        <v>14</v>
      </c>
      <c r="E1333" s="13">
        <v>0</v>
      </c>
      <c r="F1333" s="13">
        <v>0</v>
      </c>
    </row>
    <row r="1334" spans="1:6" x14ac:dyDescent="0.25">
      <c r="A1334" s="1" t="s">
        <v>2796</v>
      </c>
      <c r="B1334" s="3" t="s">
        <v>141</v>
      </c>
      <c r="C1334" s="13">
        <v>14</v>
      </c>
      <c r="D1334" s="13">
        <v>13</v>
      </c>
      <c r="E1334" s="13">
        <v>0</v>
      </c>
      <c r="F1334" s="13">
        <v>0</v>
      </c>
    </row>
    <row r="1335" spans="1:6" x14ac:dyDescent="0.25">
      <c r="A1335" s="1" t="s">
        <v>2797</v>
      </c>
      <c r="B1335" s="3" t="s">
        <v>211</v>
      </c>
      <c r="C1335" s="13">
        <v>18</v>
      </c>
      <c r="D1335" s="13">
        <v>11</v>
      </c>
      <c r="E1335" s="13">
        <v>3</v>
      </c>
      <c r="F1335" s="13">
        <v>0</v>
      </c>
    </row>
    <row r="1336" spans="1:6" x14ac:dyDescent="0.25">
      <c r="A1336" s="1" t="s">
        <v>2798</v>
      </c>
      <c r="B1336" s="3" t="s">
        <v>123</v>
      </c>
      <c r="C1336" s="13">
        <v>9</v>
      </c>
      <c r="D1336" s="13">
        <v>3</v>
      </c>
      <c r="E1336" s="13">
        <v>3</v>
      </c>
      <c r="F1336" s="13">
        <v>0</v>
      </c>
    </row>
    <row r="1337" spans="1:6" x14ac:dyDescent="0.25">
      <c r="A1337" s="1" t="s">
        <v>2799</v>
      </c>
      <c r="B1337" s="3" t="s">
        <v>156</v>
      </c>
      <c r="C1337" s="13">
        <v>9</v>
      </c>
      <c r="D1337" s="13">
        <v>8</v>
      </c>
      <c r="E1337" s="13">
        <v>0</v>
      </c>
      <c r="F1337" s="13">
        <v>0</v>
      </c>
    </row>
    <row r="1338" spans="1:6" x14ac:dyDescent="0.25">
      <c r="A1338" s="1" t="s">
        <v>2800</v>
      </c>
      <c r="B1338" s="3" t="s">
        <v>25</v>
      </c>
      <c r="C1338" s="13">
        <v>18</v>
      </c>
      <c r="D1338" s="13">
        <v>15</v>
      </c>
      <c r="E1338" s="13">
        <v>2</v>
      </c>
    </row>
    <row r="1339" spans="1:6" x14ac:dyDescent="0.25">
      <c r="A1339" s="1" t="s">
        <v>2801</v>
      </c>
      <c r="B1339" s="3" t="s">
        <v>132</v>
      </c>
      <c r="C1339" s="13">
        <v>27</v>
      </c>
      <c r="D1339" s="13">
        <v>25</v>
      </c>
      <c r="E1339" s="13">
        <v>4</v>
      </c>
      <c r="F1339" s="13">
        <v>0</v>
      </c>
    </row>
    <row r="1340" spans="1:6" x14ac:dyDescent="0.25">
      <c r="A1340" s="1" t="s">
        <v>2802</v>
      </c>
      <c r="B1340" s="3" t="s">
        <v>880</v>
      </c>
      <c r="C1340" s="13">
        <v>55</v>
      </c>
      <c r="D1340" s="13">
        <v>49</v>
      </c>
      <c r="E1340" s="13">
        <v>13</v>
      </c>
      <c r="F1340" s="13">
        <v>2</v>
      </c>
    </row>
    <row r="1341" spans="1:6" x14ac:dyDescent="0.25">
      <c r="A1341" s="1" t="s">
        <v>2803</v>
      </c>
      <c r="B1341" s="3" t="s">
        <v>200</v>
      </c>
      <c r="C1341" s="13">
        <v>30</v>
      </c>
      <c r="D1341" s="13">
        <v>28</v>
      </c>
      <c r="E1341" s="13">
        <v>8</v>
      </c>
      <c r="F1341" s="13">
        <v>3</v>
      </c>
    </row>
    <row r="1342" spans="1:6" x14ac:dyDescent="0.25">
      <c r="A1342" s="1" t="s">
        <v>2804</v>
      </c>
      <c r="B1342" s="3" t="s">
        <v>902</v>
      </c>
      <c r="C1342" s="13">
        <v>49</v>
      </c>
      <c r="D1342" s="13">
        <v>40</v>
      </c>
      <c r="E1342" s="13">
        <v>6</v>
      </c>
      <c r="F1342" s="13">
        <v>0</v>
      </c>
    </row>
    <row r="1343" spans="1:6" x14ac:dyDescent="0.25">
      <c r="A1343" s="1" t="s">
        <v>2805</v>
      </c>
      <c r="B1343" s="3" t="s">
        <v>902</v>
      </c>
      <c r="C1343" s="13">
        <v>25</v>
      </c>
      <c r="D1343" s="13">
        <v>21</v>
      </c>
      <c r="E1343" s="13">
        <v>5</v>
      </c>
      <c r="F1343" s="13">
        <v>0</v>
      </c>
    </row>
    <row r="1344" spans="1:6" x14ac:dyDescent="0.25">
      <c r="A1344" s="1" t="s">
        <v>2806</v>
      </c>
      <c r="B1344" s="3" t="s">
        <v>25</v>
      </c>
      <c r="C1344" s="13">
        <v>24</v>
      </c>
      <c r="D1344" s="13">
        <v>19</v>
      </c>
      <c r="E1344" s="13">
        <v>1</v>
      </c>
      <c r="F1344" s="13">
        <v>0</v>
      </c>
    </row>
    <row r="1345" spans="1:6" x14ac:dyDescent="0.25">
      <c r="A1345" s="1" t="s">
        <v>2807</v>
      </c>
      <c r="B1345" s="3" t="s">
        <v>21</v>
      </c>
      <c r="C1345" s="13">
        <v>26</v>
      </c>
      <c r="D1345" s="13">
        <v>21</v>
      </c>
      <c r="E1345" s="13">
        <v>3</v>
      </c>
      <c r="F1345" s="13">
        <v>1</v>
      </c>
    </row>
    <row r="1346" spans="1:6" x14ac:dyDescent="0.25">
      <c r="A1346" s="1" t="s">
        <v>2808</v>
      </c>
      <c r="B1346" s="3" t="s">
        <v>21</v>
      </c>
      <c r="C1346" s="13">
        <v>11</v>
      </c>
      <c r="D1346" s="13">
        <v>9</v>
      </c>
      <c r="E1346" s="13">
        <v>2</v>
      </c>
      <c r="F1346" s="13">
        <v>0</v>
      </c>
    </row>
    <row r="1347" spans="1:6" x14ac:dyDescent="0.25">
      <c r="A1347" s="1" t="s">
        <v>2809</v>
      </c>
      <c r="B1347" s="3" t="s">
        <v>201</v>
      </c>
      <c r="C1347" s="13">
        <v>4</v>
      </c>
      <c r="D1347" s="13">
        <v>4</v>
      </c>
      <c r="E1347" s="13">
        <v>0</v>
      </c>
      <c r="F1347" s="13">
        <v>0</v>
      </c>
    </row>
    <row r="1348" spans="1:6" x14ac:dyDescent="0.25">
      <c r="A1348" s="1" t="s">
        <v>2810</v>
      </c>
      <c r="B1348" s="3" t="s">
        <v>123</v>
      </c>
      <c r="C1348" s="13">
        <v>7</v>
      </c>
      <c r="D1348" s="13">
        <v>5</v>
      </c>
      <c r="E1348" s="13">
        <v>0</v>
      </c>
      <c r="F1348" s="13">
        <v>1</v>
      </c>
    </row>
    <row r="1349" spans="1:6" x14ac:dyDescent="0.25">
      <c r="A1349" s="1" t="s">
        <v>2811</v>
      </c>
      <c r="B1349" s="3" t="s">
        <v>905</v>
      </c>
      <c r="C1349" s="13">
        <v>4</v>
      </c>
      <c r="D1349" s="13">
        <v>3</v>
      </c>
      <c r="E1349" s="13">
        <v>1</v>
      </c>
      <c r="F1349" s="13">
        <v>0</v>
      </c>
    </row>
    <row r="1350" spans="1:6" x14ac:dyDescent="0.25">
      <c r="A1350" s="1" t="s">
        <v>2812</v>
      </c>
      <c r="B1350" s="3" t="s">
        <v>25</v>
      </c>
      <c r="C1350" s="13">
        <v>49</v>
      </c>
      <c r="D1350" s="13">
        <v>32</v>
      </c>
      <c r="E1350" s="13">
        <v>9</v>
      </c>
      <c r="F1350" s="13">
        <v>1</v>
      </c>
    </row>
    <row r="1351" spans="1:6" x14ac:dyDescent="0.25">
      <c r="A1351" s="1" t="s">
        <v>2813</v>
      </c>
      <c r="B1351" s="3" t="s">
        <v>153</v>
      </c>
      <c r="C1351" s="13">
        <v>60</v>
      </c>
      <c r="D1351" s="13">
        <v>49</v>
      </c>
      <c r="E1351" s="13">
        <v>19</v>
      </c>
      <c r="F1351" s="13">
        <v>3</v>
      </c>
    </row>
    <row r="1352" spans="1:6" x14ac:dyDescent="0.25">
      <c r="A1352" s="1" t="s">
        <v>2814</v>
      </c>
      <c r="B1352" s="3" t="s">
        <v>275</v>
      </c>
      <c r="C1352" s="13">
        <v>15</v>
      </c>
      <c r="D1352" s="13">
        <v>10</v>
      </c>
      <c r="E1352" s="13">
        <v>4</v>
      </c>
      <c r="F1352" s="13">
        <v>1</v>
      </c>
    </row>
    <row r="1353" spans="1:6" x14ac:dyDescent="0.25">
      <c r="A1353" s="1" t="s">
        <v>2815</v>
      </c>
      <c r="B1353" s="3" t="s">
        <v>906</v>
      </c>
      <c r="C1353" s="13">
        <v>10</v>
      </c>
      <c r="D1353" s="13">
        <v>5</v>
      </c>
      <c r="E1353" s="13">
        <v>2</v>
      </c>
      <c r="F1353" s="13">
        <v>0</v>
      </c>
    </row>
    <row r="1354" spans="1:6" x14ac:dyDescent="0.25">
      <c r="A1354" s="1" t="s">
        <v>2816</v>
      </c>
      <c r="B1354" s="3" t="s">
        <v>127</v>
      </c>
      <c r="C1354" s="13">
        <v>9</v>
      </c>
      <c r="D1354" s="13">
        <v>5</v>
      </c>
      <c r="E1354" s="13">
        <v>2</v>
      </c>
      <c r="F1354" s="13">
        <v>0</v>
      </c>
    </row>
    <row r="1355" spans="1:6" x14ac:dyDescent="0.25">
      <c r="A1355" s="1" t="s">
        <v>2817</v>
      </c>
      <c r="B1355" s="3" t="s">
        <v>153</v>
      </c>
      <c r="C1355" s="13">
        <v>20</v>
      </c>
      <c r="D1355" s="13">
        <v>19</v>
      </c>
      <c r="E1355" s="13">
        <v>9</v>
      </c>
      <c r="F1355" s="13">
        <v>0</v>
      </c>
    </row>
    <row r="1356" spans="1:6" x14ac:dyDescent="0.25">
      <c r="A1356" s="1" t="s">
        <v>2818</v>
      </c>
      <c r="B1356" s="3" t="s">
        <v>152</v>
      </c>
      <c r="C1356" s="13">
        <v>6</v>
      </c>
      <c r="D1356" s="13">
        <v>1</v>
      </c>
      <c r="E1356" s="13">
        <v>0</v>
      </c>
      <c r="F1356" s="13">
        <v>0</v>
      </c>
    </row>
    <row r="1357" spans="1:6" x14ac:dyDescent="0.25">
      <c r="A1357" s="1" t="s">
        <v>2819</v>
      </c>
      <c r="B1357" s="3" t="s">
        <v>200</v>
      </c>
      <c r="C1357" s="13">
        <v>13</v>
      </c>
      <c r="D1357" s="13">
        <v>12</v>
      </c>
      <c r="E1357" s="13">
        <v>3</v>
      </c>
      <c r="F1357" s="13">
        <v>0</v>
      </c>
    </row>
    <row r="1358" spans="1:6" x14ac:dyDescent="0.25">
      <c r="A1358" s="1" t="s">
        <v>2820</v>
      </c>
      <c r="B1358" s="3" t="s">
        <v>901</v>
      </c>
      <c r="C1358" s="13">
        <v>21</v>
      </c>
      <c r="D1358" s="13">
        <v>17</v>
      </c>
      <c r="E1358" s="13">
        <v>7</v>
      </c>
      <c r="F1358" s="13">
        <v>3</v>
      </c>
    </row>
    <row r="1359" spans="1:6" x14ac:dyDescent="0.25">
      <c r="A1359" s="1" t="s">
        <v>2821</v>
      </c>
      <c r="B1359" s="3" t="s">
        <v>122</v>
      </c>
      <c r="C1359" s="13">
        <v>18</v>
      </c>
      <c r="D1359" s="13">
        <v>17</v>
      </c>
      <c r="E1359" s="13">
        <v>3</v>
      </c>
      <c r="F1359" s="13">
        <v>0</v>
      </c>
    </row>
    <row r="1360" spans="1:6" x14ac:dyDescent="0.25">
      <c r="A1360" s="1" t="s">
        <v>2822</v>
      </c>
      <c r="B1360" s="3" t="s">
        <v>274</v>
      </c>
      <c r="C1360" s="13">
        <v>9</v>
      </c>
      <c r="D1360" s="13">
        <v>8</v>
      </c>
      <c r="E1360" s="13">
        <v>1</v>
      </c>
      <c r="F1360" s="13">
        <v>0</v>
      </c>
    </row>
    <row r="1361" spans="1:6" x14ac:dyDescent="0.25">
      <c r="A1361" s="1" t="s">
        <v>2823</v>
      </c>
      <c r="B1361" s="3" t="s">
        <v>134</v>
      </c>
      <c r="C1361" s="13">
        <v>17</v>
      </c>
      <c r="D1361" s="13">
        <v>11</v>
      </c>
      <c r="E1361" s="13">
        <v>3</v>
      </c>
      <c r="F1361" s="13">
        <v>0</v>
      </c>
    </row>
    <row r="1362" spans="1:6" x14ac:dyDescent="0.25">
      <c r="A1362" s="1" t="s">
        <v>2824</v>
      </c>
      <c r="B1362" s="3" t="s">
        <v>150</v>
      </c>
      <c r="C1362" s="13">
        <v>17</v>
      </c>
      <c r="D1362" s="13">
        <v>11</v>
      </c>
      <c r="E1362" s="13">
        <v>3</v>
      </c>
      <c r="F1362" s="13">
        <v>0</v>
      </c>
    </row>
    <row r="1363" spans="1:6" x14ac:dyDescent="0.25">
      <c r="A1363" s="1" t="s">
        <v>2825</v>
      </c>
      <c r="B1363" s="3" t="s">
        <v>886</v>
      </c>
      <c r="C1363" s="13">
        <v>31</v>
      </c>
      <c r="D1363" s="13">
        <v>25</v>
      </c>
      <c r="E1363" s="13">
        <v>9</v>
      </c>
      <c r="F1363" s="13">
        <v>0</v>
      </c>
    </row>
    <row r="1364" spans="1:6" x14ac:dyDescent="0.25">
      <c r="A1364" s="1" t="s">
        <v>2826</v>
      </c>
      <c r="B1364" s="3" t="s">
        <v>710</v>
      </c>
      <c r="C1364" s="13">
        <v>18</v>
      </c>
      <c r="D1364" s="13">
        <v>15</v>
      </c>
      <c r="E1364" s="13">
        <v>7</v>
      </c>
      <c r="F1364" s="13">
        <v>0</v>
      </c>
    </row>
    <row r="1365" spans="1:6" x14ac:dyDescent="0.25">
      <c r="A1365" s="1" t="s">
        <v>2827</v>
      </c>
      <c r="B1365" s="3" t="s">
        <v>25</v>
      </c>
      <c r="C1365" s="13">
        <v>13</v>
      </c>
      <c r="D1365" s="13">
        <v>10</v>
      </c>
      <c r="E1365" s="13">
        <v>2</v>
      </c>
      <c r="F1365" s="13">
        <v>0</v>
      </c>
    </row>
    <row r="1366" spans="1:6" x14ac:dyDescent="0.25">
      <c r="A1366" s="1" t="s">
        <v>2828</v>
      </c>
      <c r="B1366" s="3" t="s">
        <v>907</v>
      </c>
      <c r="C1366" s="13">
        <v>1039</v>
      </c>
      <c r="D1366" s="13">
        <v>837</v>
      </c>
      <c r="E1366" s="13">
        <v>218</v>
      </c>
      <c r="F1366" s="13">
        <v>43</v>
      </c>
    </row>
    <row r="1367" spans="1:6" x14ac:dyDescent="0.25">
      <c r="A1367" s="1" t="s">
        <v>2829</v>
      </c>
      <c r="B1367" s="3" t="s">
        <v>129</v>
      </c>
      <c r="C1367" s="13">
        <v>46</v>
      </c>
      <c r="D1367" s="13">
        <v>38</v>
      </c>
      <c r="E1367" s="13">
        <v>9</v>
      </c>
      <c r="F1367" s="13">
        <v>1</v>
      </c>
    </row>
    <row r="1368" spans="1:6" x14ac:dyDescent="0.25">
      <c r="A1368" s="1" t="s">
        <v>2830</v>
      </c>
      <c r="B1368" s="3" t="s">
        <v>163</v>
      </c>
      <c r="C1368" s="13">
        <v>16</v>
      </c>
      <c r="D1368" s="13">
        <v>12</v>
      </c>
      <c r="E1368" s="13">
        <v>4</v>
      </c>
      <c r="F1368" s="13">
        <v>1</v>
      </c>
    </row>
    <row r="1369" spans="1:6" x14ac:dyDescent="0.25">
      <c r="A1369" s="1" t="s">
        <v>2831</v>
      </c>
      <c r="B1369" s="3" t="s">
        <v>903</v>
      </c>
      <c r="C1369" s="13">
        <v>7</v>
      </c>
      <c r="D1369" s="13">
        <v>5</v>
      </c>
      <c r="E1369" s="13">
        <v>0</v>
      </c>
      <c r="F1369" s="13">
        <v>0</v>
      </c>
    </row>
    <row r="1370" spans="1:6" x14ac:dyDescent="0.25">
      <c r="A1370" s="1" t="s">
        <v>2832</v>
      </c>
      <c r="B1370" s="3" t="s">
        <v>907</v>
      </c>
      <c r="C1370" s="13">
        <v>11</v>
      </c>
      <c r="D1370" s="13">
        <v>11</v>
      </c>
      <c r="E1370" s="13">
        <v>4</v>
      </c>
      <c r="F1370" s="13">
        <v>0</v>
      </c>
    </row>
    <row r="1371" spans="1:6" x14ac:dyDescent="0.25">
      <c r="A1371" s="1" t="s">
        <v>2833</v>
      </c>
      <c r="B1371" s="3" t="s">
        <v>909</v>
      </c>
      <c r="C1371" s="13">
        <v>49</v>
      </c>
      <c r="D1371" s="13">
        <v>45</v>
      </c>
      <c r="E1371" s="13">
        <v>17</v>
      </c>
      <c r="F1371" s="13">
        <v>2</v>
      </c>
    </row>
    <row r="1372" spans="1:6" x14ac:dyDescent="0.25">
      <c r="A1372" s="1" t="s">
        <v>2834</v>
      </c>
      <c r="B1372" s="3" t="s">
        <v>200</v>
      </c>
      <c r="C1372" s="13">
        <v>37</v>
      </c>
      <c r="D1372" s="13">
        <v>34</v>
      </c>
      <c r="E1372" s="13">
        <v>15</v>
      </c>
      <c r="F1372" s="13">
        <v>2</v>
      </c>
    </row>
    <row r="1373" spans="1:6" x14ac:dyDescent="0.25">
      <c r="A1373" s="1" t="s">
        <v>2835</v>
      </c>
      <c r="B1373" s="3" t="s">
        <v>872</v>
      </c>
      <c r="C1373" s="13">
        <v>36</v>
      </c>
      <c r="D1373" s="13">
        <v>30</v>
      </c>
      <c r="E1373" s="13">
        <v>4</v>
      </c>
      <c r="F1373" s="13">
        <v>1</v>
      </c>
    </row>
    <row r="1374" spans="1:6" x14ac:dyDescent="0.25">
      <c r="A1374" s="1" t="s">
        <v>2836</v>
      </c>
      <c r="B1374" s="3" t="s">
        <v>152</v>
      </c>
      <c r="C1374" s="13">
        <v>13</v>
      </c>
      <c r="D1374" s="13">
        <v>9</v>
      </c>
      <c r="E1374" s="13">
        <v>2</v>
      </c>
      <c r="F1374" s="13">
        <v>0</v>
      </c>
    </row>
    <row r="1375" spans="1:6" x14ac:dyDescent="0.25">
      <c r="A1375" s="1" t="s">
        <v>2837</v>
      </c>
      <c r="B1375" s="3" t="s">
        <v>235</v>
      </c>
      <c r="C1375" s="13">
        <v>6</v>
      </c>
      <c r="D1375" s="13">
        <v>5</v>
      </c>
      <c r="E1375" s="13">
        <v>1</v>
      </c>
      <c r="F1375" s="13">
        <v>1</v>
      </c>
    </row>
    <row r="1376" spans="1:6" x14ac:dyDescent="0.25">
      <c r="A1376" s="1" t="s">
        <v>2838</v>
      </c>
      <c r="B1376" s="3" t="s">
        <v>712</v>
      </c>
      <c r="C1376" s="13">
        <v>12</v>
      </c>
      <c r="D1376" s="13">
        <v>11</v>
      </c>
      <c r="E1376" s="13">
        <v>2</v>
      </c>
      <c r="F1376" s="13">
        <v>0</v>
      </c>
    </row>
    <row r="1377" spans="1:6" x14ac:dyDescent="0.25">
      <c r="A1377" s="1" t="s">
        <v>2839</v>
      </c>
      <c r="B1377" s="3" t="s">
        <v>152</v>
      </c>
      <c r="C1377" s="13">
        <v>51</v>
      </c>
      <c r="D1377" s="13">
        <v>41</v>
      </c>
      <c r="E1377" s="13">
        <v>10</v>
      </c>
      <c r="F1377" s="13">
        <v>3</v>
      </c>
    </row>
    <row r="1378" spans="1:6" x14ac:dyDescent="0.25">
      <c r="A1378" s="1" t="s">
        <v>2840</v>
      </c>
      <c r="B1378" s="3" t="s">
        <v>205</v>
      </c>
      <c r="C1378" s="13">
        <v>40</v>
      </c>
      <c r="D1378" s="13">
        <v>38</v>
      </c>
      <c r="E1378" s="13">
        <v>14</v>
      </c>
      <c r="F1378" s="13">
        <v>5</v>
      </c>
    </row>
    <row r="1379" spans="1:6" x14ac:dyDescent="0.25">
      <c r="A1379" s="1" t="s">
        <v>2841</v>
      </c>
      <c r="B1379" s="3" t="s">
        <v>152</v>
      </c>
      <c r="C1379" s="13">
        <v>9</v>
      </c>
      <c r="D1379" s="13">
        <v>7</v>
      </c>
      <c r="E1379" s="13">
        <v>0</v>
      </c>
      <c r="F1379" s="13">
        <v>0</v>
      </c>
    </row>
    <row r="1380" spans="1:6" x14ac:dyDescent="0.25">
      <c r="A1380" s="1" t="s">
        <v>2842</v>
      </c>
      <c r="B1380" s="3" t="s">
        <v>153</v>
      </c>
      <c r="C1380" s="13">
        <v>12</v>
      </c>
      <c r="D1380" s="13">
        <v>12</v>
      </c>
      <c r="E1380" s="13">
        <v>2</v>
      </c>
      <c r="F1380" s="13">
        <v>0</v>
      </c>
    </row>
    <row r="1381" spans="1:6" x14ac:dyDescent="0.25">
      <c r="A1381" s="1" t="s">
        <v>2843</v>
      </c>
      <c r="B1381" s="3" t="s">
        <v>706</v>
      </c>
      <c r="C1381" s="13">
        <v>16</v>
      </c>
      <c r="D1381" s="13">
        <v>12</v>
      </c>
      <c r="E1381" s="13">
        <v>7</v>
      </c>
      <c r="F1381" s="13">
        <v>3</v>
      </c>
    </row>
    <row r="1382" spans="1:6" x14ac:dyDescent="0.25">
      <c r="A1382" s="1" t="s">
        <v>2844</v>
      </c>
      <c r="B1382" s="3" t="s">
        <v>150</v>
      </c>
      <c r="C1382" s="13">
        <v>14</v>
      </c>
      <c r="D1382" s="13">
        <v>10</v>
      </c>
      <c r="E1382" s="13">
        <v>1</v>
      </c>
      <c r="F1382" s="13">
        <v>0</v>
      </c>
    </row>
    <row r="1383" spans="1:6" x14ac:dyDescent="0.25">
      <c r="A1383" s="1" t="s">
        <v>2845</v>
      </c>
      <c r="B1383" s="3" t="s">
        <v>22</v>
      </c>
      <c r="C1383" s="13">
        <v>24</v>
      </c>
      <c r="D1383" s="13">
        <v>19</v>
      </c>
      <c r="E1383" s="13">
        <v>9</v>
      </c>
      <c r="F1383" s="13">
        <v>1</v>
      </c>
    </row>
    <row r="1384" spans="1:6" x14ac:dyDescent="0.25">
      <c r="A1384" s="1" t="s">
        <v>2846</v>
      </c>
      <c r="B1384" s="3" t="s">
        <v>22</v>
      </c>
      <c r="C1384" s="13">
        <v>5</v>
      </c>
      <c r="D1384" s="13">
        <v>5</v>
      </c>
      <c r="E1384" s="13">
        <v>2</v>
      </c>
      <c r="F1384" s="13">
        <v>1</v>
      </c>
    </row>
    <row r="1385" spans="1:6" x14ac:dyDescent="0.25">
      <c r="A1385" s="1" t="s">
        <v>2847</v>
      </c>
      <c r="B1385" s="3" t="s">
        <v>25</v>
      </c>
      <c r="C1385" s="13">
        <v>15</v>
      </c>
      <c r="D1385" s="13">
        <v>10</v>
      </c>
      <c r="E1385" s="13">
        <v>6</v>
      </c>
      <c r="F1385" s="13">
        <v>0</v>
      </c>
    </row>
    <row r="1386" spans="1:6" x14ac:dyDescent="0.25">
      <c r="A1386" s="1" t="s">
        <v>2848</v>
      </c>
      <c r="B1386" s="3" t="s">
        <v>23</v>
      </c>
      <c r="D1386" s="13">
        <v>4</v>
      </c>
      <c r="E1386" s="13">
        <v>1</v>
      </c>
      <c r="F1386" s="13">
        <v>0</v>
      </c>
    </row>
    <row r="1387" spans="1:6" x14ac:dyDescent="0.25">
      <c r="A1387" s="1" t="s">
        <v>2849</v>
      </c>
      <c r="B1387" s="3" t="s">
        <v>260</v>
      </c>
      <c r="C1387" s="13">
        <v>31</v>
      </c>
      <c r="D1387" s="13">
        <v>28</v>
      </c>
      <c r="E1387" s="13">
        <v>6</v>
      </c>
      <c r="F1387" s="13">
        <v>3</v>
      </c>
    </row>
    <row r="1388" spans="1:6" x14ac:dyDescent="0.25">
      <c r="A1388" s="1" t="s">
        <v>2850</v>
      </c>
      <c r="B1388" s="3" t="s">
        <v>123</v>
      </c>
      <c r="C1388" s="13">
        <v>6</v>
      </c>
      <c r="D1388" s="13">
        <v>5</v>
      </c>
      <c r="E1388" s="13">
        <v>3</v>
      </c>
      <c r="F1388" s="13">
        <v>0</v>
      </c>
    </row>
    <row r="1389" spans="1:6" x14ac:dyDescent="0.25">
      <c r="A1389" s="1" t="s">
        <v>2851</v>
      </c>
      <c r="B1389" s="3" t="s">
        <v>880</v>
      </c>
      <c r="C1389" s="13">
        <v>18</v>
      </c>
      <c r="D1389" s="13">
        <v>17</v>
      </c>
      <c r="E1389" s="13">
        <v>3</v>
      </c>
      <c r="F1389" s="13">
        <v>0</v>
      </c>
    </row>
    <row r="1390" spans="1:6" x14ac:dyDescent="0.25">
      <c r="A1390" s="1" t="s">
        <v>2852</v>
      </c>
      <c r="B1390" s="3" t="s">
        <v>900</v>
      </c>
      <c r="C1390" s="13">
        <v>11</v>
      </c>
      <c r="D1390" s="13">
        <v>10</v>
      </c>
      <c r="E1390" s="13">
        <v>0</v>
      </c>
      <c r="F1390" s="13">
        <v>1</v>
      </c>
    </row>
    <row r="1391" spans="1:6" x14ac:dyDescent="0.25">
      <c r="A1391" s="1" t="s">
        <v>2853</v>
      </c>
      <c r="B1391" s="3" t="s">
        <v>904</v>
      </c>
      <c r="C1391" s="13">
        <v>11</v>
      </c>
      <c r="D1391" s="13">
        <v>10</v>
      </c>
      <c r="E1391" s="13">
        <v>0</v>
      </c>
      <c r="F1391" s="13">
        <v>1</v>
      </c>
    </row>
    <row r="1392" spans="1:6" x14ac:dyDescent="0.25">
      <c r="A1392" s="1" t="s">
        <v>2854</v>
      </c>
      <c r="B1392" s="3" t="s">
        <v>130</v>
      </c>
      <c r="C1392" s="13">
        <v>17</v>
      </c>
      <c r="D1392" s="13">
        <v>15</v>
      </c>
      <c r="E1392" s="13">
        <v>5</v>
      </c>
      <c r="F1392" s="13">
        <v>0</v>
      </c>
    </row>
    <row r="1393" spans="1:6" x14ac:dyDescent="0.25">
      <c r="A1393" s="1" t="s">
        <v>2855</v>
      </c>
      <c r="B1393" s="3" t="s">
        <v>881</v>
      </c>
      <c r="C1393" s="13">
        <v>11</v>
      </c>
      <c r="D1393" s="13">
        <v>10</v>
      </c>
      <c r="E1393" s="13">
        <v>2</v>
      </c>
      <c r="F1393" s="13">
        <v>2</v>
      </c>
    </row>
    <row r="1394" spans="1:6" x14ac:dyDescent="0.25">
      <c r="A1394" s="1" t="s">
        <v>2856</v>
      </c>
      <c r="B1394" s="3" t="s">
        <v>25</v>
      </c>
      <c r="C1394" s="13">
        <v>9</v>
      </c>
      <c r="D1394" s="13">
        <v>7</v>
      </c>
      <c r="E1394" s="13">
        <v>3</v>
      </c>
      <c r="F1394" s="13">
        <v>0</v>
      </c>
    </row>
    <row r="1395" spans="1:6" x14ac:dyDescent="0.25">
      <c r="A1395" s="1" t="s">
        <v>2857</v>
      </c>
      <c r="B1395" s="3" t="s">
        <v>156</v>
      </c>
      <c r="C1395" s="13">
        <v>42</v>
      </c>
      <c r="D1395" s="13">
        <v>33</v>
      </c>
      <c r="E1395" s="13">
        <v>8</v>
      </c>
      <c r="F1395" s="13">
        <v>2</v>
      </c>
    </row>
    <row r="1396" spans="1:6" x14ac:dyDescent="0.25">
      <c r="A1396" s="1" t="s">
        <v>2858</v>
      </c>
      <c r="B1396" s="3" t="s">
        <v>156</v>
      </c>
      <c r="C1396" s="13">
        <v>15</v>
      </c>
      <c r="D1396" s="13">
        <v>13</v>
      </c>
      <c r="E1396" s="13">
        <v>1</v>
      </c>
      <c r="F1396" s="13">
        <v>0</v>
      </c>
    </row>
    <row r="1397" spans="1:6" x14ac:dyDescent="0.25">
      <c r="A1397" s="1" t="s">
        <v>2859</v>
      </c>
      <c r="B1397" s="3" t="s">
        <v>25</v>
      </c>
      <c r="C1397" s="13">
        <v>12</v>
      </c>
      <c r="D1397" s="13">
        <v>8</v>
      </c>
      <c r="E1397" s="13">
        <v>3</v>
      </c>
      <c r="F1397" s="13">
        <v>0</v>
      </c>
    </row>
    <row r="1398" spans="1:6" x14ac:dyDescent="0.25">
      <c r="A1398" s="1" t="s">
        <v>2860</v>
      </c>
      <c r="B1398" s="3" t="s">
        <v>261</v>
      </c>
      <c r="C1398" s="13">
        <v>15</v>
      </c>
      <c r="D1398" s="13">
        <v>12</v>
      </c>
      <c r="E1398" s="13">
        <v>4</v>
      </c>
      <c r="F1398" s="13">
        <v>2</v>
      </c>
    </row>
    <row r="1399" spans="1:6" x14ac:dyDescent="0.25">
      <c r="A1399" s="1" t="s">
        <v>2861</v>
      </c>
      <c r="B1399" s="3" t="s">
        <v>126</v>
      </c>
      <c r="C1399" s="13">
        <v>42</v>
      </c>
      <c r="D1399" s="13">
        <v>29</v>
      </c>
      <c r="E1399" s="13">
        <v>5</v>
      </c>
      <c r="F1399" s="13">
        <v>3</v>
      </c>
    </row>
    <row r="1400" spans="1:6" x14ac:dyDescent="0.25">
      <c r="A1400" s="1" t="s">
        <v>2862</v>
      </c>
      <c r="B1400" s="3" t="s">
        <v>126</v>
      </c>
      <c r="C1400" s="13">
        <v>18</v>
      </c>
      <c r="D1400" s="13">
        <v>15</v>
      </c>
      <c r="E1400" s="13">
        <v>2</v>
      </c>
      <c r="F1400" s="13">
        <v>0</v>
      </c>
    </row>
    <row r="1401" spans="1:6" x14ac:dyDescent="0.25">
      <c r="A1401" s="1" t="s">
        <v>2863</v>
      </c>
      <c r="B1401" s="3" t="s">
        <v>261</v>
      </c>
      <c r="C1401" s="13">
        <v>16</v>
      </c>
      <c r="D1401" s="13">
        <v>9</v>
      </c>
      <c r="E1401" s="13">
        <v>2</v>
      </c>
      <c r="F1401" s="13">
        <v>2</v>
      </c>
    </row>
    <row r="1402" spans="1:6" x14ac:dyDescent="0.25">
      <c r="A1402" s="1" t="s">
        <v>2864</v>
      </c>
      <c r="B1402" s="3" t="s">
        <v>130</v>
      </c>
      <c r="C1402" s="13">
        <v>4</v>
      </c>
      <c r="D1402" s="13">
        <v>3</v>
      </c>
      <c r="E1402" s="13">
        <v>0</v>
      </c>
      <c r="F1402" s="13">
        <v>0</v>
      </c>
    </row>
    <row r="1403" spans="1:6" x14ac:dyDescent="0.25">
      <c r="A1403" s="1" t="s">
        <v>2865</v>
      </c>
      <c r="B1403" s="3" t="s">
        <v>186</v>
      </c>
      <c r="C1403" s="13">
        <v>4</v>
      </c>
      <c r="D1403" s="13">
        <v>2</v>
      </c>
      <c r="E1403" s="13">
        <v>1</v>
      </c>
      <c r="F1403" s="13">
        <v>1</v>
      </c>
    </row>
    <row r="1404" spans="1:6" x14ac:dyDescent="0.25">
      <c r="A1404" s="1" t="s">
        <v>2866</v>
      </c>
      <c r="B1404" s="3" t="s">
        <v>166</v>
      </c>
      <c r="C1404" s="13">
        <v>10</v>
      </c>
      <c r="D1404" s="13">
        <v>8</v>
      </c>
      <c r="E1404" s="13">
        <v>4</v>
      </c>
      <c r="F1404" s="13">
        <v>1</v>
      </c>
    </row>
    <row r="1405" spans="1:6" x14ac:dyDescent="0.25">
      <c r="A1405" s="1" t="s">
        <v>2867</v>
      </c>
      <c r="B1405" s="3" t="s">
        <v>166</v>
      </c>
      <c r="C1405" s="13">
        <v>3</v>
      </c>
      <c r="D1405" s="13">
        <v>2</v>
      </c>
      <c r="E1405" s="13">
        <v>0</v>
      </c>
      <c r="F1405" s="13">
        <v>0</v>
      </c>
    </row>
    <row r="1406" spans="1:6" x14ac:dyDescent="0.25">
      <c r="A1406" s="1" t="s">
        <v>2868</v>
      </c>
      <c r="B1406" s="3" t="s">
        <v>241</v>
      </c>
      <c r="C1406" s="13">
        <v>7</v>
      </c>
      <c r="D1406" s="13">
        <v>6</v>
      </c>
      <c r="E1406" s="13">
        <v>4</v>
      </c>
      <c r="F1406" s="13">
        <v>1</v>
      </c>
    </row>
    <row r="1407" spans="1:6" x14ac:dyDescent="0.25">
      <c r="A1407" s="1" t="s">
        <v>2869</v>
      </c>
      <c r="B1407" s="3" t="s">
        <v>903</v>
      </c>
      <c r="C1407" s="13">
        <v>26</v>
      </c>
      <c r="D1407" s="13">
        <v>21</v>
      </c>
      <c r="E1407" s="13">
        <v>8</v>
      </c>
      <c r="F1407" s="13">
        <v>1</v>
      </c>
    </row>
    <row r="1408" spans="1:6" x14ac:dyDescent="0.25">
      <c r="A1408" s="1" t="s">
        <v>2870</v>
      </c>
      <c r="B1408" s="3" t="s">
        <v>702</v>
      </c>
      <c r="C1408" s="13">
        <v>13</v>
      </c>
      <c r="D1408" s="13">
        <v>13</v>
      </c>
      <c r="E1408" s="13">
        <v>8</v>
      </c>
      <c r="F1408" s="13">
        <v>1</v>
      </c>
    </row>
    <row r="1409" spans="1:7" x14ac:dyDescent="0.25">
      <c r="A1409" s="1" t="s">
        <v>2871</v>
      </c>
      <c r="B1409" s="3" t="s">
        <v>257</v>
      </c>
      <c r="C1409" s="13">
        <v>6</v>
      </c>
      <c r="D1409" s="13">
        <v>3</v>
      </c>
      <c r="E1409" s="13">
        <v>0</v>
      </c>
      <c r="F1409" s="13">
        <v>0</v>
      </c>
    </row>
    <row r="1410" spans="1:7" x14ac:dyDescent="0.25">
      <c r="A1410" s="1" t="s">
        <v>1042</v>
      </c>
      <c r="B1410" s="3" t="s">
        <v>907</v>
      </c>
      <c r="C1410" s="13">
        <v>12</v>
      </c>
      <c r="D1410" s="13">
        <v>11</v>
      </c>
      <c r="E1410" s="13">
        <v>6</v>
      </c>
      <c r="F1410" s="13">
        <v>0</v>
      </c>
    </row>
    <row r="1411" spans="1:7" x14ac:dyDescent="0.25">
      <c r="A1411" s="1" t="s">
        <v>2872</v>
      </c>
      <c r="B1411" s="3" t="s">
        <v>134</v>
      </c>
      <c r="C1411" s="13">
        <v>1080</v>
      </c>
      <c r="D1411" s="13">
        <v>869</v>
      </c>
      <c r="E1411" s="13">
        <v>226</v>
      </c>
      <c r="F1411" s="13">
        <v>42</v>
      </c>
      <c r="G1411" s="13">
        <v>84</v>
      </c>
    </row>
    <row r="1412" spans="1:7" x14ac:dyDescent="0.25">
      <c r="A1412" s="1" t="s">
        <v>2873</v>
      </c>
      <c r="B1412" s="3" t="s">
        <v>130</v>
      </c>
      <c r="C1412" s="13">
        <v>17</v>
      </c>
      <c r="D1412" s="13">
        <v>13</v>
      </c>
      <c r="E1412" s="13">
        <v>3</v>
      </c>
      <c r="F1412" s="13">
        <v>0</v>
      </c>
    </row>
    <row r="1413" spans="1:7" x14ac:dyDescent="0.25">
      <c r="A1413" s="1" t="s">
        <v>2874</v>
      </c>
      <c r="B1413" s="3" t="s">
        <v>134</v>
      </c>
      <c r="C1413" s="13">
        <v>17</v>
      </c>
      <c r="D1413" s="13">
        <v>13</v>
      </c>
      <c r="E1413" s="13">
        <v>3</v>
      </c>
      <c r="F1413" s="13">
        <v>0</v>
      </c>
    </row>
    <row r="1414" spans="1:7" x14ac:dyDescent="0.25">
      <c r="A1414" s="1" t="s">
        <v>2875</v>
      </c>
      <c r="B1414" s="3" t="s">
        <v>123</v>
      </c>
      <c r="C1414" s="13">
        <v>48</v>
      </c>
      <c r="D1414" s="13">
        <v>27</v>
      </c>
      <c r="E1414" s="13">
        <v>12</v>
      </c>
      <c r="F1414" s="13">
        <v>0</v>
      </c>
    </row>
    <row r="1415" spans="1:7" x14ac:dyDescent="0.25">
      <c r="A1415" s="1" t="s">
        <v>2876</v>
      </c>
      <c r="B1415" s="3" t="s">
        <v>169</v>
      </c>
      <c r="C1415" s="13">
        <v>8</v>
      </c>
      <c r="D1415" s="13">
        <v>5</v>
      </c>
      <c r="E1415" s="13">
        <v>2</v>
      </c>
      <c r="F1415" s="13">
        <v>0</v>
      </c>
    </row>
    <row r="1416" spans="1:7" x14ac:dyDescent="0.25">
      <c r="A1416" s="1" t="s">
        <v>2877</v>
      </c>
      <c r="B1416" s="3" t="s">
        <v>257</v>
      </c>
      <c r="C1416" s="13">
        <v>18</v>
      </c>
      <c r="D1416" s="13">
        <v>4</v>
      </c>
      <c r="E1416" s="13">
        <v>5</v>
      </c>
      <c r="F1416" s="13">
        <v>0</v>
      </c>
    </row>
    <row r="1417" spans="1:7" x14ac:dyDescent="0.25">
      <c r="A1417" s="1" t="s">
        <v>2878</v>
      </c>
      <c r="B1417" s="3" t="s">
        <v>126</v>
      </c>
      <c r="C1417" s="13">
        <v>22</v>
      </c>
      <c r="D1417" s="13">
        <v>18</v>
      </c>
      <c r="E1417" s="13">
        <v>5</v>
      </c>
      <c r="F1417" s="13">
        <v>0</v>
      </c>
    </row>
    <row r="1418" spans="1:7" x14ac:dyDescent="0.25">
      <c r="A1418" s="1" t="s">
        <v>2879</v>
      </c>
      <c r="B1418" s="3" t="s">
        <v>132</v>
      </c>
      <c r="C1418" s="13">
        <v>28</v>
      </c>
      <c r="D1418" s="13">
        <v>24</v>
      </c>
      <c r="E1418" s="13">
        <v>5</v>
      </c>
      <c r="F1418" s="13">
        <v>2</v>
      </c>
    </row>
    <row r="1419" spans="1:7" x14ac:dyDescent="0.25">
      <c r="A1419" s="1" t="s">
        <v>2880</v>
      </c>
      <c r="B1419" s="3" t="s">
        <v>136</v>
      </c>
      <c r="C1419" s="13">
        <v>15</v>
      </c>
      <c r="D1419" s="13">
        <v>14</v>
      </c>
      <c r="E1419" s="13">
        <v>4</v>
      </c>
      <c r="F1419" s="13">
        <v>1</v>
      </c>
    </row>
    <row r="1420" spans="1:7" x14ac:dyDescent="0.25">
      <c r="A1420" s="1" t="s">
        <v>2881</v>
      </c>
      <c r="B1420" s="3" t="s">
        <v>125</v>
      </c>
      <c r="C1420" s="13">
        <v>13</v>
      </c>
      <c r="D1420" s="13">
        <v>10</v>
      </c>
      <c r="E1420" s="13">
        <v>1</v>
      </c>
      <c r="F1420" s="13">
        <v>1</v>
      </c>
    </row>
    <row r="1421" spans="1:7" x14ac:dyDescent="0.25">
      <c r="A1421" s="1" t="s">
        <v>2882</v>
      </c>
      <c r="B1421" s="3" t="s">
        <v>205</v>
      </c>
      <c r="C1421" s="13">
        <v>8</v>
      </c>
      <c r="D1421" s="13">
        <v>7</v>
      </c>
      <c r="E1421" s="13">
        <v>3</v>
      </c>
      <c r="F1421" s="13">
        <v>2</v>
      </c>
    </row>
    <row r="1422" spans="1:7" x14ac:dyDescent="0.25">
      <c r="A1422" s="1" t="s">
        <v>2883</v>
      </c>
      <c r="B1422" s="3" t="s">
        <v>257</v>
      </c>
      <c r="C1422" s="13">
        <v>11</v>
      </c>
      <c r="D1422" s="13">
        <v>8</v>
      </c>
      <c r="E1422" s="13">
        <v>0</v>
      </c>
      <c r="F1422" s="13">
        <v>0</v>
      </c>
    </row>
    <row r="1423" spans="1:7" x14ac:dyDescent="0.25">
      <c r="A1423" s="1" t="s">
        <v>2884</v>
      </c>
      <c r="B1423" s="3" t="s">
        <v>257</v>
      </c>
      <c r="C1423" s="13">
        <v>9</v>
      </c>
      <c r="D1423" s="13">
        <v>6</v>
      </c>
      <c r="E1423" s="13">
        <v>0</v>
      </c>
      <c r="F1423" s="13">
        <v>0</v>
      </c>
    </row>
    <row r="1424" spans="1:7" x14ac:dyDescent="0.25">
      <c r="A1424" s="1" t="s">
        <v>2885</v>
      </c>
      <c r="B1424" s="3" t="s">
        <v>871</v>
      </c>
      <c r="C1424" s="13">
        <v>2</v>
      </c>
      <c r="D1424" s="13">
        <v>2</v>
      </c>
      <c r="E1424" s="13">
        <v>0</v>
      </c>
      <c r="F1424" s="13">
        <v>0</v>
      </c>
    </row>
    <row r="1425" spans="1:6" x14ac:dyDescent="0.25">
      <c r="A1425" s="1" t="s">
        <v>2886</v>
      </c>
      <c r="B1425" s="3" t="s">
        <v>150</v>
      </c>
      <c r="C1425" s="13">
        <v>17</v>
      </c>
      <c r="D1425" s="13">
        <v>13</v>
      </c>
      <c r="E1425" s="13">
        <v>1</v>
      </c>
      <c r="F1425" s="13">
        <v>0</v>
      </c>
    </row>
    <row r="1426" spans="1:6" x14ac:dyDescent="0.25">
      <c r="A1426" s="1" t="s">
        <v>2887</v>
      </c>
      <c r="B1426" s="3" t="s">
        <v>153</v>
      </c>
      <c r="C1426" s="13">
        <v>27</v>
      </c>
      <c r="D1426" s="13">
        <v>23</v>
      </c>
      <c r="E1426" s="13">
        <v>6</v>
      </c>
      <c r="F1426" s="13">
        <v>3</v>
      </c>
    </row>
    <row r="1427" spans="1:6" x14ac:dyDescent="0.25">
      <c r="A1427" s="1" t="s">
        <v>2888</v>
      </c>
      <c r="B1427" s="3" t="s">
        <v>153</v>
      </c>
      <c r="C1427" s="13">
        <v>11</v>
      </c>
      <c r="D1427" s="13">
        <v>11</v>
      </c>
      <c r="E1427" s="13">
        <v>4</v>
      </c>
      <c r="F1427" s="13">
        <v>1</v>
      </c>
    </row>
    <row r="1428" spans="1:6" x14ac:dyDescent="0.25">
      <c r="A1428" s="1" t="s">
        <v>2889</v>
      </c>
      <c r="B1428" s="3" t="s">
        <v>907</v>
      </c>
      <c r="C1428" s="13">
        <v>10</v>
      </c>
      <c r="D1428" s="13">
        <v>6</v>
      </c>
      <c r="E1428" s="13">
        <v>1</v>
      </c>
      <c r="F1428" s="13">
        <v>1</v>
      </c>
    </row>
    <row r="1429" spans="1:6" x14ac:dyDescent="0.25">
      <c r="A1429" s="1" t="s">
        <v>2890</v>
      </c>
      <c r="B1429" s="3" t="s">
        <v>123</v>
      </c>
      <c r="C1429" s="13">
        <v>6</v>
      </c>
      <c r="D1429" s="13">
        <v>6</v>
      </c>
      <c r="E1429" s="13">
        <v>1</v>
      </c>
      <c r="F1429" s="13">
        <v>1</v>
      </c>
    </row>
    <row r="1430" spans="1:6" x14ac:dyDescent="0.25">
      <c r="A1430" s="1" t="s">
        <v>2891</v>
      </c>
      <c r="B1430" s="3" t="s">
        <v>126</v>
      </c>
      <c r="C1430" s="13">
        <v>26</v>
      </c>
      <c r="D1430" s="13">
        <v>21</v>
      </c>
      <c r="E1430" s="13">
        <v>4</v>
      </c>
      <c r="F1430" s="13">
        <v>0</v>
      </c>
    </row>
    <row r="1431" spans="1:6" x14ac:dyDescent="0.25">
      <c r="A1431" s="1" t="s">
        <v>2892</v>
      </c>
      <c r="B1431" s="3" t="s">
        <v>128</v>
      </c>
      <c r="C1431" s="13">
        <v>17</v>
      </c>
      <c r="D1431" s="13">
        <v>14</v>
      </c>
      <c r="E1431" s="13">
        <v>3</v>
      </c>
      <c r="F1431" s="13">
        <v>0</v>
      </c>
    </row>
    <row r="1432" spans="1:6" x14ac:dyDescent="0.25">
      <c r="A1432" s="1" t="s">
        <v>2893</v>
      </c>
      <c r="B1432" s="3" t="s">
        <v>123</v>
      </c>
      <c r="C1432" s="13">
        <v>9</v>
      </c>
      <c r="D1432" s="13">
        <v>7</v>
      </c>
      <c r="E1432" s="13">
        <v>1</v>
      </c>
      <c r="F1432" s="13">
        <v>0</v>
      </c>
    </row>
    <row r="1433" spans="1:6" x14ac:dyDescent="0.25">
      <c r="A1433" s="1" t="s">
        <v>2894</v>
      </c>
      <c r="B1433" s="3" t="s">
        <v>1031</v>
      </c>
      <c r="C1433" s="13">
        <v>12</v>
      </c>
      <c r="D1433" s="13">
        <v>9</v>
      </c>
      <c r="E1433" s="13">
        <v>0</v>
      </c>
      <c r="F1433" s="13">
        <v>0</v>
      </c>
    </row>
    <row r="1434" spans="1:6" x14ac:dyDescent="0.25">
      <c r="A1434" s="1" t="s">
        <v>2895</v>
      </c>
      <c r="B1434" s="3" t="s">
        <v>135</v>
      </c>
      <c r="C1434" s="13">
        <v>10</v>
      </c>
      <c r="D1434" s="13">
        <v>6</v>
      </c>
      <c r="E1434" s="13">
        <v>0</v>
      </c>
      <c r="F1434" s="13">
        <v>0</v>
      </c>
    </row>
    <row r="1435" spans="1:6" x14ac:dyDescent="0.25">
      <c r="A1435" s="1" t="s">
        <v>2896</v>
      </c>
      <c r="B1435" s="3" t="s">
        <v>191</v>
      </c>
      <c r="C1435" s="13">
        <v>12</v>
      </c>
      <c r="D1435" s="13">
        <v>10</v>
      </c>
      <c r="E1435" s="13">
        <v>2</v>
      </c>
      <c r="F1435" s="13">
        <v>2</v>
      </c>
    </row>
    <row r="1436" spans="1:6" x14ac:dyDescent="0.25">
      <c r="A1436" s="1" t="s">
        <v>2897</v>
      </c>
      <c r="B1436" s="3" t="s">
        <v>130</v>
      </c>
      <c r="C1436" s="13">
        <v>27</v>
      </c>
      <c r="D1436" s="13">
        <v>22</v>
      </c>
      <c r="E1436" s="13">
        <v>10</v>
      </c>
      <c r="F1436" s="13">
        <v>0</v>
      </c>
    </row>
    <row r="1437" spans="1:6" x14ac:dyDescent="0.25">
      <c r="A1437" s="1" t="s">
        <v>2898</v>
      </c>
      <c r="B1437" s="3" t="s">
        <v>25</v>
      </c>
      <c r="C1437" s="13">
        <v>27</v>
      </c>
      <c r="D1437" s="13">
        <v>22</v>
      </c>
      <c r="E1437" s="13">
        <v>10</v>
      </c>
      <c r="F1437" s="13">
        <v>0</v>
      </c>
    </row>
    <row r="1438" spans="1:6" x14ac:dyDescent="0.25">
      <c r="A1438" s="1" t="s">
        <v>2899</v>
      </c>
      <c r="B1438" s="3" t="s">
        <v>257</v>
      </c>
      <c r="C1438" s="13">
        <v>15</v>
      </c>
      <c r="D1438" s="13">
        <v>15</v>
      </c>
      <c r="E1438" s="13">
        <v>0</v>
      </c>
      <c r="F1438" s="13">
        <v>0</v>
      </c>
    </row>
    <row r="1439" spans="1:6" x14ac:dyDescent="0.25">
      <c r="A1439" s="1" t="s">
        <v>2900</v>
      </c>
      <c r="C1439" s="13">
        <v>7</v>
      </c>
      <c r="D1439" s="13">
        <v>6</v>
      </c>
      <c r="E1439" s="13">
        <v>2</v>
      </c>
      <c r="F1439" s="13">
        <v>0</v>
      </c>
    </row>
    <row r="1440" spans="1:6" x14ac:dyDescent="0.25">
      <c r="A1440" s="1" t="s">
        <v>2901</v>
      </c>
      <c r="B1440" s="3" t="s">
        <v>152</v>
      </c>
      <c r="C1440" s="13">
        <v>11</v>
      </c>
      <c r="D1440" s="13">
        <v>10</v>
      </c>
      <c r="E1440" s="13">
        <v>4</v>
      </c>
      <c r="F1440" s="13">
        <v>1</v>
      </c>
    </row>
    <row r="1441" spans="1:6" x14ac:dyDescent="0.25">
      <c r="A1441" s="1" t="s">
        <v>2902</v>
      </c>
      <c r="B1441" s="3" t="s">
        <v>150</v>
      </c>
      <c r="C1441" s="13">
        <v>8</v>
      </c>
      <c r="D1441" s="13">
        <v>6</v>
      </c>
      <c r="E1441" s="13">
        <v>2</v>
      </c>
      <c r="F1441" s="13">
        <v>2</v>
      </c>
    </row>
    <row r="1442" spans="1:6" x14ac:dyDescent="0.25">
      <c r="A1442" s="1" t="s">
        <v>2903</v>
      </c>
      <c r="B1442" s="3" t="s">
        <v>126</v>
      </c>
      <c r="C1442" s="13">
        <v>9</v>
      </c>
      <c r="D1442" s="13">
        <v>6</v>
      </c>
      <c r="E1442" s="13">
        <v>0</v>
      </c>
      <c r="F1442" s="13">
        <v>1</v>
      </c>
    </row>
    <row r="1443" spans="1:6" x14ac:dyDescent="0.25">
      <c r="A1443" s="1" t="s">
        <v>2904</v>
      </c>
      <c r="B1443" s="3" t="s">
        <v>130</v>
      </c>
      <c r="C1443" s="13">
        <v>9</v>
      </c>
      <c r="D1443" s="13">
        <v>6</v>
      </c>
      <c r="E1443" s="13">
        <v>0</v>
      </c>
      <c r="F1443" s="13">
        <v>1</v>
      </c>
    </row>
    <row r="1444" spans="1:6" x14ac:dyDescent="0.25">
      <c r="A1444" s="1" t="s">
        <v>2905</v>
      </c>
      <c r="B1444" s="3" t="s">
        <v>20</v>
      </c>
      <c r="C1444" s="13">
        <v>16</v>
      </c>
      <c r="D1444" s="13">
        <v>12</v>
      </c>
      <c r="E1444" s="13">
        <v>4</v>
      </c>
      <c r="F1444" s="13">
        <v>1</v>
      </c>
    </row>
    <row r="1445" spans="1:6" x14ac:dyDescent="0.25">
      <c r="A1445" s="1" t="s">
        <v>2906</v>
      </c>
      <c r="B1445" s="3" t="s">
        <v>124</v>
      </c>
      <c r="C1445" s="13">
        <v>16</v>
      </c>
      <c r="D1445" s="13">
        <v>12</v>
      </c>
      <c r="E1445" s="13">
        <v>4</v>
      </c>
      <c r="F1445" s="13">
        <v>1</v>
      </c>
    </row>
    <row r="1446" spans="1:6" x14ac:dyDescent="0.25">
      <c r="A1446" s="1" t="s">
        <v>2907</v>
      </c>
      <c r="B1446" s="3" t="s">
        <v>704</v>
      </c>
      <c r="C1446" s="13">
        <v>0</v>
      </c>
      <c r="D1446" s="13">
        <v>0</v>
      </c>
      <c r="E1446" s="13">
        <v>0</v>
      </c>
      <c r="F1446" s="13">
        <v>0</v>
      </c>
    </row>
    <row r="1447" spans="1:6" x14ac:dyDescent="0.25">
      <c r="A1447" s="1" t="s">
        <v>2908</v>
      </c>
      <c r="B1447" s="3" t="s">
        <v>150</v>
      </c>
      <c r="C1447" s="13">
        <v>21</v>
      </c>
      <c r="D1447" s="13">
        <v>15</v>
      </c>
      <c r="E1447" s="13">
        <v>1</v>
      </c>
      <c r="F1447" s="13">
        <v>1</v>
      </c>
    </row>
    <row r="1448" spans="1:6" x14ac:dyDescent="0.25">
      <c r="A1448" s="1" t="s">
        <v>2909</v>
      </c>
      <c r="B1448" s="3" t="s">
        <v>150</v>
      </c>
      <c r="C1448" s="13">
        <v>9</v>
      </c>
      <c r="D1448" s="13">
        <v>7</v>
      </c>
      <c r="E1448" s="13">
        <v>0</v>
      </c>
      <c r="F1448" s="13">
        <v>0</v>
      </c>
    </row>
    <row r="1449" spans="1:6" x14ac:dyDescent="0.25">
      <c r="A1449" s="1" t="s">
        <v>2910</v>
      </c>
      <c r="B1449" s="3" t="s">
        <v>275</v>
      </c>
      <c r="C1449" s="13">
        <v>12</v>
      </c>
      <c r="D1449" s="13">
        <v>8</v>
      </c>
      <c r="E1449" s="13">
        <v>1</v>
      </c>
      <c r="F1449" s="13">
        <v>1</v>
      </c>
    </row>
    <row r="1450" spans="1:6" x14ac:dyDescent="0.25">
      <c r="A1450" s="1" t="s">
        <v>2911</v>
      </c>
      <c r="B1450" s="3" t="s">
        <v>152</v>
      </c>
      <c r="C1450" s="13">
        <v>57</v>
      </c>
      <c r="D1450" s="13">
        <v>50</v>
      </c>
      <c r="E1450" s="13">
        <v>13</v>
      </c>
      <c r="F1450" s="13">
        <v>4</v>
      </c>
    </row>
    <row r="1451" spans="1:6" x14ac:dyDescent="0.25">
      <c r="A1451" s="1" t="s">
        <v>2912</v>
      </c>
      <c r="B1451" s="3" t="s">
        <v>271</v>
      </c>
      <c r="C1451" s="13">
        <v>20</v>
      </c>
      <c r="D1451" s="13">
        <v>18</v>
      </c>
      <c r="E1451" s="13">
        <v>3</v>
      </c>
      <c r="F1451" s="13">
        <v>0</v>
      </c>
    </row>
    <row r="1452" spans="1:6" x14ac:dyDescent="0.25">
      <c r="A1452" s="1" t="s">
        <v>2913</v>
      </c>
      <c r="B1452" s="3" t="s">
        <v>1037</v>
      </c>
      <c r="C1452" s="13">
        <v>18</v>
      </c>
      <c r="D1452" s="13">
        <v>16</v>
      </c>
      <c r="E1452" s="13">
        <v>4</v>
      </c>
      <c r="F1452" s="13">
        <v>1</v>
      </c>
    </row>
    <row r="1453" spans="1:6" x14ac:dyDescent="0.25">
      <c r="A1453" s="1" t="s">
        <v>2914</v>
      </c>
      <c r="B1453" s="3" t="s">
        <v>211</v>
      </c>
      <c r="C1453" s="13">
        <v>20</v>
      </c>
      <c r="D1453" s="13">
        <v>14</v>
      </c>
      <c r="E1453" s="13">
        <v>1</v>
      </c>
      <c r="F1453" s="13">
        <v>3</v>
      </c>
    </row>
    <row r="1454" spans="1:6" x14ac:dyDescent="0.25">
      <c r="A1454" s="1" t="s">
        <v>2915</v>
      </c>
      <c r="B1454" s="3" t="s">
        <v>123</v>
      </c>
      <c r="C1454" s="13">
        <v>7</v>
      </c>
      <c r="D1454" s="13">
        <v>6</v>
      </c>
      <c r="E1454" s="13">
        <v>0</v>
      </c>
      <c r="F1454" s="13">
        <v>0</v>
      </c>
    </row>
    <row r="1455" spans="1:6" x14ac:dyDescent="0.25">
      <c r="A1455" s="1" t="s">
        <v>2916</v>
      </c>
      <c r="B1455" s="3" t="s">
        <v>130</v>
      </c>
      <c r="C1455" s="13">
        <v>13</v>
      </c>
      <c r="D1455" s="13">
        <v>8</v>
      </c>
      <c r="E1455" s="13">
        <v>1</v>
      </c>
      <c r="F1455" s="13">
        <v>3</v>
      </c>
    </row>
    <row r="1456" spans="1:6" x14ac:dyDescent="0.25">
      <c r="A1456" s="1" t="s">
        <v>2917</v>
      </c>
      <c r="B1456" s="3" t="s">
        <v>25</v>
      </c>
      <c r="C1456" s="13">
        <v>14</v>
      </c>
      <c r="D1456" s="13">
        <v>10</v>
      </c>
      <c r="E1456" s="13">
        <v>4</v>
      </c>
      <c r="F1456" s="13">
        <v>1</v>
      </c>
    </row>
    <row r="1457" spans="1:6" x14ac:dyDescent="0.25">
      <c r="A1457" s="1" t="s">
        <v>2918</v>
      </c>
      <c r="B1457" s="3" t="s">
        <v>123</v>
      </c>
      <c r="C1457" s="13">
        <v>38</v>
      </c>
      <c r="D1457" s="13">
        <v>35</v>
      </c>
      <c r="E1457" s="13">
        <v>5</v>
      </c>
      <c r="F1457" s="13">
        <v>2</v>
      </c>
    </row>
    <row r="1458" spans="1:6" x14ac:dyDescent="0.25">
      <c r="A1458" s="1" t="s">
        <v>2919</v>
      </c>
      <c r="B1458" s="3" t="s">
        <v>123</v>
      </c>
      <c r="C1458" s="13">
        <v>5</v>
      </c>
      <c r="D1458" s="13">
        <v>5</v>
      </c>
      <c r="E1458" s="13">
        <v>1</v>
      </c>
      <c r="F1458" s="13">
        <v>0</v>
      </c>
    </row>
    <row r="1459" spans="1:6" x14ac:dyDescent="0.25">
      <c r="A1459" s="1" t="s">
        <v>2920</v>
      </c>
      <c r="B1459" s="3" t="s">
        <v>156</v>
      </c>
      <c r="C1459" s="13">
        <v>53</v>
      </c>
      <c r="D1459" s="13">
        <v>48</v>
      </c>
      <c r="E1459" s="13">
        <v>6</v>
      </c>
      <c r="F1459" s="13">
        <v>3</v>
      </c>
    </row>
    <row r="1460" spans="1:6" x14ac:dyDescent="0.25">
      <c r="A1460" s="1" t="s">
        <v>2921</v>
      </c>
      <c r="B1460" s="3" t="s">
        <v>138</v>
      </c>
      <c r="C1460" s="13">
        <v>32</v>
      </c>
      <c r="D1460" s="13">
        <v>31</v>
      </c>
      <c r="E1460" s="13">
        <v>5</v>
      </c>
      <c r="F1460" s="13">
        <v>0</v>
      </c>
    </row>
    <row r="1461" spans="1:6" x14ac:dyDescent="0.25">
      <c r="A1461" s="1" t="s">
        <v>2922</v>
      </c>
      <c r="B1461" s="3" t="s">
        <v>1032</v>
      </c>
      <c r="C1461" s="13">
        <v>28</v>
      </c>
      <c r="D1461" s="13">
        <v>25</v>
      </c>
      <c r="E1461" s="13">
        <v>5</v>
      </c>
      <c r="F1461" s="13">
        <v>1</v>
      </c>
    </row>
    <row r="1462" spans="1:6" x14ac:dyDescent="0.25">
      <c r="A1462" s="1" t="s">
        <v>2923</v>
      </c>
      <c r="B1462" s="3" t="s">
        <v>865</v>
      </c>
      <c r="C1462" s="13">
        <v>16</v>
      </c>
      <c r="D1462" s="13">
        <v>14</v>
      </c>
      <c r="E1462" s="13">
        <v>5</v>
      </c>
      <c r="F1462" s="13">
        <v>1</v>
      </c>
    </row>
    <row r="1463" spans="1:6" x14ac:dyDescent="0.25">
      <c r="A1463" s="1" t="s">
        <v>2924</v>
      </c>
      <c r="B1463" s="3" t="s">
        <v>123</v>
      </c>
      <c r="C1463" s="13">
        <v>12</v>
      </c>
      <c r="D1463" s="13">
        <v>11</v>
      </c>
      <c r="E1463" s="13">
        <v>0</v>
      </c>
      <c r="F1463" s="13">
        <v>0</v>
      </c>
    </row>
    <row r="1464" spans="1:6" x14ac:dyDescent="0.25">
      <c r="A1464" s="1" t="s">
        <v>2925</v>
      </c>
      <c r="B1464" s="3" t="s">
        <v>132</v>
      </c>
      <c r="C1464" s="13">
        <v>31</v>
      </c>
      <c r="D1464" s="13">
        <v>18</v>
      </c>
      <c r="E1464" s="13">
        <v>6</v>
      </c>
      <c r="F1464" s="13">
        <v>0</v>
      </c>
    </row>
    <row r="1465" spans="1:6" x14ac:dyDescent="0.25">
      <c r="A1465" s="1" t="s">
        <v>2926</v>
      </c>
      <c r="B1465" s="3" t="s">
        <v>132</v>
      </c>
      <c r="C1465" s="13">
        <v>16</v>
      </c>
      <c r="D1465" s="13">
        <v>6</v>
      </c>
      <c r="E1465" s="13">
        <v>5</v>
      </c>
      <c r="F1465" s="13">
        <v>0</v>
      </c>
    </row>
    <row r="1466" spans="1:6" x14ac:dyDescent="0.25">
      <c r="A1466" s="1" t="s">
        <v>2927</v>
      </c>
      <c r="B1466" s="3" t="s">
        <v>862</v>
      </c>
      <c r="C1466" s="13">
        <v>3</v>
      </c>
      <c r="D1466" s="13">
        <v>3</v>
      </c>
      <c r="E1466" s="13">
        <v>0</v>
      </c>
      <c r="F1466" s="13">
        <v>0</v>
      </c>
    </row>
    <row r="1467" spans="1:6" x14ac:dyDescent="0.25">
      <c r="A1467" s="1" t="s">
        <v>2928</v>
      </c>
      <c r="B1467" s="3" t="s">
        <v>123</v>
      </c>
      <c r="C1467" s="13">
        <v>6</v>
      </c>
      <c r="D1467" s="13">
        <v>4</v>
      </c>
      <c r="E1467" s="13">
        <v>0</v>
      </c>
      <c r="F1467" s="13">
        <v>0</v>
      </c>
    </row>
    <row r="1468" spans="1:6" x14ac:dyDescent="0.25">
      <c r="A1468" s="1" t="s">
        <v>2929</v>
      </c>
      <c r="B1468" s="3" t="s">
        <v>863</v>
      </c>
      <c r="C1468" s="13">
        <v>6</v>
      </c>
      <c r="D1468" s="13">
        <v>5</v>
      </c>
      <c r="E1468" s="13">
        <v>1</v>
      </c>
      <c r="F1468" s="13">
        <v>0</v>
      </c>
    </row>
    <row r="1469" spans="1:6" x14ac:dyDescent="0.25">
      <c r="A1469" s="1" t="s">
        <v>2930</v>
      </c>
      <c r="B1469" s="3" t="s">
        <v>150</v>
      </c>
      <c r="C1469" s="13">
        <v>55</v>
      </c>
      <c r="D1469" s="13">
        <v>40</v>
      </c>
      <c r="E1469" s="13">
        <v>10</v>
      </c>
      <c r="F1469" s="13">
        <v>1</v>
      </c>
    </row>
    <row r="1470" spans="1:6" x14ac:dyDescent="0.25">
      <c r="A1470" s="1" t="s">
        <v>2931</v>
      </c>
      <c r="B1470" s="3" t="s">
        <v>257</v>
      </c>
      <c r="C1470" s="13">
        <v>73</v>
      </c>
      <c r="D1470" s="13">
        <v>62</v>
      </c>
      <c r="E1470" s="13">
        <v>20</v>
      </c>
      <c r="F1470" s="13">
        <v>5</v>
      </c>
    </row>
    <row r="1471" spans="1:6" x14ac:dyDescent="0.25">
      <c r="A1471" s="1" t="s">
        <v>2932</v>
      </c>
      <c r="B1471" s="3" t="s">
        <v>130</v>
      </c>
      <c r="C1471" s="13">
        <v>13</v>
      </c>
      <c r="D1471" s="13">
        <v>9</v>
      </c>
      <c r="E1471" s="13">
        <v>1</v>
      </c>
      <c r="F1471" s="13">
        <v>0</v>
      </c>
    </row>
    <row r="1472" spans="1:6" x14ac:dyDescent="0.25">
      <c r="A1472" s="1" t="s">
        <v>2933</v>
      </c>
      <c r="B1472" s="3" t="s">
        <v>906</v>
      </c>
      <c r="C1472" s="13">
        <v>13</v>
      </c>
      <c r="D1472" s="13">
        <v>10</v>
      </c>
      <c r="E1472" s="13">
        <v>6</v>
      </c>
      <c r="F1472" s="13">
        <v>0</v>
      </c>
    </row>
    <row r="1473" spans="1:6" x14ac:dyDescent="0.25">
      <c r="A1473" s="1" t="s">
        <v>2934</v>
      </c>
      <c r="B1473" s="3" t="s">
        <v>127</v>
      </c>
      <c r="C1473" s="13">
        <v>12</v>
      </c>
      <c r="D1473" s="13">
        <v>8</v>
      </c>
      <c r="E1473" s="13">
        <v>2</v>
      </c>
      <c r="F1473" s="13">
        <v>1</v>
      </c>
    </row>
    <row r="1474" spans="1:6" x14ac:dyDescent="0.25">
      <c r="A1474" s="1" t="s">
        <v>2935</v>
      </c>
      <c r="B1474" s="3" t="s">
        <v>257</v>
      </c>
      <c r="C1474" s="13">
        <v>24</v>
      </c>
      <c r="D1474" s="13">
        <v>22</v>
      </c>
      <c r="E1474" s="13">
        <v>6</v>
      </c>
      <c r="F1474" s="13">
        <v>0</v>
      </c>
    </row>
    <row r="1475" spans="1:6" x14ac:dyDescent="0.25">
      <c r="A1475" s="1" t="s">
        <v>2936</v>
      </c>
      <c r="B1475" s="3" t="s">
        <v>204</v>
      </c>
      <c r="C1475" s="13">
        <v>35</v>
      </c>
      <c r="D1475" s="13">
        <v>27</v>
      </c>
      <c r="E1475" s="13">
        <v>13</v>
      </c>
      <c r="F1475" s="13">
        <v>3</v>
      </c>
    </row>
    <row r="1476" spans="1:6" x14ac:dyDescent="0.25">
      <c r="A1476" s="1" t="s">
        <v>2937</v>
      </c>
      <c r="B1476" s="3" t="s">
        <v>150</v>
      </c>
      <c r="C1476" s="13">
        <v>14</v>
      </c>
      <c r="D1476" s="13">
        <v>13</v>
      </c>
      <c r="E1476" s="13">
        <v>1</v>
      </c>
      <c r="F1476" s="13">
        <v>2</v>
      </c>
    </row>
    <row r="1477" spans="1:6" x14ac:dyDescent="0.25">
      <c r="A1477" s="1" t="s">
        <v>2938</v>
      </c>
      <c r="B1477" s="3" t="s">
        <v>122</v>
      </c>
      <c r="C1477" s="13">
        <v>20</v>
      </c>
      <c r="D1477" s="13">
        <v>18</v>
      </c>
      <c r="E1477" s="13">
        <v>2</v>
      </c>
      <c r="F1477" s="13">
        <v>0</v>
      </c>
    </row>
    <row r="1478" spans="1:6" x14ac:dyDescent="0.25">
      <c r="A1478" s="1" t="s">
        <v>2939</v>
      </c>
      <c r="B1478" s="3" t="s">
        <v>274</v>
      </c>
      <c r="C1478" s="13">
        <v>13</v>
      </c>
      <c r="D1478" s="13">
        <v>12</v>
      </c>
      <c r="E1478" s="13">
        <v>2</v>
      </c>
      <c r="F1478" s="13">
        <v>2</v>
      </c>
    </row>
    <row r="1479" spans="1:6" x14ac:dyDescent="0.25">
      <c r="A1479" s="1" t="s">
        <v>2940</v>
      </c>
      <c r="B1479" s="3" t="s">
        <v>126</v>
      </c>
      <c r="C1479" s="13">
        <v>25</v>
      </c>
      <c r="D1479" s="13">
        <v>18</v>
      </c>
      <c r="E1479" s="13">
        <v>5</v>
      </c>
      <c r="F1479" s="13">
        <v>1</v>
      </c>
    </row>
    <row r="1480" spans="1:6" x14ac:dyDescent="0.25">
      <c r="A1480" s="1" t="s">
        <v>2941</v>
      </c>
      <c r="B1480" s="3" t="s">
        <v>1038</v>
      </c>
      <c r="C1480" s="13">
        <v>25</v>
      </c>
      <c r="D1480" s="13">
        <v>18</v>
      </c>
      <c r="E1480" s="13">
        <v>5</v>
      </c>
      <c r="F1480" s="13">
        <v>1</v>
      </c>
    </row>
    <row r="1481" spans="1:6" x14ac:dyDescent="0.25">
      <c r="A1481" s="1" t="s">
        <v>2942</v>
      </c>
      <c r="B1481" s="3" t="s">
        <v>710</v>
      </c>
      <c r="C1481" s="13">
        <v>41</v>
      </c>
      <c r="D1481" s="13">
        <v>34</v>
      </c>
      <c r="E1481" s="13">
        <v>13</v>
      </c>
      <c r="F1481" s="13">
        <v>2</v>
      </c>
    </row>
    <row r="1482" spans="1:6" x14ac:dyDescent="0.25">
      <c r="A1482" s="1" t="s">
        <v>2943</v>
      </c>
      <c r="B1482" s="3" t="s">
        <v>886</v>
      </c>
      <c r="C1482" s="13">
        <v>16</v>
      </c>
      <c r="D1482" s="13">
        <v>11</v>
      </c>
      <c r="E1482" s="13">
        <v>1</v>
      </c>
      <c r="F1482" s="13">
        <v>0</v>
      </c>
    </row>
    <row r="1483" spans="1:6" x14ac:dyDescent="0.25">
      <c r="A1483" s="1" t="s">
        <v>2944</v>
      </c>
      <c r="B1483" s="3" t="s">
        <v>122</v>
      </c>
      <c r="C1483" s="13">
        <v>25</v>
      </c>
      <c r="D1483" s="13">
        <v>23</v>
      </c>
      <c r="E1483" s="13">
        <v>12</v>
      </c>
      <c r="F1483" s="13">
        <v>2</v>
      </c>
    </row>
    <row r="1484" spans="1:6" x14ac:dyDescent="0.25">
      <c r="A1484" s="1" t="s">
        <v>2945</v>
      </c>
      <c r="B1484" s="3" t="s">
        <v>907</v>
      </c>
      <c r="C1484" s="13">
        <v>1092</v>
      </c>
      <c r="D1484" s="13">
        <v>880</v>
      </c>
      <c r="E1484" s="13">
        <v>232</v>
      </c>
      <c r="F1484" s="13">
        <v>42</v>
      </c>
    </row>
    <row r="1485" spans="1:6" x14ac:dyDescent="0.25">
      <c r="A1485" s="1" t="s">
        <v>2946</v>
      </c>
      <c r="B1485" s="3" t="s">
        <v>191</v>
      </c>
      <c r="C1485" s="13">
        <v>44</v>
      </c>
      <c r="D1485" s="13">
        <v>36</v>
      </c>
      <c r="E1485" s="13">
        <v>10</v>
      </c>
      <c r="F1485" s="13">
        <v>3</v>
      </c>
    </row>
    <row r="1486" spans="1:6" x14ac:dyDescent="0.25">
      <c r="A1486" s="1" t="s">
        <v>2947</v>
      </c>
      <c r="B1486" s="3" t="s">
        <v>163</v>
      </c>
      <c r="C1486" s="13">
        <v>18</v>
      </c>
      <c r="D1486" s="13">
        <v>16</v>
      </c>
      <c r="E1486" s="13">
        <v>4</v>
      </c>
      <c r="F1486" s="13">
        <v>0</v>
      </c>
    </row>
    <row r="1487" spans="1:6" x14ac:dyDescent="0.25">
      <c r="A1487" s="1" t="s">
        <v>2948</v>
      </c>
      <c r="B1487" s="3" t="s">
        <v>270</v>
      </c>
      <c r="C1487" s="13">
        <v>6</v>
      </c>
      <c r="D1487" s="13">
        <v>4</v>
      </c>
      <c r="E1487" s="13">
        <v>0</v>
      </c>
      <c r="F1487" s="13">
        <v>0</v>
      </c>
    </row>
    <row r="1488" spans="1:6" x14ac:dyDescent="0.25">
      <c r="A1488" s="1" t="s">
        <v>2949</v>
      </c>
      <c r="B1488" s="3" t="s">
        <v>907</v>
      </c>
      <c r="C1488" s="13">
        <v>12</v>
      </c>
      <c r="D1488" s="13">
        <v>11</v>
      </c>
      <c r="E1488" s="13">
        <v>6</v>
      </c>
      <c r="F1488" s="13">
        <v>0</v>
      </c>
    </row>
    <row r="1489" spans="1:6" x14ac:dyDescent="0.25">
      <c r="A1489" s="1" t="s">
        <v>2950</v>
      </c>
      <c r="B1489" s="3" t="s">
        <v>909</v>
      </c>
      <c r="C1489" s="13">
        <v>43</v>
      </c>
      <c r="D1489" s="13">
        <v>38</v>
      </c>
      <c r="E1489" s="13">
        <v>11</v>
      </c>
      <c r="F1489" s="13">
        <v>0</v>
      </c>
    </row>
    <row r="1490" spans="1:6" x14ac:dyDescent="0.25">
      <c r="A1490" s="1" t="s">
        <v>2951</v>
      </c>
      <c r="B1490" s="3" t="s">
        <v>909</v>
      </c>
      <c r="C1490" s="13">
        <v>32</v>
      </c>
      <c r="D1490" s="13">
        <v>28</v>
      </c>
      <c r="E1490" s="13">
        <v>10</v>
      </c>
      <c r="F1490" s="13">
        <v>0</v>
      </c>
    </row>
    <row r="1491" spans="1:6" x14ac:dyDescent="0.25">
      <c r="A1491" s="1" t="s">
        <v>2952</v>
      </c>
      <c r="B1491" s="3" t="s">
        <v>1031</v>
      </c>
      <c r="C1491" s="13">
        <v>35</v>
      </c>
      <c r="D1491" s="13">
        <v>22</v>
      </c>
      <c r="E1491" s="13">
        <v>0</v>
      </c>
      <c r="F1491" s="13">
        <v>0</v>
      </c>
    </row>
    <row r="1492" spans="1:6" x14ac:dyDescent="0.25">
      <c r="A1492" s="1" t="s">
        <v>2953</v>
      </c>
      <c r="B1492" s="3" t="s">
        <v>1033</v>
      </c>
      <c r="C1492" s="13">
        <v>7</v>
      </c>
      <c r="D1492" s="13">
        <v>2</v>
      </c>
      <c r="E1492" s="13">
        <v>0</v>
      </c>
      <c r="F1492" s="13">
        <v>0</v>
      </c>
    </row>
    <row r="1493" spans="1:6" x14ac:dyDescent="0.25">
      <c r="A1493" s="1" t="s">
        <v>2954</v>
      </c>
      <c r="B1493" s="3" t="s">
        <v>128</v>
      </c>
      <c r="C1493" s="13">
        <v>6</v>
      </c>
      <c r="D1493" s="13">
        <v>5</v>
      </c>
      <c r="E1493" s="13">
        <v>0</v>
      </c>
      <c r="F1493" s="13">
        <v>0</v>
      </c>
    </row>
    <row r="1494" spans="1:6" x14ac:dyDescent="0.25">
      <c r="A1494" s="1" t="s">
        <v>2955</v>
      </c>
      <c r="B1494" s="3" t="s">
        <v>169</v>
      </c>
      <c r="C1494" s="13">
        <v>11</v>
      </c>
      <c r="D1494" s="13">
        <v>10</v>
      </c>
      <c r="E1494" s="13">
        <v>1</v>
      </c>
      <c r="F1494" s="13">
        <v>0</v>
      </c>
    </row>
    <row r="1495" spans="1:6" x14ac:dyDescent="0.25">
      <c r="A1495" s="1" t="s">
        <v>2956</v>
      </c>
      <c r="B1495" s="3" t="s">
        <v>169</v>
      </c>
      <c r="C1495" s="13">
        <v>40</v>
      </c>
      <c r="D1495" s="13">
        <v>34</v>
      </c>
      <c r="E1495" s="13">
        <v>14</v>
      </c>
      <c r="F1495" s="13">
        <v>1</v>
      </c>
    </row>
    <row r="1496" spans="1:6" x14ac:dyDescent="0.25">
      <c r="A1496" s="1" t="s">
        <v>2957</v>
      </c>
      <c r="B1496" s="3" t="s">
        <v>205</v>
      </c>
      <c r="C1496" s="13">
        <v>40</v>
      </c>
      <c r="D1496" s="13">
        <v>38</v>
      </c>
      <c r="E1496" s="13">
        <v>8</v>
      </c>
      <c r="F1496" s="13">
        <v>2</v>
      </c>
    </row>
    <row r="1497" spans="1:6" x14ac:dyDescent="0.25">
      <c r="A1497" s="1" t="s">
        <v>2958</v>
      </c>
      <c r="B1497" s="3" t="s">
        <v>169</v>
      </c>
      <c r="C1497" s="13">
        <v>9</v>
      </c>
      <c r="D1497" s="13">
        <v>7</v>
      </c>
      <c r="E1497" s="13">
        <v>5</v>
      </c>
      <c r="F1497" s="13">
        <v>1</v>
      </c>
    </row>
    <row r="1498" spans="1:6" x14ac:dyDescent="0.25">
      <c r="A1498" s="1" t="s">
        <v>2959</v>
      </c>
      <c r="B1498" s="3" t="s">
        <v>153</v>
      </c>
      <c r="C1498" s="13">
        <v>12</v>
      </c>
      <c r="D1498" s="13">
        <v>12</v>
      </c>
      <c r="E1498" s="13">
        <v>7</v>
      </c>
      <c r="F1498" s="13">
        <v>0</v>
      </c>
    </row>
    <row r="1499" spans="1:6" x14ac:dyDescent="0.25">
      <c r="A1499" s="1" t="s">
        <v>2960</v>
      </c>
      <c r="B1499" s="3" t="s">
        <v>706</v>
      </c>
      <c r="C1499" s="13">
        <v>9</v>
      </c>
      <c r="D1499" s="13">
        <v>7</v>
      </c>
      <c r="E1499" s="13">
        <v>0</v>
      </c>
      <c r="F1499" s="13">
        <v>0</v>
      </c>
    </row>
    <row r="1500" spans="1:6" x14ac:dyDescent="0.25">
      <c r="A1500" s="1" t="s">
        <v>2961</v>
      </c>
      <c r="B1500" s="3" t="s">
        <v>150</v>
      </c>
      <c r="C1500" s="13">
        <v>10</v>
      </c>
      <c r="D1500" s="13">
        <v>8</v>
      </c>
      <c r="E1500" s="13">
        <v>2</v>
      </c>
      <c r="F1500" s="13">
        <v>0</v>
      </c>
    </row>
    <row r="1501" spans="1:6" x14ac:dyDescent="0.25">
      <c r="A1501" s="1" t="s">
        <v>2962</v>
      </c>
      <c r="B1501" s="3" t="s">
        <v>130</v>
      </c>
      <c r="C1501" s="13">
        <v>34</v>
      </c>
      <c r="D1501" s="13">
        <v>27</v>
      </c>
      <c r="E1501" s="13">
        <v>8</v>
      </c>
      <c r="F1501" s="13">
        <v>0</v>
      </c>
    </row>
    <row r="1502" spans="1:6" x14ac:dyDescent="0.25">
      <c r="A1502" s="1" t="s">
        <v>2963</v>
      </c>
      <c r="B1502" s="3" t="s">
        <v>130</v>
      </c>
      <c r="C1502" s="13">
        <v>3</v>
      </c>
      <c r="D1502" s="13">
        <v>2</v>
      </c>
      <c r="E1502" s="13">
        <v>1</v>
      </c>
      <c r="F1502" s="13">
        <v>0</v>
      </c>
    </row>
    <row r="1503" spans="1:6" x14ac:dyDescent="0.25">
      <c r="A1503" s="1" t="s">
        <v>2964</v>
      </c>
      <c r="B1503" s="3" t="s">
        <v>124</v>
      </c>
      <c r="C1503" s="13">
        <v>21</v>
      </c>
      <c r="D1503" s="13">
        <v>15</v>
      </c>
      <c r="E1503" s="13">
        <v>3</v>
      </c>
      <c r="F1503" s="13">
        <v>0</v>
      </c>
    </row>
    <row r="1504" spans="1:6" x14ac:dyDescent="0.25">
      <c r="A1504" s="1" t="s">
        <v>2965</v>
      </c>
      <c r="B1504" s="3" t="s">
        <v>23</v>
      </c>
      <c r="C1504" s="13">
        <v>10</v>
      </c>
      <c r="D1504" s="13">
        <v>10</v>
      </c>
      <c r="E1504" s="13">
        <v>4</v>
      </c>
      <c r="F1504" s="13">
        <v>0</v>
      </c>
    </row>
    <row r="1505" spans="1:6" x14ac:dyDescent="0.25">
      <c r="A1505" s="1" t="s">
        <v>2966</v>
      </c>
      <c r="B1505" s="3" t="s">
        <v>257</v>
      </c>
      <c r="C1505" s="13">
        <v>34</v>
      </c>
      <c r="D1505" s="13">
        <v>31</v>
      </c>
      <c r="E1505" s="13">
        <v>4</v>
      </c>
      <c r="F1505" s="13">
        <v>0</v>
      </c>
    </row>
    <row r="1506" spans="1:6" x14ac:dyDescent="0.25">
      <c r="A1506" s="1" t="s">
        <v>2967</v>
      </c>
      <c r="B1506" s="3" t="s">
        <v>269</v>
      </c>
      <c r="C1506" s="13">
        <v>2</v>
      </c>
      <c r="D1506" s="13">
        <v>1</v>
      </c>
      <c r="E1506" s="13">
        <v>0</v>
      </c>
      <c r="F1506" s="13">
        <v>0</v>
      </c>
    </row>
    <row r="1507" spans="1:6" x14ac:dyDescent="0.25">
      <c r="A1507" s="1" t="s">
        <v>2968</v>
      </c>
      <c r="B1507" s="3" t="s">
        <v>126</v>
      </c>
      <c r="C1507" s="13">
        <v>10</v>
      </c>
      <c r="D1507" s="13">
        <v>9</v>
      </c>
      <c r="E1507" s="13">
        <v>2</v>
      </c>
      <c r="F1507" s="13">
        <v>0</v>
      </c>
    </row>
    <row r="1508" spans="1:6" x14ac:dyDescent="0.25">
      <c r="A1508" s="1" t="s">
        <v>2969</v>
      </c>
      <c r="B1508" s="3" t="s">
        <v>156</v>
      </c>
      <c r="C1508" s="13">
        <v>15</v>
      </c>
      <c r="D1508" s="13">
        <v>13</v>
      </c>
      <c r="E1508" s="13">
        <v>0</v>
      </c>
      <c r="F1508" s="13">
        <v>1</v>
      </c>
    </row>
    <row r="1509" spans="1:6" x14ac:dyDescent="0.25">
      <c r="A1509" s="1" t="s">
        <v>2970</v>
      </c>
      <c r="B1509" s="3" t="s">
        <v>1034</v>
      </c>
      <c r="C1509" s="13">
        <v>10</v>
      </c>
      <c r="D1509" s="13">
        <v>9</v>
      </c>
      <c r="E1509" s="13">
        <v>5</v>
      </c>
      <c r="F1509" s="13">
        <v>2</v>
      </c>
    </row>
    <row r="1510" spans="1:6" x14ac:dyDescent="0.25">
      <c r="A1510" s="1" t="s">
        <v>2971</v>
      </c>
      <c r="B1510" s="3" t="s">
        <v>1034</v>
      </c>
      <c r="C1510" s="13">
        <v>0</v>
      </c>
      <c r="D1510" s="13">
        <v>0</v>
      </c>
      <c r="E1510" s="13">
        <v>0</v>
      </c>
      <c r="F1510" s="13">
        <v>0</v>
      </c>
    </row>
    <row r="1511" spans="1:6" x14ac:dyDescent="0.25">
      <c r="A1511" s="1" t="s">
        <v>2972</v>
      </c>
      <c r="B1511" s="3" t="s">
        <v>909</v>
      </c>
      <c r="C1511" s="13">
        <v>10</v>
      </c>
      <c r="D1511" s="13">
        <v>9</v>
      </c>
      <c r="E1511" s="13">
        <v>5</v>
      </c>
      <c r="F1511" s="13">
        <v>2</v>
      </c>
    </row>
    <row r="1512" spans="1:6" x14ac:dyDescent="0.25">
      <c r="A1512" s="1" t="s">
        <v>2973</v>
      </c>
      <c r="B1512" s="3" t="s">
        <v>258</v>
      </c>
      <c r="C1512" s="13">
        <v>17</v>
      </c>
      <c r="D1512" s="13">
        <v>16</v>
      </c>
      <c r="E1512" s="13">
        <v>3</v>
      </c>
      <c r="F1512" s="13">
        <v>0</v>
      </c>
    </row>
    <row r="1513" spans="1:6" x14ac:dyDescent="0.25">
      <c r="A1513" s="1" t="s">
        <v>2974</v>
      </c>
      <c r="B1513" s="3" t="s">
        <v>881</v>
      </c>
      <c r="C1513" s="13">
        <v>13</v>
      </c>
      <c r="D1513" s="13">
        <v>12</v>
      </c>
      <c r="E1513" s="13">
        <v>1</v>
      </c>
      <c r="F1513" s="13">
        <v>2</v>
      </c>
    </row>
    <row r="1514" spans="1:6" x14ac:dyDescent="0.25">
      <c r="A1514" s="1" t="s">
        <v>2975</v>
      </c>
      <c r="B1514" s="3" t="s">
        <v>133</v>
      </c>
      <c r="C1514" s="13">
        <v>8</v>
      </c>
      <c r="D1514" s="13">
        <v>7</v>
      </c>
      <c r="E1514" s="13">
        <v>2</v>
      </c>
      <c r="F1514" s="13">
        <v>0</v>
      </c>
    </row>
    <row r="1515" spans="1:6" x14ac:dyDescent="0.25">
      <c r="A1515" s="1" t="s">
        <v>2976</v>
      </c>
      <c r="B1515" s="3" t="s">
        <v>126</v>
      </c>
      <c r="C1515" s="13">
        <v>46</v>
      </c>
      <c r="D1515" s="13">
        <v>41</v>
      </c>
      <c r="E1515" s="13">
        <v>15</v>
      </c>
      <c r="F1515" s="13">
        <v>3</v>
      </c>
    </row>
    <row r="1516" spans="1:6" x14ac:dyDescent="0.25">
      <c r="A1516" s="1" t="s">
        <v>2977</v>
      </c>
      <c r="B1516" s="3" t="s">
        <v>126</v>
      </c>
      <c r="C1516" s="13">
        <v>13</v>
      </c>
      <c r="D1516" s="13">
        <v>13</v>
      </c>
      <c r="E1516" s="13">
        <v>2</v>
      </c>
      <c r="F1516" s="13">
        <v>0</v>
      </c>
    </row>
    <row r="1517" spans="1:6" x14ac:dyDescent="0.25">
      <c r="A1517" s="1" t="s">
        <v>2978</v>
      </c>
      <c r="B1517" s="3" t="s">
        <v>25</v>
      </c>
      <c r="C1517" s="13">
        <v>14</v>
      </c>
      <c r="D1517" s="13">
        <v>10</v>
      </c>
      <c r="E1517" s="13">
        <v>4</v>
      </c>
      <c r="F1517" s="13">
        <v>2</v>
      </c>
    </row>
    <row r="1518" spans="1:6" x14ac:dyDescent="0.25">
      <c r="A1518" s="1" t="s">
        <v>2979</v>
      </c>
      <c r="B1518" s="3" t="s">
        <v>1035</v>
      </c>
      <c r="C1518" s="13">
        <v>19</v>
      </c>
      <c r="D1518" s="13">
        <v>18</v>
      </c>
      <c r="E1518" s="13">
        <v>9</v>
      </c>
      <c r="F1518" s="13">
        <v>1</v>
      </c>
    </row>
    <row r="1519" spans="1:6" x14ac:dyDescent="0.25">
      <c r="A1519" s="1" t="s">
        <v>2980</v>
      </c>
      <c r="B1519" s="3" t="s">
        <v>126</v>
      </c>
      <c r="C1519" s="13">
        <v>51</v>
      </c>
      <c r="D1519" s="13">
        <v>39</v>
      </c>
      <c r="E1519" s="13">
        <v>11</v>
      </c>
      <c r="F1519" s="13">
        <v>0</v>
      </c>
    </row>
    <row r="1520" spans="1:6" x14ac:dyDescent="0.25">
      <c r="A1520" s="1" t="s">
        <v>2981</v>
      </c>
      <c r="B1520" s="3" t="s">
        <v>126</v>
      </c>
      <c r="C1520" s="13">
        <v>21</v>
      </c>
      <c r="D1520" s="13">
        <v>15</v>
      </c>
      <c r="E1520" s="13">
        <v>4</v>
      </c>
      <c r="F1520" s="13">
        <v>0</v>
      </c>
    </row>
    <row r="1521" spans="1:6" x14ac:dyDescent="0.25">
      <c r="A1521" s="1" t="s">
        <v>2982</v>
      </c>
      <c r="B1521" s="3" t="s">
        <v>876</v>
      </c>
      <c r="C1521" s="13">
        <v>16</v>
      </c>
      <c r="D1521" s="13">
        <v>11</v>
      </c>
      <c r="E1521" s="13">
        <v>5</v>
      </c>
      <c r="F1521" s="13">
        <v>0</v>
      </c>
    </row>
    <row r="1522" spans="1:6" x14ac:dyDescent="0.25">
      <c r="A1522" s="1" t="s">
        <v>2983</v>
      </c>
      <c r="B1522" s="3" t="s">
        <v>130</v>
      </c>
      <c r="C1522" s="13">
        <v>9</v>
      </c>
      <c r="D1522" s="13">
        <v>9</v>
      </c>
      <c r="E1522" s="13">
        <v>2</v>
      </c>
      <c r="F1522" s="13">
        <v>0</v>
      </c>
    </row>
    <row r="1523" spans="1:6" x14ac:dyDescent="0.25">
      <c r="A1523" s="1" t="s">
        <v>2984</v>
      </c>
      <c r="B1523" s="3" t="s">
        <v>25</v>
      </c>
      <c r="C1523" s="13">
        <v>5</v>
      </c>
      <c r="D1523" s="13">
        <v>4</v>
      </c>
      <c r="E1523" s="13">
        <v>0</v>
      </c>
      <c r="F1523" s="13">
        <v>0</v>
      </c>
    </row>
    <row r="1524" spans="1:6" x14ac:dyDescent="0.25">
      <c r="A1524" s="1" t="s">
        <v>2985</v>
      </c>
      <c r="B1524" s="3" t="s">
        <v>166</v>
      </c>
      <c r="C1524" s="13">
        <v>25</v>
      </c>
      <c r="D1524" s="13">
        <v>20</v>
      </c>
      <c r="E1524" s="13">
        <v>9</v>
      </c>
      <c r="F1524" s="13">
        <v>1</v>
      </c>
    </row>
    <row r="1525" spans="1:6" x14ac:dyDescent="0.25">
      <c r="A1525" s="1" t="s">
        <v>2986</v>
      </c>
      <c r="B1525" s="3" t="s">
        <v>166</v>
      </c>
      <c r="C1525" s="13">
        <v>7</v>
      </c>
      <c r="D1525" s="13">
        <v>5</v>
      </c>
      <c r="E1525" s="13">
        <v>2</v>
      </c>
      <c r="F1525" s="13">
        <v>1</v>
      </c>
    </row>
    <row r="1526" spans="1:6" x14ac:dyDescent="0.25">
      <c r="A1526" s="1" t="s">
        <v>2987</v>
      </c>
      <c r="B1526" s="3" t="s">
        <v>1036</v>
      </c>
      <c r="C1526" s="13">
        <v>18</v>
      </c>
      <c r="D1526" s="13">
        <v>15</v>
      </c>
      <c r="E1526" s="13">
        <v>7</v>
      </c>
      <c r="F1526" s="13">
        <v>0</v>
      </c>
    </row>
    <row r="1527" spans="1:6" x14ac:dyDescent="0.25">
      <c r="A1527" s="1" t="s">
        <v>2988</v>
      </c>
      <c r="B1527" s="3" t="s">
        <v>270</v>
      </c>
      <c r="C1527" s="13">
        <v>27</v>
      </c>
      <c r="D1527" s="13">
        <v>19</v>
      </c>
      <c r="E1527" s="13">
        <v>2</v>
      </c>
      <c r="F1527" s="13">
        <v>0</v>
      </c>
    </row>
    <row r="1528" spans="1:6" x14ac:dyDescent="0.25">
      <c r="A1528" s="1" t="s">
        <v>2989</v>
      </c>
      <c r="B1528" s="3" t="s">
        <v>702</v>
      </c>
      <c r="C1528" s="13">
        <v>12</v>
      </c>
      <c r="D1528" s="13">
        <v>12</v>
      </c>
      <c r="E1528" s="13">
        <v>2</v>
      </c>
      <c r="F1528" s="13">
        <v>0</v>
      </c>
    </row>
    <row r="1529" spans="1:6" x14ac:dyDescent="0.25">
      <c r="A1529" s="1" t="s">
        <v>2990</v>
      </c>
      <c r="B1529" s="3" t="s">
        <v>716</v>
      </c>
      <c r="C1529" s="13">
        <v>9</v>
      </c>
      <c r="D1529" s="13">
        <v>3</v>
      </c>
      <c r="E1529" s="13">
        <v>0</v>
      </c>
      <c r="F1529" s="13">
        <v>0</v>
      </c>
    </row>
  </sheetData>
  <pageMargins left="0.7" right="0.7" top="0.75" bottom="0.75" header="0.3" footer="0.3"/>
  <pageSetup paperSize="9" scale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"/>
  <sheetViews>
    <sheetView workbookViewId="0">
      <selection activeCell="E18" sqref="E18"/>
    </sheetView>
  </sheetViews>
  <sheetFormatPr defaultRowHeight="15" x14ac:dyDescent="0.25"/>
  <cols>
    <col min="1" max="1" width="23.42578125" bestFit="1" customWidth="1"/>
    <col min="2" max="2" width="28.8554687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65.42578125" bestFit="1" customWidth="1"/>
    <col min="7" max="7" width="11.28515625" bestFit="1" customWidth="1"/>
  </cols>
  <sheetData>
    <row r="1" spans="1:7" x14ac:dyDescent="0.25">
      <c r="B1" t="s">
        <v>253</v>
      </c>
      <c r="C1" t="s">
        <v>146</v>
      </c>
      <c r="D1" t="s">
        <v>147</v>
      </c>
      <c r="E1" t="s">
        <v>148</v>
      </c>
      <c r="F1" t="s">
        <v>149</v>
      </c>
      <c r="G1" t="s">
        <v>1039</v>
      </c>
    </row>
    <row r="2" spans="1:7" x14ac:dyDescent="0.25">
      <c r="A2" t="s">
        <v>1044</v>
      </c>
      <c r="B2" t="s">
        <v>150</v>
      </c>
      <c r="C2">
        <v>18</v>
      </c>
      <c r="D2">
        <v>15</v>
      </c>
      <c r="E2">
        <v>9</v>
      </c>
      <c r="F2">
        <v>0</v>
      </c>
      <c r="G2">
        <v>1</v>
      </c>
    </row>
    <row r="3" spans="1:7" x14ac:dyDescent="0.25">
      <c r="A3" t="s">
        <v>1045</v>
      </c>
      <c r="B3">
        <v>5</v>
      </c>
      <c r="C3">
        <v>21</v>
      </c>
      <c r="D3">
        <v>16</v>
      </c>
      <c r="E3">
        <v>10</v>
      </c>
      <c r="F3">
        <v>0</v>
      </c>
      <c r="G3">
        <v>3</v>
      </c>
    </row>
    <row r="4" spans="1:7" x14ac:dyDescent="0.25">
      <c r="A4" t="s">
        <v>1046</v>
      </c>
      <c r="B4" t="s">
        <v>132</v>
      </c>
      <c r="C4">
        <v>7</v>
      </c>
      <c r="D4">
        <v>5</v>
      </c>
      <c r="E4">
        <v>4</v>
      </c>
      <c r="F4">
        <v>0</v>
      </c>
      <c r="G4">
        <v>2</v>
      </c>
    </row>
    <row r="5" spans="1:7" x14ac:dyDescent="0.25">
      <c r="A5" t="s">
        <v>1047</v>
      </c>
      <c r="B5" t="s">
        <v>130</v>
      </c>
      <c r="C5">
        <v>18</v>
      </c>
      <c r="D5">
        <v>9</v>
      </c>
      <c r="E5">
        <v>4</v>
      </c>
      <c r="F5">
        <v>0</v>
      </c>
      <c r="G5">
        <v>2</v>
      </c>
    </row>
    <row r="6" spans="1:7" x14ac:dyDescent="0.25">
      <c r="A6" t="s">
        <v>1048</v>
      </c>
      <c r="B6" t="s">
        <v>130</v>
      </c>
      <c r="C6">
        <v>16</v>
      </c>
      <c r="D6">
        <v>16</v>
      </c>
      <c r="E6">
        <v>1</v>
      </c>
      <c r="F6">
        <v>0</v>
      </c>
      <c r="G6">
        <v>2</v>
      </c>
    </row>
    <row r="7" spans="1:7" x14ac:dyDescent="0.25">
      <c r="A7" t="s">
        <v>1049</v>
      </c>
      <c r="B7" t="s">
        <v>135</v>
      </c>
      <c r="C7">
        <v>12</v>
      </c>
      <c r="D7">
        <v>10</v>
      </c>
      <c r="E7">
        <v>0</v>
      </c>
      <c r="F7">
        <v>0</v>
      </c>
      <c r="G7">
        <v>2</v>
      </c>
    </row>
    <row r="8" spans="1:7" x14ac:dyDescent="0.25">
      <c r="A8" t="s">
        <v>1050</v>
      </c>
      <c r="B8" t="s">
        <v>128</v>
      </c>
      <c r="C8">
        <v>13</v>
      </c>
      <c r="D8">
        <v>10</v>
      </c>
      <c r="E8">
        <v>3</v>
      </c>
      <c r="F8">
        <v>1</v>
      </c>
      <c r="G8">
        <v>1</v>
      </c>
    </row>
    <row r="9" spans="1:7" x14ac:dyDescent="0.25">
      <c r="A9" t="s">
        <v>1051</v>
      </c>
      <c r="B9" t="s">
        <v>21</v>
      </c>
      <c r="C9">
        <v>4</v>
      </c>
      <c r="D9">
        <v>3</v>
      </c>
      <c r="E9">
        <v>1</v>
      </c>
      <c r="F9">
        <v>0</v>
      </c>
      <c r="G9">
        <v>1</v>
      </c>
    </row>
    <row r="10" spans="1:7" x14ac:dyDescent="0.25">
      <c r="A10" t="s">
        <v>1052</v>
      </c>
      <c r="B10" t="s">
        <v>128</v>
      </c>
      <c r="C10">
        <v>6</v>
      </c>
      <c r="D10">
        <v>3</v>
      </c>
      <c r="E10">
        <v>1</v>
      </c>
      <c r="F10">
        <v>0</v>
      </c>
      <c r="G10">
        <v>1</v>
      </c>
    </row>
    <row r="11" spans="1:7" x14ac:dyDescent="0.25">
      <c r="A11" t="s">
        <v>1053</v>
      </c>
      <c r="B11" t="s">
        <v>122</v>
      </c>
      <c r="C11">
        <v>31</v>
      </c>
      <c r="D11">
        <v>17</v>
      </c>
      <c r="E11">
        <v>5</v>
      </c>
      <c r="F11">
        <v>0</v>
      </c>
      <c r="G11">
        <v>3</v>
      </c>
    </row>
    <row r="12" spans="1:7" x14ac:dyDescent="0.25">
      <c r="A12" t="s">
        <v>1054</v>
      </c>
      <c r="B12" t="s">
        <v>129</v>
      </c>
      <c r="C12">
        <v>3</v>
      </c>
      <c r="D12">
        <v>2</v>
      </c>
      <c r="E12">
        <v>0</v>
      </c>
      <c r="F12">
        <v>0</v>
      </c>
      <c r="G12">
        <v>1</v>
      </c>
    </row>
    <row r="13" spans="1:7" x14ac:dyDescent="0.25">
      <c r="A13" t="s">
        <v>1055</v>
      </c>
      <c r="B13" t="s">
        <v>134</v>
      </c>
      <c r="C13">
        <v>42</v>
      </c>
      <c r="D13">
        <v>36</v>
      </c>
      <c r="E13">
        <v>15</v>
      </c>
      <c r="F13">
        <v>0</v>
      </c>
      <c r="G13">
        <v>4</v>
      </c>
    </row>
    <row r="14" spans="1:7" x14ac:dyDescent="0.25">
      <c r="A14" t="s">
        <v>1056</v>
      </c>
      <c r="B14" t="s">
        <v>127</v>
      </c>
      <c r="C14">
        <v>4</v>
      </c>
      <c r="D14">
        <v>2</v>
      </c>
      <c r="E14">
        <v>2</v>
      </c>
      <c r="F14">
        <v>0</v>
      </c>
      <c r="G14">
        <v>1</v>
      </c>
    </row>
    <row r="15" spans="1:7" x14ac:dyDescent="0.25">
      <c r="A15" t="s">
        <v>1057</v>
      </c>
      <c r="B15" t="s">
        <v>162</v>
      </c>
      <c r="C15">
        <v>25</v>
      </c>
      <c r="D15">
        <v>20</v>
      </c>
      <c r="E15">
        <v>2</v>
      </c>
      <c r="F15">
        <v>1</v>
      </c>
      <c r="G15">
        <v>2</v>
      </c>
    </row>
    <row r="16" spans="1:7" x14ac:dyDescent="0.25">
      <c r="A16" t="s">
        <v>1058</v>
      </c>
      <c r="B16" t="s">
        <v>138</v>
      </c>
      <c r="C16">
        <v>13</v>
      </c>
      <c r="D16">
        <v>8</v>
      </c>
      <c r="E16">
        <v>3</v>
      </c>
      <c r="F16">
        <v>0</v>
      </c>
      <c r="G16">
        <v>2</v>
      </c>
    </row>
    <row r="17" spans="1:7" x14ac:dyDescent="0.25">
      <c r="A17" t="s">
        <v>1059</v>
      </c>
      <c r="B17" t="s">
        <v>126</v>
      </c>
      <c r="C17">
        <v>21</v>
      </c>
      <c r="D17">
        <v>20</v>
      </c>
      <c r="E17">
        <v>3</v>
      </c>
      <c r="F17">
        <v>0</v>
      </c>
      <c r="G17">
        <v>3</v>
      </c>
    </row>
    <row r="18" spans="1:7" x14ac:dyDescent="0.25">
      <c r="A18" t="s">
        <v>1060</v>
      </c>
      <c r="B18" t="s">
        <v>140</v>
      </c>
      <c r="C18">
        <v>6</v>
      </c>
      <c r="D18">
        <v>5</v>
      </c>
      <c r="E18">
        <v>0</v>
      </c>
      <c r="F18">
        <v>0</v>
      </c>
      <c r="G18">
        <v>1</v>
      </c>
    </row>
    <row r="19" spans="1:7" x14ac:dyDescent="0.25">
      <c r="A19" t="s">
        <v>1061</v>
      </c>
      <c r="B19" t="s">
        <v>134</v>
      </c>
      <c r="C19">
        <v>6</v>
      </c>
      <c r="D19">
        <v>5</v>
      </c>
      <c r="E19">
        <v>3</v>
      </c>
      <c r="F19">
        <v>0</v>
      </c>
      <c r="G19">
        <v>1</v>
      </c>
    </row>
    <row r="20" spans="1:7" x14ac:dyDescent="0.25">
      <c r="A20" t="s">
        <v>1062</v>
      </c>
      <c r="B20" t="s">
        <v>130</v>
      </c>
      <c r="C20">
        <v>15</v>
      </c>
      <c r="D20">
        <v>12</v>
      </c>
      <c r="E20">
        <v>4</v>
      </c>
      <c r="F20">
        <v>0</v>
      </c>
      <c r="G20">
        <v>2</v>
      </c>
    </row>
    <row r="21" spans="1:7" x14ac:dyDescent="0.25">
      <c r="A21" t="s">
        <v>1063</v>
      </c>
      <c r="B21" t="s">
        <v>126</v>
      </c>
      <c r="C21">
        <v>11</v>
      </c>
      <c r="D21">
        <v>9</v>
      </c>
      <c r="E21">
        <v>5</v>
      </c>
      <c r="F21">
        <v>0</v>
      </c>
      <c r="G21">
        <v>2</v>
      </c>
    </row>
    <row r="22" spans="1:7" x14ac:dyDescent="0.25">
      <c r="A22" t="s">
        <v>1064</v>
      </c>
      <c r="B22">
        <v>13</v>
      </c>
      <c r="C22">
        <v>33</v>
      </c>
      <c r="D22">
        <v>25</v>
      </c>
      <c r="E22">
        <v>7</v>
      </c>
      <c r="F22">
        <v>0</v>
      </c>
      <c r="G22">
        <v>3</v>
      </c>
    </row>
    <row r="23" spans="1:7" x14ac:dyDescent="0.25">
      <c r="A23" t="s">
        <v>1065</v>
      </c>
      <c r="B23" t="s">
        <v>22</v>
      </c>
      <c r="C23">
        <v>13</v>
      </c>
      <c r="D23">
        <v>11</v>
      </c>
      <c r="E23">
        <v>2</v>
      </c>
      <c r="F23">
        <v>0</v>
      </c>
      <c r="G23">
        <v>3</v>
      </c>
    </row>
    <row r="24" spans="1:7" x14ac:dyDescent="0.25">
      <c r="A24" t="s">
        <v>1066</v>
      </c>
      <c r="B24" t="s">
        <v>143</v>
      </c>
      <c r="C24">
        <v>7</v>
      </c>
      <c r="D24">
        <v>4</v>
      </c>
      <c r="E24">
        <v>1</v>
      </c>
      <c r="F24">
        <v>0</v>
      </c>
      <c r="G24">
        <v>1</v>
      </c>
    </row>
    <row r="25" spans="1:7" x14ac:dyDescent="0.25">
      <c r="A25" t="s">
        <v>1067</v>
      </c>
      <c r="B25" t="s">
        <v>133</v>
      </c>
      <c r="C25">
        <v>4</v>
      </c>
      <c r="D25">
        <v>3</v>
      </c>
      <c r="E25">
        <v>1</v>
      </c>
      <c r="F25">
        <v>0</v>
      </c>
      <c r="G25">
        <v>1</v>
      </c>
    </row>
    <row r="26" spans="1:7" x14ac:dyDescent="0.25">
      <c r="A26" t="s">
        <v>1068</v>
      </c>
      <c r="B26" t="s">
        <v>135</v>
      </c>
      <c r="C26">
        <v>17</v>
      </c>
      <c r="D26">
        <v>13</v>
      </c>
      <c r="E26">
        <v>2</v>
      </c>
      <c r="F26">
        <v>0</v>
      </c>
      <c r="G26">
        <v>1</v>
      </c>
    </row>
    <row r="27" spans="1:7" x14ac:dyDescent="0.25">
      <c r="A27" t="s">
        <v>1069</v>
      </c>
      <c r="B27" t="s">
        <v>128</v>
      </c>
      <c r="C27">
        <v>12</v>
      </c>
      <c r="D27">
        <v>10</v>
      </c>
      <c r="E27">
        <v>1</v>
      </c>
      <c r="F27">
        <v>0</v>
      </c>
      <c r="G27">
        <v>2</v>
      </c>
    </row>
    <row r="28" spans="1:7" x14ac:dyDescent="0.25">
      <c r="A28" t="s">
        <v>1070</v>
      </c>
      <c r="B28" t="s">
        <v>133</v>
      </c>
      <c r="C28">
        <v>4</v>
      </c>
      <c r="D28">
        <v>4</v>
      </c>
      <c r="E28">
        <v>0</v>
      </c>
      <c r="F28">
        <v>0</v>
      </c>
      <c r="G28">
        <v>1</v>
      </c>
    </row>
    <row r="29" spans="1:7" x14ac:dyDescent="0.25">
      <c r="A29" t="s">
        <v>1071</v>
      </c>
      <c r="B29" t="s">
        <v>168</v>
      </c>
      <c r="C29">
        <v>19</v>
      </c>
      <c r="D29">
        <v>11</v>
      </c>
      <c r="E29">
        <v>1</v>
      </c>
      <c r="F29">
        <v>1</v>
      </c>
      <c r="G29">
        <v>1</v>
      </c>
    </row>
    <row r="30" spans="1:7" x14ac:dyDescent="0.25">
      <c r="A30" t="s">
        <v>1072</v>
      </c>
      <c r="B30" t="s">
        <v>169</v>
      </c>
      <c r="C30">
        <v>27</v>
      </c>
      <c r="D30">
        <v>14</v>
      </c>
      <c r="E30">
        <v>6</v>
      </c>
      <c r="F30">
        <v>0</v>
      </c>
      <c r="G30">
        <v>3</v>
      </c>
    </row>
    <row r="31" spans="1:7" x14ac:dyDescent="0.25">
      <c r="A31" t="s">
        <v>1073</v>
      </c>
      <c r="B31" t="s">
        <v>132</v>
      </c>
      <c r="C31">
        <v>10</v>
      </c>
      <c r="D31">
        <v>6</v>
      </c>
      <c r="E31">
        <v>5</v>
      </c>
      <c r="F31">
        <v>2</v>
      </c>
      <c r="G31">
        <v>2</v>
      </c>
    </row>
    <row r="32" spans="1:7" x14ac:dyDescent="0.25">
      <c r="A32" t="s">
        <v>1074</v>
      </c>
      <c r="B32" t="s">
        <v>25</v>
      </c>
      <c r="C32">
        <v>10</v>
      </c>
      <c r="D32">
        <v>7</v>
      </c>
      <c r="E32">
        <v>2</v>
      </c>
      <c r="F32">
        <v>1</v>
      </c>
      <c r="G32">
        <v>2</v>
      </c>
    </row>
    <row r="33" spans="1:7" x14ac:dyDescent="0.25">
      <c r="A33" t="s">
        <v>1075</v>
      </c>
      <c r="B33" t="s">
        <v>168</v>
      </c>
      <c r="C33">
        <v>24</v>
      </c>
      <c r="D33">
        <v>18</v>
      </c>
      <c r="E33">
        <v>3</v>
      </c>
      <c r="F33">
        <v>0</v>
      </c>
      <c r="G33">
        <v>3</v>
      </c>
    </row>
    <row r="34" spans="1:7" x14ac:dyDescent="0.25">
      <c r="A34" t="s">
        <v>1076</v>
      </c>
      <c r="B34" t="s">
        <v>127</v>
      </c>
      <c r="C34">
        <v>48</v>
      </c>
      <c r="D34">
        <v>38</v>
      </c>
      <c r="E34">
        <v>14</v>
      </c>
      <c r="F34">
        <v>2</v>
      </c>
      <c r="G34">
        <v>2</v>
      </c>
    </row>
    <row r="35" spans="1:7" x14ac:dyDescent="0.25">
      <c r="A35" t="s">
        <v>1077</v>
      </c>
      <c r="B35" t="s">
        <v>128</v>
      </c>
      <c r="C35">
        <v>9</v>
      </c>
      <c r="D35">
        <v>6</v>
      </c>
      <c r="E35">
        <v>2</v>
      </c>
      <c r="F35">
        <v>0</v>
      </c>
      <c r="G35">
        <v>1</v>
      </c>
    </row>
    <row r="36" spans="1:7" x14ac:dyDescent="0.25">
      <c r="A36" t="s">
        <v>1078</v>
      </c>
      <c r="B36" t="s">
        <v>20</v>
      </c>
      <c r="C36">
        <v>15</v>
      </c>
      <c r="D36">
        <v>9</v>
      </c>
      <c r="E36">
        <v>4</v>
      </c>
      <c r="F36">
        <v>1</v>
      </c>
      <c r="G36">
        <v>2</v>
      </c>
    </row>
    <row r="37" spans="1:7" x14ac:dyDescent="0.25">
      <c r="A37" t="s">
        <v>1079</v>
      </c>
      <c r="B37" t="s">
        <v>166</v>
      </c>
      <c r="C37">
        <v>9</v>
      </c>
      <c r="D37">
        <v>6</v>
      </c>
      <c r="E37">
        <v>1</v>
      </c>
      <c r="F37">
        <v>1</v>
      </c>
      <c r="G37">
        <v>2</v>
      </c>
    </row>
    <row r="38" spans="1:7" x14ac:dyDescent="0.25">
      <c r="A38" t="s">
        <v>1080</v>
      </c>
      <c r="B38" t="s">
        <v>25</v>
      </c>
      <c r="C38">
        <v>49</v>
      </c>
      <c r="D38">
        <v>36</v>
      </c>
      <c r="E38">
        <v>16</v>
      </c>
      <c r="F38">
        <v>1</v>
      </c>
      <c r="G38">
        <v>4</v>
      </c>
    </row>
    <row r="39" spans="1:7" x14ac:dyDescent="0.25">
      <c r="A39" t="s">
        <v>1081</v>
      </c>
      <c r="B39" t="s">
        <v>129</v>
      </c>
      <c r="C39">
        <v>2</v>
      </c>
      <c r="D39">
        <v>2</v>
      </c>
      <c r="E39">
        <v>0</v>
      </c>
      <c r="F39">
        <v>0</v>
      </c>
      <c r="G39">
        <v>1</v>
      </c>
    </row>
    <row r="40" spans="1:7" x14ac:dyDescent="0.25">
      <c r="A40" t="s">
        <v>1082</v>
      </c>
      <c r="B40" t="s">
        <v>142</v>
      </c>
      <c r="C40">
        <v>48</v>
      </c>
      <c r="D40">
        <v>44</v>
      </c>
      <c r="E40">
        <v>8</v>
      </c>
      <c r="F40">
        <v>3</v>
      </c>
      <c r="G40">
        <v>4</v>
      </c>
    </row>
    <row r="41" spans="1:7" x14ac:dyDescent="0.25">
      <c r="A41" t="s">
        <v>1083</v>
      </c>
      <c r="B41" t="s">
        <v>156</v>
      </c>
      <c r="C41">
        <v>41</v>
      </c>
      <c r="D41">
        <v>31</v>
      </c>
      <c r="E41">
        <v>8</v>
      </c>
      <c r="F41">
        <v>0</v>
      </c>
      <c r="G41">
        <v>2</v>
      </c>
    </row>
    <row r="42" spans="1:7" x14ac:dyDescent="0.25">
      <c r="A42" t="s">
        <v>1084</v>
      </c>
      <c r="B42" t="s">
        <v>177</v>
      </c>
      <c r="C42">
        <v>38</v>
      </c>
      <c r="D42">
        <v>28</v>
      </c>
      <c r="E42">
        <v>2</v>
      </c>
      <c r="F42">
        <v>1</v>
      </c>
      <c r="G42">
        <v>5</v>
      </c>
    </row>
    <row r="43" spans="1:7" x14ac:dyDescent="0.25">
      <c r="A43" t="s">
        <v>1085</v>
      </c>
      <c r="B43" t="s">
        <v>173</v>
      </c>
      <c r="C43">
        <v>39</v>
      </c>
      <c r="D43">
        <v>29</v>
      </c>
      <c r="E43">
        <v>9</v>
      </c>
      <c r="F43">
        <v>1</v>
      </c>
      <c r="G43">
        <v>3</v>
      </c>
    </row>
    <row r="44" spans="1:7" x14ac:dyDescent="0.25">
      <c r="A44" t="s">
        <v>1086</v>
      </c>
      <c r="B44" t="s">
        <v>20</v>
      </c>
      <c r="C44">
        <v>25</v>
      </c>
      <c r="D44">
        <v>23</v>
      </c>
      <c r="E44">
        <v>4</v>
      </c>
      <c r="F44">
        <v>2</v>
      </c>
      <c r="G44">
        <v>3</v>
      </c>
    </row>
    <row r="45" spans="1:7" x14ac:dyDescent="0.25">
      <c r="A45" t="s">
        <v>1087</v>
      </c>
      <c r="B45" t="s">
        <v>140</v>
      </c>
      <c r="C45">
        <v>5</v>
      </c>
      <c r="D45">
        <v>3</v>
      </c>
      <c r="E45">
        <v>1</v>
      </c>
      <c r="F45">
        <v>0</v>
      </c>
      <c r="G45">
        <v>1</v>
      </c>
    </row>
    <row r="46" spans="1:7" x14ac:dyDescent="0.25">
      <c r="A46" t="s">
        <v>1088</v>
      </c>
      <c r="B46" t="s">
        <v>170</v>
      </c>
      <c r="C46">
        <v>16</v>
      </c>
      <c r="D46">
        <v>8</v>
      </c>
      <c r="E46">
        <v>1</v>
      </c>
      <c r="F46">
        <v>0</v>
      </c>
      <c r="G46">
        <v>1</v>
      </c>
    </row>
    <row r="47" spans="1:7" x14ac:dyDescent="0.25">
      <c r="A47" t="s">
        <v>1089</v>
      </c>
      <c r="B47" t="s">
        <v>22</v>
      </c>
      <c r="C47">
        <v>8</v>
      </c>
      <c r="D47">
        <v>8</v>
      </c>
      <c r="E47">
        <v>1</v>
      </c>
      <c r="F47">
        <v>0</v>
      </c>
      <c r="G47">
        <v>1</v>
      </c>
    </row>
    <row r="48" spans="1:7" x14ac:dyDescent="0.25">
      <c r="A48" t="s">
        <v>1090</v>
      </c>
      <c r="B48" t="s">
        <v>152</v>
      </c>
      <c r="C48">
        <v>19</v>
      </c>
      <c r="D48">
        <v>15</v>
      </c>
      <c r="E48">
        <v>5</v>
      </c>
      <c r="F48">
        <v>2</v>
      </c>
      <c r="G48">
        <v>2</v>
      </c>
    </row>
    <row r="49" spans="1:7" x14ac:dyDescent="0.25">
      <c r="A49" t="s">
        <v>1091</v>
      </c>
      <c r="B49" t="s">
        <v>126</v>
      </c>
      <c r="C49">
        <v>22</v>
      </c>
      <c r="D49">
        <v>18</v>
      </c>
      <c r="E49">
        <v>4</v>
      </c>
      <c r="F49">
        <v>3</v>
      </c>
      <c r="G49">
        <v>3</v>
      </c>
    </row>
    <row r="50" spans="1:7" x14ac:dyDescent="0.25">
      <c r="A50" t="s">
        <v>1092</v>
      </c>
      <c r="B50" t="s">
        <v>20</v>
      </c>
      <c r="C50">
        <v>46</v>
      </c>
      <c r="D50">
        <v>39</v>
      </c>
      <c r="E50">
        <v>10</v>
      </c>
      <c r="F50">
        <v>1</v>
      </c>
      <c r="G50">
        <v>4</v>
      </c>
    </row>
    <row r="51" spans="1:7" x14ac:dyDescent="0.25">
      <c r="A51" t="s">
        <v>1093</v>
      </c>
      <c r="B51" t="s">
        <v>155</v>
      </c>
      <c r="C51">
        <v>19</v>
      </c>
      <c r="D51">
        <v>15</v>
      </c>
      <c r="E51">
        <v>3</v>
      </c>
      <c r="F51">
        <v>0</v>
      </c>
      <c r="G51">
        <v>2</v>
      </c>
    </row>
    <row r="52" spans="1:7" x14ac:dyDescent="0.25">
      <c r="A52" t="s">
        <v>1094</v>
      </c>
      <c r="B52" t="s">
        <v>25</v>
      </c>
      <c r="C52">
        <v>15</v>
      </c>
      <c r="D52">
        <v>9</v>
      </c>
      <c r="E52">
        <v>5</v>
      </c>
      <c r="F52">
        <v>1</v>
      </c>
      <c r="G52">
        <v>3</v>
      </c>
    </row>
    <row r="53" spans="1:7" x14ac:dyDescent="0.25">
      <c r="A53" t="s">
        <v>1095</v>
      </c>
      <c r="B53" t="s">
        <v>162</v>
      </c>
      <c r="C53">
        <v>20</v>
      </c>
      <c r="D53">
        <v>15</v>
      </c>
      <c r="E53">
        <v>3</v>
      </c>
      <c r="F53">
        <v>1</v>
      </c>
      <c r="G53">
        <v>4</v>
      </c>
    </row>
    <row r="54" spans="1:7" x14ac:dyDescent="0.25">
      <c r="A54" t="s">
        <v>1096</v>
      </c>
      <c r="B54" t="s">
        <v>132</v>
      </c>
      <c r="C54">
        <v>7</v>
      </c>
      <c r="D54">
        <v>6</v>
      </c>
      <c r="E54">
        <v>1</v>
      </c>
      <c r="F54">
        <v>0</v>
      </c>
      <c r="G54">
        <v>2</v>
      </c>
    </row>
    <row r="55" spans="1:7" x14ac:dyDescent="0.25">
      <c r="A55" t="s">
        <v>1097</v>
      </c>
      <c r="B55" t="s">
        <v>164</v>
      </c>
      <c r="C55">
        <v>23</v>
      </c>
      <c r="D55">
        <v>19</v>
      </c>
      <c r="E55">
        <v>3</v>
      </c>
      <c r="F55">
        <v>0</v>
      </c>
      <c r="G55">
        <v>3</v>
      </c>
    </row>
    <row r="56" spans="1:7" x14ac:dyDescent="0.25">
      <c r="A56" t="s">
        <v>1098</v>
      </c>
      <c r="B56" t="s">
        <v>128</v>
      </c>
      <c r="C56">
        <v>25</v>
      </c>
      <c r="D56">
        <v>21</v>
      </c>
      <c r="E56">
        <v>5</v>
      </c>
      <c r="F56">
        <v>0</v>
      </c>
      <c r="G56">
        <v>2</v>
      </c>
    </row>
    <row r="57" spans="1:7" x14ac:dyDescent="0.25">
      <c r="A57" t="s">
        <v>1099</v>
      </c>
      <c r="B57" t="s">
        <v>133</v>
      </c>
      <c r="C57">
        <v>8</v>
      </c>
      <c r="D57">
        <v>6</v>
      </c>
      <c r="E57">
        <v>0</v>
      </c>
      <c r="F57">
        <v>1</v>
      </c>
      <c r="G57">
        <v>2</v>
      </c>
    </row>
    <row r="58" spans="1:7" x14ac:dyDescent="0.25">
      <c r="A58" t="s">
        <v>1100</v>
      </c>
      <c r="B58" t="s">
        <v>161</v>
      </c>
      <c r="C58">
        <v>5</v>
      </c>
      <c r="D58">
        <v>5</v>
      </c>
      <c r="E58">
        <v>2</v>
      </c>
      <c r="F58">
        <v>0</v>
      </c>
      <c r="G58">
        <v>1</v>
      </c>
    </row>
    <row r="59" spans="1:7" x14ac:dyDescent="0.25">
      <c r="A59" t="s">
        <v>1101</v>
      </c>
      <c r="B59" t="s">
        <v>168</v>
      </c>
      <c r="C59">
        <v>10</v>
      </c>
      <c r="D59">
        <v>2</v>
      </c>
      <c r="E59">
        <v>1</v>
      </c>
      <c r="F59">
        <v>1</v>
      </c>
      <c r="G59">
        <v>1</v>
      </c>
    </row>
    <row r="60" spans="1:7" x14ac:dyDescent="0.25">
      <c r="A60" t="s">
        <v>1102</v>
      </c>
      <c r="B60" t="s">
        <v>169</v>
      </c>
      <c r="C60">
        <v>29</v>
      </c>
      <c r="D60">
        <v>18</v>
      </c>
      <c r="E60">
        <v>2</v>
      </c>
      <c r="F60">
        <v>1</v>
      </c>
      <c r="G60">
        <v>3</v>
      </c>
    </row>
    <row r="61" spans="1:7" x14ac:dyDescent="0.25">
      <c r="A61" t="s">
        <v>1103</v>
      </c>
      <c r="B61" t="s">
        <v>132</v>
      </c>
      <c r="C61">
        <v>14</v>
      </c>
      <c r="D61">
        <v>11</v>
      </c>
      <c r="E61">
        <v>7</v>
      </c>
      <c r="F61">
        <v>1</v>
      </c>
      <c r="G61">
        <v>2</v>
      </c>
    </row>
    <row r="62" spans="1:7" x14ac:dyDescent="0.25">
      <c r="A62" t="s">
        <v>1104</v>
      </c>
      <c r="B62" t="s">
        <v>137</v>
      </c>
      <c r="C62">
        <v>8</v>
      </c>
      <c r="D62">
        <v>1</v>
      </c>
      <c r="E62">
        <v>2</v>
      </c>
      <c r="F62">
        <v>1</v>
      </c>
      <c r="G62">
        <v>1</v>
      </c>
    </row>
    <row r="63" spans="1:7" x14ac:dyDescent="0.25">
      <c r="A63" t="s">
        <v>1105</v>
      </c>
      <c r="B63" t="s">
        <v>185</v>
      </c>
      <c r="C63">
        <v>21</v>
      </c>
      <c r="D63">
        <v>17</v>
      </c>
      <c r="E63">
        <v>7</v>
      </c>
      <c r="F63">
        <v>0</v>
      </c>
      <c r="G63">
        <v>3</v>
      </c>
    </row>
    <row r="64" spans="1:7" x14ac:dyDescent="0.25">
      <c r="A64" t="s">
        <v>1106</v>
      </c>
      <c r="B64" t="s">
        <v>190</v>
      </c>
      <c r="C64">
        <v>32</v>
      </c>
      <c r="D64">
        <v>25</v>
      </c>
      <c r="E64">
        <v>5</v>
      </c>
      <c r="F64">
        <v>1</v>
      </c>
      <c r="G64">
        <v>2</v>
      </c>
    </row>
    <row r="65" spans="1:7" x14ac:dyDescent="0.25">
      <c r="A65" t="s">
        <v>1107</v>
      </c>
      <c r="B65" t="s">
        <v>123</v>
      </c>
      <c r="C65">
        <v>8</v>
      </c>
      <c r="D65">
        <v>6</v>
      </c>
      <c r="E65">
        <v>0</v>
      </c>
      <c r="F65">
        <v>0</v>
      </c>
      <c r="G65">
        <v>1</v>
      </c>
    </row>
    <row r="66" spans="1:7" x14ac:dyDescent="0.25">
      <c r="A66" t="s">
        <v>1108</v>
      </c>
      <c r="B66" t="s">
        <v>132</v>
      </c>
      <c r="C66">
        <v>17</v>
      </c>
      <c r="D66">
        <v>11</v>
      </c>
      <c r="E66">
        <v>8</v>
      </c>
      <c r="F66">
        <v>2</v>
      </c>
      <c r="G66">
        <v>2</v>
      </c>
    </row>
    <row r="67" spans="1:7" x14ac:dyDescent="0.25">
      <c r="A67" t="s">
        <v>1109</v>
      </c>
      <c r="B67" t="s">
        <v>123</v>
      </c>
      <c r="C67">
        <v>23</v>
      </c>
      <c r="D67">
        <v>22</v>
      </c>
      <c r="E67">
        <v>8</v>
      </c>
      <c r="F67">
        <v>1</v>
      </c>
      <c r="G67">
        <v>2</v>
      </c>
    </row>
    <row r="68" spans="1:7" x14ac:dyDescent="0.25">
      <c r="A68" t="s">
        <v>1110</v>
      </c>
      <c r="B68" t="s">
        <v>150</v>
      </c>
      <c r="C68">
        <v>45</v>
      </c>
      <c r="D68">
        <v>31</v>
      </c>
      <c r="E68">
        <v>13</v>
      </c>
      <c r="F68">
        <v>1</v>
      </c>
      <c r="G68">
        <v>4</v>
      </c>
    </row>
    <row r="69" spans="1:7" x14ac:dyDescent="0.25">
      <c r="A69" t="s">
        <v>1111</v>
      </c>
      <c r="B69" t="s">
        <v>129</v>
      </c>
      <c r="C69">
        <v>2</v>
      </c>
      <c r="D69">
        <v>2</v>
      </c>
      <c r="E69">
        <v>0</v>
      </c>
      <c r="F69">
        <v>0</v>
      </c>
      <c r="G69">
        <v>1</v>
      </c>
    </row>
    <row r="70" spans="1:7" x14ac:dyDescent="0.25">
      <c r="A70" t="s">
        <v>1112</v>
      </c>
      <c r="B70" t="s">
        <v>134</v>
      </c>
      <c r="C70">
        <v>62</v>
      </c>
      <c r="D70">
        <v>54</v>
      </c>
      <c r="E70">
        <v>14</v>
      </c>
      <c r="F70">
        <v>3</v>
      </c>
      <c r="G70">
        <v>4</v>
      </c>
    </row>
    <row r="71" spans="1:7" x14ac:dyDescent="0.25">
      <c r="A71" t="s">
        <v>1113</v>
      </c>
      <c r="B71" t="s">
        <v>126</v>
      </c>
      <c r="C71">
        <v>28</v>
      </c>
      <c r="D71">
        <v>23</v>
      </c>
      <c r="E71">
        <v>7</v>
      </c>
      <c r="F71">
        <v>0</v>
      </c>
      <c r="G71">
        <v>2</v>
      </c>
    </row>
    <row r="72" spans="1:7" x14ac:dyDescent="0.25">
      <c r="A72" t="s">
        <v>1114</v>
      </c>
      <c r="B72" t="s">
        <v>132</v>
      </c>
      <c r="C72">
        <v>37</v>
      </c>
      <c r="D72">
        <v>27</v>
      </c>
      <c r="E72">
        <v>7</v>
      </c>
      <c r="F72">
        <v>1</v>
      </c>
      <c r="G72">
        <v>4</v>
      </c>
    </row>
    <row r="73" spans="1:7" x14ac:dyDescent="0.25">
      <c r="A73" t="s">
        <v>1115</v>
      </c>
      <c r="B73" t="s">
        <v>21</v>
      </c>
      <c r="C73">
        <v>56</v>
      </c>
      <c r="D73">
        <v>43</v>
      </c>
      <c r="E73">
        <v>14</v>
      </c>
      <c r="F73">
        <v>2</v>
      </c>
      <c r="G73">
        <v>4</v>
      </c>
    </row>
    <row r="74" spans="1:7" x14ac:dyDescent="0.25">
      <c r="A74" t="s">
        <v>1116</v>
      </c>
      <c r="B74" t="s">
        <v>20</v>
      </c>
      <c r="C74">
        <v>39</v>
      </c>
      <c r="D74">
        <v>32</v>
      </c>
      <c r="E74">
        <v>14</v>
      </c>
      <c r="F74">
        <v>0</v>
      </c>
      <c r="G74">
        <v>4</v>
      </c>
    </row>
    <row r="75" spans="1:7" x14ac:dyDescent="0.25">
      <c r="A75" t="s">
        <v>1117</v>
      </c>
      <c r="B75" t="s">
        <v>133</v>
      </c>
      <c r="C75">
        <v>9</v>
      </c>
      <c r="D75">
        <v>7</v>
      </c>
      <c r="E75">
        <v>2</v>
      </c>
      <c r="F75">
        <v>2</v>
      </c>
      <c r="G75">
        <v>1</v>
      </c>
    </row>
    <row r="76" spans="1:7" x14ac:dyDescent="0.25">
      <c r="A76" t="s">
        <v>1118</v>
      </c>
      <c r="B76" t="s">
        <v>150</v>
      </c>
      <c r="C76">
        <v>7</v>
      </c>
      <c r="D76">
        <v>3</v>
      </c>
      <c r="E76">
        <v>0</v>
      </c>
      <c r="F76">
        <v>1</v>
      </c>
      <c r="G76">
        <v>1</v>
      </c>
    </row>
    <row r="77" spans="1:7" x14ac:dyDescent="0.25">
      <c r="A77" t="s">
        <v>1119</v>
      </c>
      <c r="B77" t="s">
        <v>22</v>
      </c>
      <c r="C77">
        <v>18</v>
      </c>
      <c r="D77">
        <v>16</v>
      </c>
      <c r="E77">
        <v>7</v>
      </c>
      <c r="F77">
        <v>0</v>
      </c>
      <c r="G77">
        <v>1</v>
      </c>
    </row>
    <row r="78" spans="1:7" x14ac:dyDescent="0.25">
      <c r="A78" t="s">
        <v>1120</v>
      </c>
      <c r="B78" t="s">
        <v>130</v>
      </c>
      <c r="C78">
        <v>17</v>
      </c>
      <c r="D78">
        <v>15</v>
      </c>
      <c r="E78">
        <v>3</v>
      </c>
      <c r="F78">
        <v>1</v>
      </c>
      <c r="G78">
        <v>2</v>
      </c>
    </row>
    <row r="79" spans="1:7" x14ac:dyDescent="0.25">
      <c r="A79" t="s">
        <v>1121</v>
      </c>
      <c r="B79" t="s">
        <v>126</v>
      </c>
      <c r="C79">
        <v>28</v>
      </c>
      <c r="D79">
        <v>24</v>
      </c>
      <c r="E79">
        <v>7</v>
      </c>
      <c r="F79">
        <v>1</v>
      </c>
      <c r="G79">
        <v>3</v>
      </c>
    </row>
    <row r="80" spans="1:7" x14ac:dyDescent="0.25">
      <c r="A80" t="s">
        <v>1122</v>
      </c>
      <c r="B80" t="s">
        <v>186</v>
      </c>
      <c r="C80">
        <v>54</v>
      </c>
      <c r="D80">
        <v>43</v>
      </c>
      <c r="E80">
        <v>11</v>
      </c>
      <c r="F80">
        <v>2</v>
      </c>
      <c r="G80">
        <v>4</v>
      </c>
    </row>
    <row r="81" spans="1:7" x14ac:dyDescent="0.25">
      <c r="A81" t="s">
        <v>1123</v>
      </c>
      <c r="B81" t="s">
        <v>155</v>
      </c>
      <c r="C81">
        <v>25</v>
      </c>
      <c r="D81">
        <v>13</v>
      </c>
      <c r="E81">
        <v>2</v>
      </c>
      <c r="F81">
        <v>1</v>
      </c>
      <c r="G81">
        <v>2</v>
      </c>
    </row>
    <row r="82" spans="1:7" x14ac:dyDescent="0.25">
      <c r="A82" t="s">
        <v>1124</v>
      </c>
      <c r="B82" t="s">
        <v>130</v>
      </c>
      <c r="C82">
        <v>20</v>
      </c>
      <c r="D82">
        <v>14</v>
      </c>
      <c r="E82">
        <v>6</v>
      </c>
      <c r="F82">
        <v>0</v>
      </c>
      <c r="G82">
        <v>3</v>
      </c>
    </row>
    <row r="83" spans="1:7" x14ac:dyDescent="0.25">
      <c r="A83" t="s">
        <v>1125</v>
      </c>
      <c r="B83" t="s">
        <v>127</v>
      </c>
      <c r="C83">
        <v>19</v>
      </c>
      <c r="D83">
        <v>17</v>
      </c>
      <c r="E83">
        <v>11</v>
      </c>
      <c r="F83">
        <v>0</v>
      </c>
      <c r="G83">
        <v>3</v>
      </c>
    </row>
    <row r="84" spans="1:7" x14ac:dyDescent="0.25">
      <c r="A84" t="s">
        <v>1126</v>
      </c>
      <c r="B84" t="s">
        <v>162</v>
      </c>
      <c r="C84">
        <v>3</v>
      </c>
      <c r="D84">
        <v>1</v>
      </c>
      <c r="E84">
        <v>0</v>
      </c>
      <c r="F84">
        <v>0</v>
      </c>
      <c r="G84">
        <v>1</v>
      </c>
    </row>
    <row r="85" spans="1:7" x14ac:dyDescent="0.25">
      <c r="A85" t="s">
        <v>1127</v>
      </c>
      <c r="B85" t="s">
        <v>132</v>
      </c>
      <c r="C85">
        <v>7</v>
      </c>
      <c r="D85">
        <v>5</v>
      </c>
      <c r="E85">
        <v>1</v>
      </c>
      <c r="F85">
        <v>0</v>
      </c>
      <c r="G85">
        <v>1</v>
      </c>
    </row>
    <row r="86" spans="1:7" x14ac:dyDescent="0.25">
      <c r="A86" t="s">
        <v>1128</v>
      </c>
      <c r="B86" t="s">
        <v>189</v>
      </c>
      <c r="C86">
        <v>19</v>
      </c>
      <c r="D86">
        <v>17</v>
      </c>
      <c r="E86">
        <v>3</v>
      </c>
      <c r="F86">
        <v>3</v>
      </c>
      <c r="G86">
        <v>2</v>
      </c>
    </row>
    <row r="87" spans="1:7" x14ac:dyDescent="0.25">
      <c r="A87" t="s">
        <v>1129</v>
      </c>
      <c r="B87" t="s">
        <v>133</v>
      </c>
      <c r="C87">
        <v>13</v>
      </c>
      <c r="D87">
        <v>11</v>
      </c>
      <c r="E87">
        <v>0</v>
      </c>
      <c r="F87">
        <v>0</v>
      </c>
      <c r="G87">
        <v>2</v>
      </c>
    </row>
    <row r="88" spans="1:7" x14ac:dyDescent="0.25">
      <c r="A88" t="s">
        <v>1130</v>
      </c>
      <c r="B88" t="s">
        <v>187</v>
      </c>
      <c r="C88">
        <v>6</v>
      </c>
      <c r="D88">
        <v>5</v>
      </c>
      <c r="E88">
        <v>2</v>
      </c>
      <c r="F88">
        <v>1</v>
      </c>
      <c r="G88">
        <v>1</v>
      </c>
    </row>
    <row r="89" spans="1:7" x14ac:dyDescent="0.25">
      <c r="A89" t="s">
        <v>1131</v>
      </c>
      <c r="B89" t="s">
        <v>128</v>
      </c>
      <c r="C89">
        <v>27</v>
      </c>
      <c r="D89">
        <v>15</v>
      </c>
      <c r="E89">
        <v>8</v>
      </c>
      <c r="F89">
        <v>0</v>
      </c>
      <c r="G89">
        <v>1</v>
      </c>
    </row>
    <row r="90" spans="1:7" x14ac:dyDescent="0.25">
      <c r="A90" t="s">
        <v>1132</v>
      </c>
      <c r="B90" t="s">
        <v>165</v>
      </c>
      <c r="C90">
        <v>28</v>
      </c>
      <c r="D90">
        <v>13</v>
      </c>
      <c r="E90">
        <v>2</v>
      </c>
      <c r="F90">
        <v>0</v>
      </c>
      <c r="G90">
        <v>3</v>
      </c>
    </row>
    <row r="91" spans="1:7" x14ac:dyDescent="0.25">
      <c r="A91" t="s">
        <v>1133</v>
      </c>
      <c r="B91" t="s">
        <v>25</v>
      </c>
      <c r="C91">
        <v>5</v>
      </c>
      <c r="D91">
        <v>2</v>
      </c>
      <c r="E91">
        <v>0</v>
      </c>
      <c r="F91">
        <v>0</v>
      </c>
      <c r="G91">
        <v>1</v>
      </c>
    </row>
    <row r="92" spans="1:7" x14ac:dyDescent="0.25">
      <c r="A92" t="s">
        <v>1134</v>
      </c>
      <c r="B92" t="s">
        <v>25</v>
      </c>
      <c r="C92">
        <v>9</v>
      </c>
      <c r="D92">
        <v>8</v>
      </c>
      <c r="E92">
        <v>1</v>
      </c>
      <c r="F92">
        <v>1</v>
      </c>
      <c r="G92">
        <v>2</v>
      </c>
    </row>
    <row r="93" spans="1:7" x14ac:dyDescent="0.25">
      <c r="A93" t="s">
        <v>1135</v>
      </c>
      <c r="B93" t="s">
        <v>193</v>
      </c>
      <c r="C93">
        <v>13</v>
      </c>
      <c r="D93">
        <v>9</v>
      </c>
      <c r="E93">
        <v>1</v>
      </c>
      <c r="F93">
        <v>0</v>
      </c>
      <c r="G93">
        <v>1</v>
      </c>
    </row>
    <row r="94" spans="1:7" x14ac:dyDescent="0.25">
      <c r="A94" t="s">
        <v>1136</v>
      </c>
      <c r="B94" t="s">
        <v>194</v>
      </c>
      <c r="C94">
        <v>21</v>
      </c>
      <c r="D94">
        <v>16</v>
      </c>
      <c r="E94">
        <v>1</v>
      </c>
      <c r="F94">
        <v>1</v>
      </c>
      <c r="G94">
        <v>2</v>
      </c>
    </row>
    <row r="95" spans="1:7" x14ac:dyDescent="0.25">
      <c r="A95" t="s">
        <v>1137</v>
      </c>
      <c r="B95" t="s">
        <v>128</v>
      </c>
      <c r="C95">
        <v>14</v>
      </c>
      <c r="D95">
        <v>10</v>
      </c>
      <c r="E95">
        <v>4</v>
      </c>
      <c r="F95">
        <v>0</v>
      </c>
      <c r="G95">
        <v>1</v>
      </c>
    </row>
    <row r="96" spans="1:7" x14ac:dyDescent="0.25">
      <c r="A96" t="s">
        <v>1138</v>
      </c>
      <c r="B96" t="s">
        <v>132</v>
      </c>
      <c r="C96">
        <v>15</v>
      </c>
      <c r="D96">
        <v>10</v>
      </c>
      <c r="E96">
        <v>3</v>
      </c>
      <c r="F96">
        <v>0</v>
      </c>
      <c r="G96">
        <v>2</v>
      </c>
    </row>
    <row r="97" spans="1:7" x14ac:dyDescent="0.25">
      <c r="A97" t="s">
        <v>1139</v>
      </c>
      <c r="B97" t="s">
        <v>166</v>
      </c>
      <c r="C97">
        <v>22</v>
      </c>
      <c r="D97">
        <v>19</v>
      </c>
      <c r="E97">
        <v>2</v>
      </c>
      <c r="F97">
        <v>0</v>
      </c>
      <c r="G97">
        <v>2</v>
      </c>
    </row>
    <row r="98" spans="1:7" x14ac:dyDescent="0.25">
      <c r="A98" t="s">
        <v>1140</v>
      </c>
      <c r="B98" t="s">
        <v>122</v>
      </c>
      <c r="C98">
        <v>39</v>
      </c>
      <c r="D98">
        <v>28</v>
      </c>
      <c r="E98">
        <v>5</v>
      </c>
      <c r="F98">
        <v>0</v>
      </c>
      <c r="G98">
        <v>2</v>
      </c>
    </row>
    <row r="99" spans="1:7" x14ac:dyDescent="0.25">
      <c r="A99" t="s">
        <v>1141</v>
      </c>
      <c r="B99" t="s">
        <v>129</v>
      </c>
      <c r="C99">
        <v>2</v>
      </c>
      <c r="D99">
        <v>0</v>
      </c>
      <c r="E99">
        <v>0</v>
      </c>
      <c r="F99">
        <v>0</v>
      </c>
      <c r="G99">
        <v>1</v>
      </c>
    </row>
    <row r="100" spans="1:7" x14ac:dyDescent="0.25">
      <c r="A100" t="s">
        <v>1142</v>
      </c>
      <c r="B100" t="s">
        <v>130</v>
      </c>
      <c r="C100">
        <v>27</v>
      </c>
      <c r="D100">
        <v>24</v>
      </c>
      <c r="E100">
        <v>3</v>
      </c>
      <c r="F100">
        <v>0</v>
      </c>
      <c r="G100">
        <v>2</v>
      </c>
    </row>
    <row r="101" spans="1:7" x14ac:dyDescent="0.25">
      <c r="A101" t="s">
        <v>1143</v>
      </c>
      <c r="B101" t="s">
        <v>132</v>
      </c>
      <c r="C101">
        <v>36</v>
      </c>
      <c r="D101">
        <v>26</v>
      </c>
      <c r="E101">
        <v>2</v>
      </c>
      <c r="F101">
        <v>0</v>
      </c>
      <c r="G101">
        <v>4</v>
      </c>
    </row>
    <row r="102" spans="1:7" x14ac:dyDescent="0.25">
      <c r="A102" t="s">
        <v>1144</v>
      </c>
      <c r="B102" t="s">
        <v>123</v>
      </c>
      <c r="C102">
        <v>69</v>
      </c>
      <c r="D102">
        <v>52</v>
      </c>
      <c r="E102">
        <v>8</v>
      </c>
      <c r="F102">
        <v>0</v>
      </c>
      <c r="G102">
        <v>2</v>
      </c>
    </row>
    <row r="103" spans="1:7" x14ac:dyDescent="0.25">
      <c r="A103" t="s">
        <v>1145</v>
      </c>
      <c r="B103" t="s">
        <v>168</v>
      </c>
      <c r="C103">
        <v>22</v>
      </c>
      <c r="D103">
        <v>20</v>
      </c>
      <c r="E103">
        <v>2</v>
      </c>
      <c r="F103">
        <v>0</v>
      </c>
      <c r="G103">
        <v>2</v>
      </c>
    </row>
    <row r="104" spans="1:7" x14ac:dyDescent="0.25">
      <c r="A104" t="s">
        <v>1146</v>
      </c>
      <c r="B104" t="s">
        <v>163</v>
      </c>
      <c r="C104">
        <v>10</v>
      </c>
      <c r="D104">
        <v>7</v>
      </c>
      <c r="E104">
        <v>1</v>
      </c>
      <c r="F104">
        <v>0</v>
      </c>
      <c r="G104">
        <v>1</v>
      </c>
    </row>
    <row r="105" spans="1:7" x14ac:dyDescent="0.25">
      <c r="A105" t="s">
        <v>1147</v>
      </c>
      <c r="B105" t="s">
        <v>200</v>
      </c>
      <c r="C105">
        <v>8</v>
      </c>
      <c r="D105">
        <v>6</v>
      </c>
      <c r="E105">
        <v>1</v>
      </c>
      <c r="F105">
        <v>1</v>
      </c>
      <c r="G105">
        <v>1</v>
      </c>
    </row>
    <row r="106" spans="1:7" x14ac:dyDescent="0.25">
      <c r="A106" t="s">
        <v>1148</v>
      </c>
      <c r="B106" t="s">
        <v>130</v>
      </c>
      <c r="C106">
        <v>21</v>
      </c>
      <c r="D106">
        <v>17</v>
      </c>
      <c r="E106">
        <v>3</v>
      </c>
      <c r="F106">
        <v>2</v>
      </c>
      <c r="G106">
        <v>2</v>
      </c>
    </row>
    <row r="107" spans="1:7" x14ac:dyDescent="0.25">
      <c r="A107" t="s">
        <v>1149</v>
      </c>
      <c r="B107" t="s">
        <v>126</v>
      </c>
      <c r="C107">
        <v>20</v>
      </c>
      <c r="D107">
        <v>19</v>
      </c>
      <c r="E107">
        <v>6</v>
      </c>
      <c r="F107">
        <v>0</v>
      </c>
      <c r="G107">
        <v>2</v>
      </c>
    </row>
    <row r="108" spans="1:7" x14ac:dyDescent="0.25">
      <c r="A108" t="s">
        <v>1150</v>
      </c>
      <c r="B108" t="s">
        <v>155</v>
      </c>
      <c r="C108">
        <v>23</v>
      </c>
      <c r="D108">
        <v>23</v>
      </c>
      <c r="E108">
        <v>5</v>
      </c>
      <c r="F108">
        <v>2</v>
      </c>
      <c r="G108">
        <v>2</v>
      </c>
    </row>
    <row r="109" spans="1:7" x14ac:dyDescent="0.25">
      <c r="A109" t="s">
        <v>1151</v>
      </c>
      <c r="B109" t="s">
        <v>125</v>
      </c>
      <c r="C109">
        <v>15</v>
      </c>
      <c r="D109">
        <v>10</v>
      </c>
      <c r="E109">
        <v>1</v>
      </c>
      <c r="F109">
        <v>0</v>
      </c>
      <c r="G109">
        <v>3</v>
      </c>
    </row>
    <row r="110" spans="1:7" x14ac:dyDescent="0.25">
      <c r="A110" t="s">
        <v>1152</v>
      </c>
      <c r="B110" t="s">
        <v>195</v>
      </c>
      <c r="C110">
        <v>16</v>
      </c>
      <c r="D110">
        <v>11</v>
      </c>
      <c r="E110">
        <v>4</v>
      </c>
      <c r="F110">
        <v>0</v>
      </c>
      <c r="G110">
        <v>3</v>
      </c>
    </row>
    <row r="111" spans="1:7" x14ac:dyDescent="0.25">
      <c r="A111" t="s">
        <v>1153</v>
      </c>
      <c r="B111" t="s">
        <v>156</v>
      </c>
      <c r="C111">
        <v>12</v>
      </c>
      <c r="D111">
        <v>11</v>
      </c>
      <c r="E111">
        <v>2</v>
      </c>
      <c r="F111">
        <v>0</v>
      </c>
      <c r="G111">
        <v>2</v>
      </c>
    </row>
    <row r="112" spans="1:7" x14ac:dyDescent="0.25">
      <c r="A112" t="s">
        <v>1154</v>
      </c>
      <c r="B112" t="s">
        <v>128</v>
      </c>
      <c r="C112">
        <v>17</v>
      </c>
      <c r="D112">
        <v>11</v>
      </c>
      <c r="E112">
        <v>0</v>
      </c>
      <c r="F112">
        <v>0</v>
      </c>
      <c r="G112">
        <v>1</v>
      </c>
    </row>
    <row r="113" spans="1:7" x14ac:dyDescent="0.25">
      <c r="A113" t="s">
        <v>1155</v>
      </c>
      <c r="B113" t="s">
        <v>187</v>
      </c>
      <c r="C113">
        <v>18</v>
      </c>
      <c r="D113">
        <v>9</v>
      </c>
      <c r="E113">
        <v>2</v>
      </c>
      <c r="F113">
        <v>0</v>
      </c>
      <c r="G113">
        <v>2</v>
      </c>
    </row>
    <row r="114" spans="1:7" x14ac:dyDescent="0.25">
      <c r="A114" t="s">
        <v>1156</v>
      </c>
      <c r="B114" t="s">
        <v>130</v>
      </c>
      <c r="C114">
        <v>19</v>
      </c>
      <c r="D114">
        <v>11</v>
      </c>
      <c r="E114">
        <v>3</v>
      </c>
      <c r="F114">
        <v>0</v>
      </c>
      <c r="G114">
        <v>1</v>
      </c>
    </row>
    <row r="115" spans="1:7" x14ac:dyDescent="0.25">
      <c r="A115" t="s">
        <v>1157</v>
      </c>
      <c r="B115" t="s">
        <v>165</v>
      </c>
      <c r="C115">
        <v>32</v>
      </c>
      <c r="D115">
        <v>18</v>
      </c>
      <c r="E115">
        <v>5</v>
      </c>
      <c r="F115">
        <v>0</v>
      </c>
      <c r="G115">
        <v>3</v>
      </c>
    </row>
    <row r="116" spans="1:7" x14ac:dyDescent="0.25">
      <c r="A116" t="s">
        <v>1158</v>
      </c>
      <c r="B116" t="s">
        <v>136</v>
      </c>
      <c r="C116">
        <v>12</v>
      </c>
      <c r="D116">
        <v>10</v>
      </c>
      <c r="E116">
        <v>3</v>
      </c>
      <c r="F116">
        <v>2</v>
      </c>
      <c r="G116">
        <v>2</v>
      </c>
    </row>
    <row r="117" spans="1:7" x14ac:dyDescent="0.25">
      <c r="A117" t="s">
        <v>1159</v>
      </c>
      <c r="B117" t="s">
        <v>186</v>
      </c>
      <c r="C117">
        <v>16</v>
      </c>
      <c r="D117">
        <v>12</v>
      </c>
      <c r="E117">
        <v>4</v>
      </c>
      <c r="F117">
        <v>0</v>
      </c>
      <c r="G117">
        <v>3</v>
      </c>
    </row>
    <row r="118" spans="1:7" x14ac:dyDescent="0.25">
      <c r="A118" t="s">
        <v>1160</v>
      </c>
      <c r="B118" t="s">
        <v>21</v>
      </c>
      <c r="C118">
        <v>31</v>
      </c>
      <c r="D118">
        <v>24</v>
      </c>
      <c r="E118">
        <v>0</v>
      </c>
      <c r="F118">
        <v>0</v>
      </c>
      <c r="G118">
        <v>2</v>
      </c>
    </row>
    <row r="119" spans="1:7" x14ac:dyDescent="0.25">
      <c r="A119" t="s">
        <v>1161</v>
      </c>
      <c r="B119" t="s">
        <v>128</v>
      </c>
      <c r="C119">
        <v>16</v>
      </c>
      <c r="D119">
        <v>11</v>
      </c>
      <c r="E119">
        <v>1</v>
      </c>
      <c r="F119">
        <v>2</v>
      </c>
      <c r="G119">
        <v>1</v>
      </c>
    </row>
    <row r="120" spans="1:7" x14ac:dyDescent="0.25">
      <c r="A120" t="s">
        <v>1162</v>
      </c>
      <c r="B120" t="s">
        <v>132</v>
      </c>
      <c r="C120">
        <v>6</v>
      </c>
      <c r="D120">
        <v>5</v>
      </c>
      <c r="E120">
        <v>0</v>
      </c>
      <c r="F120">
        <v>0</v>
      </c>
      <c r="G120">
        <v>1</v>
      </c>
    </row>
    <row r="121" spans="1:7" x14ac:dyDescent="0.25">
      <c r="A121" t="s">
        <v>1163</v>
      </c>
      <c r="B121" t="s">
        <v>129</v>
      </c>
      <c r="C121">
        <v>5</v>
      </c>
      <c r="D121">
        <v>2</v>
      </c>
      <c r="E121">
        <v>1</v>
      </c>
      <c r="F121">
        <v>1</v>
      </c>
      <c r="G121">
        <v>1</v>
      </c>
    </row>
    <row r="122" spans="1:7" x14ac:dyDescent="0.25">
      <c r="A122" t="s">
        <v>1164</v>
      </c>
      <c r="B122" t="s">
        <v>207</v>
      </c>
      <c r="C122">
        <v>11</v>
      </c>
      <c r="D122">
        <v>8</v>
      </c>
      <c r="E122">
        <v>2</v>
      </c>
      <c r="F122">
        <v>0</v>
      </c>
      <c r="G122">
        <v>1</v>
      </c>
    </row>
    <row r="123" spans="1:7" x14ac:dyDescent="0.25">
      <c r="A123" t="s">
        <v>1165</v>
      </c>
      <c r="B123" t="s">
        <v>150</v>
      </c>
      <c r="C123">
        <v>25</v>
      </c>
      <c r="D123">
        <v>19</v>
      </c>
      <c r="E123">
        <v>3</v>
      </c>
      <c r="F123">
        <v>1</v>
      </c>
      <c r="G123">
        <v>3</v>
      </c>
    </row>
    <row r="124" spans="1:7" x14ac:dyDescent="0.25">
      <c r="A124" t="s">
        <v>1166</v>
      </c>
      <c r="B124" t="s">
        <v>129</v>
      </c>
      <c r="C124">
        <v>12</v>
      </c>
      <c r="D124">
        <v>4</v>
      </c>
      <c r="E124">
        <v>3</v>
      </c>
      <c r="F124">
        <v>0</v>
      </c>
      <c r="G124">
        <v>2</v>
      </c>
    </row>
    <row r="125" spans="1:7" x14ac:dyDescent="0.25">
      <c r="A125" t="s">
        <v>1167</v>
      </c>
      <c r="B125" t="s">
        <v>156</v>
      </c>
      <c r="C125">
        <v>34</v>
      </c>
      <c r="D125">
        <v>31</v>
      </c>
      <c r="E125">
        <v>3</v>
      </c>
      <c r="F125">
        <v>0</v>
      </c>
      <c r="G125">
        <v>4</v>
      </c>
    </row>
    <row r="126" spans="1:7" x14ac:dyDescent="0.25">
      <c r="A126" t="s">
        <v>1168</v>
      </c>
      <c r="B126" t="s">
        <v>128</v>
      </c>
      <c r="C126">
        <v>29</v>
      </c>
      <c r="D126">
        <v>22</v>
      </c>
      <c r="E126">
        <v>2</v>
      </c>
      <c r="F126">
        <v>2</v>
      </c>
      <c r="G126">
        <v>2</v>
      </c>
    </row>
    <row r="127" spans="1:7" x14ac:dyDescent="0.25">
      <c r="A127" t="s">
        <v>1169</v>
      </c>
      <c r="B127" t="s">
        <v>126</v>
      </c>
      <c r="C127">
        <v>29</v>
      </c>
      <c r="D127">
        <v>27</v>
      </c>
      <c r="E127">
        <v>2</v>
      </c>
      <c r="F127">
        <v>0</v>
      </c>
      <c r="G127">
        <v>3</v>
      </c>
    </row>
    <row r="128" spans="1:7" x14ac:dyDescent="0.25">
      <c r="A128" t="s">
        <v>1170</v>
      </c>
      <c r="B128" t="s">
        <v>189</v>
      </c>
      <c r="C128">
        <v>50</v>
      </c>
      <c r="D128">
        <v>34</v>
      </c>
      <c r="E128">
        <v>6</v>
      </c>
      <c r="F128">
        <v>1</v>
      </c>
      <c r="G128">
        <v>4</v>
      </c>
    </row>
    <row r="129" spans="1:7" x14ac:dyDescent="0.25">
      <c r="A129" t="s">
        <v>1171</v>
      </c>
      <c r="B129" t="s">
        <v>150</v>
      </c>
      <c r="C129">
        <v>43</v>
      </c>
      <c r="D129">
        <v>34</v>
      </c>
      <c r="E129">
        <v>10</v>
      </c>
      <c r="F129">
        <v>1</v>
      </c>
      <c r="G129">
        <v>4</v>
      </c>
    </row>
    <row r="130" spans="1:7" x14ac:dyDescent="0.25">
      <c r="A130" t="s">
        <v>1172</v>
      </c>
      <c r="B130" t="s">
        <v>210</v>
      </c>
      <c r="C130">
        <v>7</v>
      </c>
      <c r="D130">
        <v>5</v>
      </c>
      <c r="E130">
        <v>0</v>
      </c>
      <c r="F130">
        <v>0</v>
      </c>
      <c r="G130">
        <v>1</v>
      </c>
    </row>
    <row r="131" spans="1:7" x14ac:dyDescent="0.25">
      <c r="A131" t="s">
        <v>1173</v>
      </c>
      <c r="B131" t="s">
        <v>201</v>
      </c>
      <c r="C131">
        <v>28</v>
      </c>
      <c r="D131">
        <v>19</v>
      </c>
      <c r="E131">
        <v>6</v>
      </c>
      <c r="F131">
        <v>4</v>
      </c>
      <c r="G131">
        <v>2</v>
      </c>
    </row>
    <row r="132" spans="1:7" x14ac:dyDescent="0.25">
      <c r="A132" t="s">
        <v>1174</v>
      </c>
      <c r="B132" t="s">
        <v>130</v>
      </c>
      <c r="C132">
        <v>12</v>
      </c>
      <c r="D132">
        <v>9</v>
      </c>
      <c r="E132">
        <v>5</v>
      </c>
      <c r="F132">
        <v>1</v>
      </c>
      <c r="G132">
        <v>1</v>
      </c>
    </row>
    <row r="133" spans="1:7" x14ac:dyDescent="0.25">
      <c r="A133" t="s">
        <v>1175</v>
      </c>
      <c r="B133" t="s">
        <v>125</v>
      </c>
      <c r="C133">
        <v>31</v>
      </c>
      <c r="D133">
        <v>25</v>
      </c>
      <c r="E133">
        <v>10</v>
      </c>
      <c r="F133">
        <v>0</v>
      </c>
      <c r="G133">
        <v>2</v>
      </c>
    </row>
    <row r="134" spans="1:7" x14ac:dyDescent="0.25">
      <c r="A134" t="s">
        <v>1176</v>
      </c>
      <c r="B134" t="s">
        <v>206</v>
      </c>
      <c r="C134">
        <v>28</v>
      </c>
      <c r="D134">
        <v>20</v>
      </c>
      <c r="E134">
        <v>7</v>
      </c>
      <c r="F134">
        <v>3</v>
      </c>
      <c r="G134">
        <v>3</v>
      </c>
    </row>
    <row r="135" spans="1:7" x14ac:dyDescent="0.25">
      <c r="A135" t="s">
        <v>1177</v>
      </c>
      <c r="B135" t="s">
        <v>204</v>
      </c>
      <c r="C135">
        <v>35</v>
      </c>
      <c r="D135">
        <v>30</v>
      </c>
      <c r="E135">
        <v>3</v>
      </c>
      <c r="F135">
        <v>3</v>
      </c>
      <c r="G135">
        <v>4</v>
      </c>
    </row>
    <row r="136" spans="1:7" x14ac:dyDescent="0.25">
      <c r="A136" t="s">
        <v>1178</v>
      </c>
      <c r="B136" t="s">
        <v>205</v>
      </c>
      <c r="C136">
        <v>27</v>
      </c>
      <c r="D136">
        <v>24</v>
      </c>
      <c r="E136">
        <v>4</v>
      </c>
      <c r="F136">
        <v>3</v>
      </c>
      <c r="G136">
        <v>2</v>
      </c>
    </row>
    <row r="137" spans="1:7" x14ac:dyDescent="0.25">
      <c r="A137" t="s">
        <v>1179</v>
      </c>
      <c r="B137" t="s">
        <v>125</v>
      </c>
      <c r="C137">
        <v>15</v>
      </c>
      <c r="D137">
        <v>7</v>
      </c>
      <c r="E137">
        <v>2</v>
      </c>
      <c r="F137">
        <v>0</v>
      </c>
      <c r="G137">
        <v>3</v>
      </c>
    </row>
    <row r="138" spans="1:7" x14ac:dyDescent="0.25">
      <c r="A138" t="s">
        <v>1180</v>
      </c>
      <c r="B138" t="s">
        <v>127</v>
      </c>
      <c r="C138">
        <v>18</v>
      </c>
      <c r="D138">
        <v>17</v>
      </c>
      <c r="E138">
        <v>3</v>
      </c>
      <c r="F138">
        <v>0</v>
      </c>
      <c r="G138">
        <v>3</v>
      </c>
    </row>
    <row r="139" spans="1:7" x14ac:dyDescent="0.25">
      <c r="A139" t="s">
        <v>1181</v>
      </c>
      <c r="B139" t="s">
        <v>21</v>
      </c>
      <c r="C139">
        <v>8</v>
      </c>
      <c r="D139">
        <v>5</v>
      </c>
      <c r="E139">
        <v>1</v>
      </c>
      <c r="F139">
        <v>0</v>
      </c>
      <c r="G139">
        <v>2</v>
      </c>
    </row>
    <row r="140" spans="1:7" x14ac:dyDescent="0.25">
      <c r="A140" t="s">
        <v>1182</v>
      </c>
      <c r="B140" t="s">
        <v>23</v>
      </c>
      <c r="C140">
        <v>22</v>
      </c>
      <c r="D140">
        <v>15</v>
      </c>
      <c r="E140">
        <v>3</v>
      </c>
      <c r="F140">
        <v>0</v>
      </c>
      <c r="G140">
        <v>2</v>
      </c>
    </row>
    <row r="141" spans="1:7" x14ac:dyDescent="0.25">
      <c r="A141" t="s">
        <v>1183</v>
      </c>
      <c r="B141" t="s">
        <v>153</v>
      </c>
      <c r="C141">
        <v>16</v>
      </c>
      <c r="D141">
        <v>12</v>
      </c>
      <c r="E141">
        <v>4</v>
      </c>
      <c r="F141">
        <v>1</v>
      </c>
      <c r="G141">
        <v>2</v>
      </c>
    </row>
    <row r="142" spans="1:7" x14ac:dyDescent="0.25">
      <c r="A142" t="s">
        <v>1184</v>
      </c>
      <c r="B142" t="s">
        <v>166</v>
      </c>
      <c r="C142">
        <v>13</v>
      </c>
      <c r="D142">
        <v>13</v>
      </c>
      <c r="E142">
        <v>1</v>
      </c>
      <c r="F142">
        <v>0</v>
      </c>
      <c r="G142">
        <v>2</v>
      </c>
    </row>
    <row r="143" spans="1:7" x14ac:dyDescent="0.25">
      <c r="A143" t="s">
        <v>1185</v>
      </c>
      <c r="B143" t="s">
        <v>203</v>
      </c>
      <c r="C143">
        <v>13</v>
      </c>
      <c r="D143">
        <v>10</v>
      </c>
      <c r="E143">
        <v>3</v>
      </c>
      <c r="F143">
        <v>2</v>
      </c>
      <c r="G143">
        <v>2</v>
      </c>
    </row>
    <row r="144" spans="1:7" x14ac:dyDescent="0.25">
      <c r="A144" t="s">
        <v>1186</v>
      </c>
      <c r="B144" t="s">
        <v>123</v>
      </c>
      <c r="C144">
        <v>18</v>
      </c>
      <c r="D144">
        <v>11</v>
      </c>
      <c r="E144">
        <v>2</v>
      </c>
      <c r="F144">
        <v>0</v>
      </c>
      <c r="G144">
        <v>1</v>
      </c>
    </row>
    <row r="145" spans="1:7" x14ac:dyDescent="0.25">
      <c r="A145" t="s">
        <v>1187</v>
      </c>
      <c r="B145" t="s">
        <v>165</v>
      </c>
      <c r="C145">
        <v>31</v>
      </c>
      <c r="D145">
        <v>22</v>
      </c>
      <c r="E145">
        <v>9</v>
      </c>
      <c r="F145">
        <v>0</v>
      </c>
      <c r="G145">
        <v>3</v>
      </c>
    </row>
    <row r="146" spans="1:7" x14ac:dyDescent="0.25">
      <c r="A146" t="s">
        <v>1188</v>
      </c>
      <c r="B146" t="s">
        <v>136</v>
      </c>
      <c r="C146">
        <v>10</v>
      </c>
      <c r="D146">
        <v>7</v>
      </c>
      <c r="E146">
        <v>4</v>
      </c>
      <c r="F146">
        <v>3</v>
      </c>
      <c r="G146">
        <v>2</v>
      </c>
    </row>
    <row r="147" spans="1:7" x14ac:dyDescent="0.25">
      <c r="A147" t="s">
        <v>1189</v>
      </c>
      <c r="B147" t="s">
        <v>123</v>
      </c>
      <c r="C147">
        <v>8</v>
      </c>
      <c r="D147">
        <v>8</v>
      </c>
      <c r="E147">
        <v>2</v>
      </c>
      <c r="F147">
        <v>0</v>
      </c>
      <c r="G147">
        <v>1</v>
      </c>
    </row>
    <row r="148" spans="1:7" x14ac:dyDescent="0.25">
      <c r="A148" t="s">
        <v>1190</v>
      </c>
      <c r="B148" t="s">
        <v>186</v>
      </c>
      <c r="C148">
        <v>27</v>
      </c>
      <c r="D148">
        <v>20</v>
      </c>
      <c r="E148">
        <v>2</v>
      </c>
      <c r="F148">
        <v>0</v>
      </c>
      <c r="G148">
        <v>3</v>
      </c>
    </row>
    <row r="149" spans="1:7" x14ac:dyDescent="0.25">
      <c r="A149" t="s">
        <v>1191</v>
      </c>
      <c r="B149" t="s">
        <v>130</v>
      </c>
      <c r="C149">
        <v>24</v>
      </c>
      <c r="D149">
        <v>19</v>
      </c>
      <c r="E149">
        <v>0</v>
      </c>
      <c r="F149">
        <v>0</v>
      </c>
      <c r="G149">
        <v>2</v>
      </c>
    </row>
    <row r="150" spans="1:7" x14ac:dyDescent="0.25">
      <c r="A150" t="s">
        <v>1192</v>
      </c>
      <c r="B150" t="s">
        <v>123</v>
      </c>
      <c r="C150">
        <v>10</v>
      </c>
      <c r="D150">
        <v>6</v>
      </c>
      <c r="E150">
        <v>0</v>
      </c>
      <c r="F150">
        <v>0</v>
      </c>
      <c r="G150">
        <v>1</v>
      </c>
    </row>
    <row r="151" spans="1:7" x14ac:dyDescent="0.25">
      <c r="A151" t="s">
        <v>1193</v>
      </c>
      <c r="B151" t="s">
        <v>130</v>
      </c>
      <c r="C151">
        <v>0</v>
      </c>
      <c r="D151">
        <v>0</v>
      </c>
      <c r="E151">
        <v>0</v>
      </c>
      <c r="F151">
        <v>0</v>
      </c>
      <c r="G151">
        <v>1</v>
      </c>
    </row>
    <row r="152" spans="1:7" x14ac:dyDescent="0.25">
      <c r="A152" t="s">
        <v>1194</v>
      </c>
      <c r="B152" t="s">
        <v>25</v>
      </c>
      <c r="C152">
        <v>5</v>
      </c>
      <c r="D152">
        <v>4</v>
      </c>
      <c r="E152">
        <v>1</v>
      </c>
      <c r="F152">
        <v>0</v>
      </c>
      <c r="G152">
        <v>2</v>
      </c>
    </row>
    <row r="153" spans="1:7" x14ac:dyDescent="0.25">
      <c r="A153" t="s">
        <v>1195</v>
      </c>
      <c r="B153" t="s">
        <v>166</v>
      </c>
      <c r="C153">
        <v>19</v>
      </c>
      <c r="D153">
        <v>17</v>
      </c>
      <c r="E153">
        <v>5</v>
      </c>
      <c r="F153">
        <v>0</v>
      </c>
      <c r="G153">
        <v>2</v>
      </c>
    </row>
    <row r="154" spans="1:7" x14ac:dyDescent="0.25">
      <c r="A154" t="s">
        <v>1196</v>
      </c>
      <c r="B154" t="s">
        <v>150</v>
      </c>
      <c r="C154">
        <v>25</v>
      </c>
      <c r="D154">
        <v>12</v>
      </c>
      <c r="E154">
        <v>8</v>
      </c>
      <c r="F154">
        <v>5</v>
      </c>
      <c r="G154">
        <v>4</v>
      </c>
    </row>
    <row r="155" spans="1:7" x14ac:dyDescent="0.25">
      <c r="A155" t="s">
        <v>1197</v>
      </c>
      <c r="B155" t="s">
        <v>129</v>
      </c>
      <c r="C155">
        <v>20</v>
      </c>
      <c r="D155">
        <v>17</v>
      </c>
      <c r="E155">
        <v>3</v>
      </c>
      <c r="F155">
        <v>0</v>
      </c>
      <c r="G155">
        <v>3</v>
      </c>
    </row>
    <row r="156" spans="1:7" x14ac:dyDescent="0.25">
      <c r="A156" t="s">
        <v>1198</v>
      </c>
      <c r="B156" t="s">
        <v>134</v>
      </c>
      <c r="C156">
        <v>43</v>
      </c>
      <c r="D156">
        <v>40</v>
      </c>
      <c r="E156">
        <v>6</v>
      </c>
      <c r="F156">
        <v>1</v>
      </c>
      <c r="G156">
        <v>4</v>
      </c>
    </row>
    <row r="157" spans="1:7" x14ac:dyDescent="0.25">
      <c r="A157" t="s">
        <v>1199</v>
      </c>
      <c r="B157" t="s">
        <v>132</v>
      </c>
      <c r="C157">
        <v>22</v>
      </c>
      <c r="D157">
        <v>16</v>
      </c>
      <c r="E157">
        <v>1</v>
      </c>
      <c r="F157">
        <v>1</v>
      </c>
      <c r="G157">
        <v>2</v>
      </c>
    </row>
    <row r="158" spans="1:7" x14ac:dyDescent="0.25">
      <c r="A158" t="s">
        <v>1200</v>
      </c>
      <c r="B158" t="s">
        <v>132</v>
      </c>
      <c r="C158">
        <v>40</v>
      </c>
      <c r="D158">
        <v>32</v>
      </c>
      <c r="E158">
        <v>3</v>
      </c>
      <c r="F158">
        <v>2</v>
      </c>
      <c r="G158">
        <v>4</v>
      </c>
    </row>
    <row r="159" spans="1:7" x14ac:dyDescent="0.25">
      <c r="A159" t="s">
        <v>1201</v>
      </c>
      <c r="B159" t="s">
        <v>231</v>
      </c>
      <c r="C159">
        <v>44</v>
      </c>
      <c r="D159">
        <v>29</v>
      </c>
      <c r="E159">
        <v>6</v>
      </c>
      <c r="F159">
        <v>4</v>
      </c>
      <c r="G159">
        <v>4</v>
      </c>
    </row>
    <row r="160" spans="1:7" x14ac:dyDescent="0.25">
      <c r="A160" t="s">
        <v>1202</v>
      </c>
      <c r="B160" t="s">
        <v>186</v>
      </c>
      <c r="C160">
        <v>40</v>
      </c>
      <c r="D160">
        <v>26</v>
      </c>
      <c r="E160">
        <v>8</v>
      </c>
      <c r="F160">
        <v>1</v>
      </c>
      <c r="G160">
        <v>4</v>
      </c>
    </row>
    <row r="161" spans="1:7" x14ac:dyDescent="0.25">
      <c r="A161" t="s">
        <v>1203</v>
      </c>
      <c r="B161" t="s">
        <v>210</v>
      </c>
      <c r="C161">
        <v>4</v>
      </c>
      <c r="D161">
        <v>2</v>
      </c>
      <c r="E161">
        <v>0</v>
      </c>
      <c r="F161">
        <v>0</v>
      </c>
      <c r="G161">
        <v>1</v>
      </c>
    </row>
    <row r="162" spans="1:7" x14ac:dyDescent="0.25">
      <c r="A162" t="s">
        <v>1204</v>
      </c>
      <c r="B162" t="s">
        <v>234</v>
      </c>
      <c r="C162">
        <v>21</v>
      </c>
      <c r="D162">
        <v>16</v>
      </c>
      <c r="E162">
        <v>2</v>
      </c>
      <c r="F162">
        <v>1</v>
      </c>
      <c r="G162">
        <v>2</v>
      </c>
    </row>
    <row r="163" spans="1:7" x14ac:dyDescent="0.25">
      <c r="A163" t="s">
        <v>1205</v>
      </c>
      <c r="B163" t="s">
        <v>143</v>
      </c>
      <c r="C163">
        <v>26</v>
      </c>
      <c r="D163">
        <v>22</v>
      </c>
      <c r="E163">
        <v>4</v>
      </c>
      <c r="F163">
        <v>1</v>
      </c>
      <c r="G163">
        <v>2</v>
      </c>
    </row>
    <row r="164" spans="1:7" x14ac:dyDescent="0.25">
      <c r="A164" t="s">
        <v>1206</v>
      </c>
      <c r="B164" t="s">
        <v>125</v>
      </c>
      <c r="C164">
        <v>28</v>
      </c>
      <c r="D164">
        <v>22</v>
      </c>
      <c r="E164">
        <v>8</v>
      </c>
      <c r="F164">
        <v>2</v>
      </c>
      <c r="G164">
        <v>2</v>
      </c>
    </row>
    <row r="165" spans="1:7" x14ac:dyDescent="0.25">
      <c r="A165" t="s">
        <v>1207</v>
      </c>
      <c r="B165" t="s">
        <v>125</v>
      </c>
      <c r="C165">
        <v>23</v>
      </c>
      <c r="D165">
        <v>10</v>
      </c>
      <c r="E165">
        <v>5</v>
      </c>
      <c r="F165">
        <v>0</v>
      </c>
      <c r="G165">
        <v>2</v>
      </c>
    </row>
    <row r="166" spans="1:7" x14ac:dyDescent="0.25">
      <c r="A166" t="s">
        <v>1208</v>
      </c>
      <c r="B166" t="s">
        <v>236</v>
      </c>
      <c r="C166">
        <v>25</v>
      </c>
      <c r="D166">
        <v>25</v>
      </c>
      <c r="E166">
        <v>2</v>
      </c>
      <c r="F166">
        <v>2</v>
      </c>
      <c r="G166">
        <v>3</v>
      </c>
    </row>
    <row r="167" spans="1:7" x14ac:dyDescent="0.25">
      <c r="A167" t="s">
        <v>1209</v>
      </c>
      <c r="B167" t="s">
        <v>205</v>
      </c>
      <c r="C167">
        <v>24</v>
      </c>
      <c r="D167">
        <v>23</v>
      </c>
      <c r="E167">
        <v>8</v>
      </c>
      <c r="F167">
        <v>0</v>
      </c>
      <c r="G167">
        <v>2</v>
      </c>
    </row>
    <row r="168" spans="1:7" x14ac:dyDescent="0.25">
      <c r="A168" t="s">
        <v>1210</v>
      </c>
      <c r="B168" t="s">
        <v>125</v>
      </c>
      <c r="C168">
        <v>13</v>
      </c>
      <c r="D168">
        <v>9</v>
      </c>
      <c r="E168">
        <v>4</v>
      </c>
      <c r="F168">
        <v>0</v>
      </c>
      <c r="G168">
        <v>3</v>
      </c>
    </row>
    <row r="169" spans="1:7" x14ac:dyDescent="0.25">
      <c r="A169" t="s">
        <v>1211</v>
      </c>
      <c r="B169" t="s">
        <v>127</v>
      </c>
      <c r="C169">
        <v>19</v>
      </c>
      <c r="D169">
        <v>16</v>
      </c>
      <c r="E169">
        <v>6</v>
      </c>
      <c r="F169">
        <v>0</v>
      </c>
      <c r="G169">
        <v>3</v>
      </c>
    </row>
    <row r="170" spans="1:7" x14ac:dyDescent="0.25">
      <c r="A170" t="s">
        <v>1212</v>
      </c>
      <c r="B170" t="s">
        <v>166</v>
      </c>
      <c r="C170">
        <v>2</v>
      </c>
      <c r="D170">
        <v>2</v>
      </c>
      <c r="E170">
        <v>1</v>
      </c>
      <c r="F170">
        <v>0</v>
      </c>
      <c r="G170">
        <v>2</v>
      </c>
    </row>
    <row r="171" spans="1:7" x14ac:dyDescent="0.25">
      <c r="A171" t="s">
        <v>1213</v>
      </c>
      <c r="B171" t="s">
        <v>128</v>
      </c>
      <c r="C171">
        <v>17</v>
      </c>
      <c r="D171">
        <v>14</v>
      </c>
      <c r="E171">
        <v>4</v>
      </c>
      <c r="F171">
        <v>1</v>
      </c>
      <c r="G171">
        <v>3</v>
      </c>
    </row>
    <row r="172" spans="1:7" x14ac:dyDescent="0.25">
      <c r="A172" t="s">
        <v>1214</v>
      </c>
      <c r="B172" t="s">
        <v>153</v>
      </c>
      <c r="C172">
        <v>15</v>
      </c>
      <c r="D172">
        <v>11</v>
      </c>
      <c r="E172">
        <v>0</v>
      </c>
      <c r="F172">
        <v>0</v>
      </c>
      <c r="G172">
        <v>2</v>
      </c>
    </row>
    <row r="173" spans="1:7" x14ac:dyDescent="0.25">
      <c r="A173" t="s">
        <v>1215</v>
      </c>
      <c r="B173" t="s">
        <v>238</v>
      </c>
      <c r="C173">
        <v>8</v>
      </c>
      <c r="D173">
        <v>6</v>
      </c>
      <c r="E173">
        <v>1</v>
      </c>
      <c r="F173">
        <v>0</v>
      </c>
      <c r="G173">
        <v>1</v>
      </c>
    </row>
    <row r="174" spans="1:7" x14ac:dyDescent="0.25">
      <c r="A174" t="s">
        <v>1216</v>
      </c>
      <c r="B174" t="s">
        <v>203</v>
      </c>
      <c r="C174">
        <v>9</v>
      </c>
      <c r="D174">
        <v>6</v>
      </c>
      <c r="E174">
        <v>1</v>
      </c>
      <c r="F174">
        <v>0</v>
      </c>
      <c r="G174">
        <v>3</v>
      </c>
    </row>
    <row r="175" spans="1:7" x14ac:dyDescent="0.25">
      <c r="A175" t="s">
        <v>1217</v>
      </c>
      <c r="B175" t="s">
        <v>130</v>
      </c>
      <c r="C175">
        <v>19</v>
      </c>
      <c r="D175">
        <v>9</v>
      </c>
      <c r="E175">
        <v>3</v>
      </c>
      <c r="F175">
        <v>0</v>
      </c>
      <c r="G175">
        <v>1</v>
      </c>
    </row>
    <row r="176" spans="1:7" x14ac:dyDescent="0.25">
      <c r="A176" t="s">
        <v>1218</v>
      </c>
      <c r="B176" t="s">
        <v>169</v>
      </c>
      <c r="C176">
        <v>43</v>
      </c>
      <c r="D176">
        <v>28</v>
      </c>
      <c r="E176">
        <v>8</v>
      </c>
      <c r="F176">
        <v>0</v>
      </c>
      <c r="G176">
        <v>3</v>
      </c>
    </row>
    <row r="177" spans="1:7" x14ac:dyDescent="0.25">
      <c r="A177" t="s">
        <v>1219</v>
      </c>
      <c r="B177" t="s">
        <v>136</v>
      </c>
      <c r="C177">
        <v>21</v>
      </c>
      <c r="D177">
        <v>16</v>
      </c>
      <c r="E177">
        <v>7</v>
      </c>
      <c r="F177">
        <v>4</v>
      </c>
      <c r="G177">
        <v>2</v>
      </c>
    </row>
    <row r="178" spans="1:7" x14ac:dyDescent="0.25">
      <c r="A178" t="s">
        <v>1220</v>
      </c>
      <c r="B178" t="s">
        <v>128</v>
      </c>
      <c r="C178">
        <v>7</v>
      </c>
      <c r="D178">
        <v>4</v>
      </c>
      <c r="E178">
        <v>0</v>
      </c>
      <c r="F178">
        <v>0</v>
      </c>
      <c r="G178">
        <v>2</v>
      </c>
    </row>
    <row r="179" spans="1:7" x14ac:dyDescent="0.25">
      <c r="A179" t="s">
        <v>1221</v>
      </c>
      <c r="B179" t="s">
        <v>186</v>
      </c>
      <c r="C179">
        <v>35</v>
      </c>
      <c r="D179">
        <v>25</v>
      </c>
      <c r="E179">
        <v>6</v>
      </c>
      <c r="F179">
        <v>2</v>
      </c>
      <c r="G179">
        <v>4</v>
      </c>
    </row>
    <row r="180" spans="1:7" x14ac:dyDescent="0.25">
      <c r="A180" t="s">
        <v>1222</v>
      </c>
      <c r="B180" t="s">
        <v>211</v>
      </c>
      <c r="C180">
        <v>26</v>
      </c>
      <c r="D180">
        <v>16</v>
      </c>
      <c r="E180">
        <v>1</v>
      </c>
      <c r="F180">
        <v>3</v>
      </c>
      <c r="G180">
        <v>2</v>
      </c>
    </row>
    <row r="181" spans="1:7" x14ac:dyDescent="0.25">
      <c r="A181" t="s">
        <v>1223</v>
      </c>
      <c r="B181" t="s">
        <v>128</v>
      </c>
      <c r="C181">
        <v>10</v>
      </c>
      <c r="D181">
        <v>6</v>
      </c>
      <c r="E181">
        <v>1</v>
      </c>
      <c r="F181">
        <v>0</v>
      </c>
      <c r="G181">
        <v>1</v>
      </c>
    </row>
    <row r="182" spans="1:7" x14ac:dyDescent="0.25">
      <c r="A182" t="s">
        <v>1224</v>
      </c>
      <c r="B182" t="s">
        <v>126</v>
      </c>
      <c r="C182">
        <v>9</v>
      </c>
      <c r="D182">
        <v>6</v>
      </c>
      <c r="E182">
        <v>0</v>
      </c>
      <c r="F182">
        <v>0</v>
      </c>
      <c r="G182">
        <v>1</v>
      </c>
    </row>
    <row r="183" spans="1:7" x14ac:dyDescent="0.25">
      <c r="A183" t="s">
        <v>1225</v>
      </c>
      <c r="B183" t="s">
        <v>132</v>
      </c>
      <c r="C183">
        <v>12</v>
      </c>
      <c r="D183">
        <v>17</v>
      </c>
      <c r="E183">
        <v>11</v>
      </c>
      <c r="F183">
        <v>0</v>
      </c>
      <c r="G183">
        <v>2</v>
      </c>
    </row>
    <row r="184" spans="1:7" x14ac:dyDescent="0.25">
      <c r="A184" t="s">
        <v>1226</v>
      </c>
      <c r="B184" t="s">
        <v>207</v>
      </c>
      <c r="C184">
        <v>29</v>
      </c>
      <c r="D184">
        <v>25</v>
      </c>
      <c r="E184">
        <v>4</v>
      </c>
      <c r="F184">
        <v>0</v>
      </c>
      <c r="G184">
        <v>2</v>
      </c>
    </row>
    <row r="185" spans="1:7" x14ac:dyDescent="0.25">
      <c r="A185" t="s">
        <v>1227</v>
      </c>
      <c r="B185" t="s">
        <v>150</v>
      </c>
      <c r="C185">
        <v>34</v>
      </c>
      <c r="D185">
        <v>28</v>
      </c>
      <c r="E185">
        <v>2</v>
      </c>
      <c r="F185">
        <v>1</v>
      </c>
      <c r="G185">
        <v>4</v>
      </c>
    </row>
    <row r="186" spans="1:7" x14ac:dyDescent="0.25">
      <c r="A186" t="s">
        <v>1228</v>
      </c>
      <c r="B186" t="s">
        <v>123</v>
      </c>
      <c r="C186">
        <v>20</v>
      </c>
      <c r="D186">
        <v>18</v>
      </c>
      <c r="E186">
        <v>6</v>
      </c>
      <c r="F186">
        <v>0</v>
      </c>
      <c r="G186">
        <v>2</v>
      </c>
    </row>
    <row r="187" spans="1:7" x14ac:dyDescent="0.25">
      <c r="A187" t="s">
        <v>1229</v>
      </c>
      <c r="B187" t="s">
        <v>129</v>
      </c>
      <c r="C187">
        <v>39</v>
      </c>
      <c r="D187">
        <v>31</v>
      </c>
      <c r="E187">
        <v>14</v>
      </c>
      <c r="F187">
        <v>1</v>
      </c>
      <c r="G187">
        <v>4</v>
      </c>
    </row>
    <row r="188" spans="1:7" x14ac:dyDescent="0.25">
      <c r="A188" t="s">
        <v>1230</v>
      </c>
      <c r="B188" t="s">
        <v>134</v>
      </c>
      <c r="C188">
        <v>58</v>
      </c>
      <c r="D188">
        <v>53</v>
      </c>
      <c r="E188">
        <v>11</v>
      </c>
      <c r="F188">
        <v>1</v>
      </c>
      <c r="G188">
        <v>4</v>
      </c>
    </row>
    <row r="189" spans="1:7" x14ac:dyDescent="0.25">
      <c r="A189" t="s">
        <v>1231</v>
      </c>
      <c r="B189" t="s">
        <v>128</v>
      </c>
      <c r="C189">
        <v>24</v>
      </c>
      <c r="D189">
        <v>16</v>
      </c>
      <c r="E189">
        <v>5</v>
      </c>
      <c r="F189">
        <v>1</v>
      </c>
      <c r="G189">
        <v>2</v>
      </c>
    </row>
    <row r="190" spans="1:7" x14ac:dyDescent="0.25">
      <c r="A190" t="s">
        <v>1232</v>
      </c>
      <c r="B190" t="s">
        <v>188</v>
      </c>
      <c r="C190">
        <v>34</v>
      </c>
      <c r="D190">
        <v>26</v>
      </c>
      <c r="E190">
        <v>7</v>
      </c>
      <c r="F190">
        <v>0</v>
      </c>
      <c r="G190">
        <v>4</v>
      </c>
    </row>
    <row r="191" spans="1:7" x14ac:dyDescent="0.25">
      <c r="A191" t="s">
        <v>1233</v>
      </c>
      <c r="B191" t="s">
        <v>20</v>
      </c>
      <c r="C191">
        <v>51</v>
      </c>
      <c r="D191">
        <v>34</v>
      </c>
      <c r="E191">
        <v>1</v>
      </c>
      <c r="F191">
        <v>2</v>
      </c>
      <c r="G191">
        <v>4</v>
      </c>
    </row>
    <row r="192" spans="1:7" x14ac:dyDescent="0.25">
      <c r="A192" t="s">
        <v>1234</v>
      </c>
      <c r="B192" t="s">
        <v>186</v>
      </c>
      <c r="C192">
        <v>40</v>
      </c>
      <c r="D192">
        <v>29</v>
      </c>
      <c r="E192">
        <v>4</v>
      </c>
      <c r="F192">
        <v>3</v>
      </c>
      <c r="G192">
        <v>4</v>
      </c>
    </row>
    <row r="193" spans="1:7" x14ac:dyDescent="0.25">
      <c r="A193" t="s">
        <v>1235</v>
      </c>
      <c r="B193" t="s">
        <v>210</v>
      </c>
      <c r="C193">
        <v>0</v>
      </c>
      <c r="D193">
        <v>5</v>
      </c>
      <c r="E193">
        <v>0</v>
      </c>
      <c r="F193">
        <v>1</v>
      </c>
      <c r="G193">
        <v>1</v>
      </c>
    </row>
    <row r="194" spans="1:7" x14ac:dyDescent="0.25">
      <c r="A194" t="s">
        <v>1236</v>
      </c>
      <c r="B194" t="s">
        <v>138</v>
      </c>
      <c r="C194">
        <v>12</v>
      </c>
      <c r="D194">
        <v>8</v>
      </c>
      <c r="E194">
        <v>1</v>
      </c>
      <c r="F194">
        <v>0</v>
      </c>
      <c r="G194">
        <v>2</v>
      </c>
    </row>
    <row r="195" spans="1:7" x14ac:dyDescent="0.25">
      <c r="A195" t="s">
        <v>1237</v>
      </c>
      <c r="B195" t="s">
        <v>239</v>
      </c>
      <c r="C195">
        <v>34</v>
      </c>
      <c r="D195">
        <v>28</v>
      </c>
      <c r="E195">
        <v>6</v>
      </c>
      <c r="F195">
        <v>1</v>
      </c>
      <c r="G195">
        <v>3</v>
      </c>
    </row>
    <row r="196" spans="1:7" x14ac:dyDescent="0.25">
      <c r="A196" t="s">
        <v>1238</v>
      </c>
      <c r="B196" t="s">
        <v>125</v>
      </c>
      <c r="C196">
        <v>37</v>
      </c>
      <c r="D196">
        <v>21</v>
      </c>
      <c r="E196">
        <v>16</v>
      </c>
      <c r="F196">
        <v>2</v>
      </c>
      <c r="G196">
        <v>2</v>
      </c>
    </row>
    <row r="197" spans="1:7" x14ac:dyDescent="0.25">
      <c r="A197" t="s">
        <v>1239</v>
      </c>
      <c r="B197" t="s">
        <v>187</v>
      </c>
      <c r="C197">
        <v>50</v>
      </c>
      <c r="D197">
        <v>35</v>
      </c>
      <c r="E197">
        <v>18</v>
      </c>
      <c r="F197">
        <v>3</v>
      </c>
      <c r="G197">
        <v>4</v>
      </c>
    </row>
    <row r="198" spans="1:7" x14ac:dyDescent="0.25">
      <c r="A198" t="s">
        <v>1240</v>
      </c>
      <c r="B198" t="s">
        <v>204</v>
      </c>
      <c r="C198">
        <v>60</v>
      </c>
      <c r="D198">
        <v>48</v>
      </c>
      <c r="E198">
        <v>18</v>
      </c>
      <c r="F198">
        <v>1</v>
      </c>
      <c r="G198">
        <v>3</v>
      </c>
    </row>
    <row r="199" spans="1:7" x14ac:dyDescent="0.25">
      <c r="A199" t="s">
        <v>1241</v>
      </c>
      <c r="B199" t="s">
        <v>205</v>
      </c>
      <c r="C199">
        <v>30</v>
      </c>
      <c r="D199">
        <v>29</v>
      </c>
      <c r="E199">
        <v>6</v>
      </c>
      <c r="F199">
        <v>2</v>
      </c>
      <c r="G199">
        <v>2</v>
      </c>
    </row>
    <row r="200" spans="1:7" x14ac:dyDescent="0.25">
      <c r="A200" t="s">
        <v>1242</v>
      </c>
      <c r="B200" t="s">
        <v>125</v>
      </c>
      <c r="C200">
        <v>18</v>
      </c>
      <c r="D200">
        <v>14</v>
      </c>
      <c r="E200">
        <v>10</v>
      </c>
      <c r="F200">
        <v>0</v>
      </c>
      <c r="G200">
        <v>3</v>
      </c>
    </row>
    <row r="201" spans="1:7" x14ac:dyDescent="0.25">
      <c r="A201" t="s">
        <v>1243</v>
      </c>
      <c r="B201" t="s">
        <v>127</v>
      </c>
      <c r="C201">
        <v>22</v>
      </c>
      <c r="D201">
        <v>18</v>
      </c>
      <c r="E201">
        <v>6</v>
      </c>
      <c r="F201">
        <v>3</v>
      </c>
      <c r="G201">
        <v>3</v>
      </c>
    </row>
    <row r="202" spans="1:7" x14ac:dyDescent="0.25">
      <c r="A202" t="s">
        <v>1244</v>
      </c>
      <c r="B202" t="s">
        <v>156</v>
      </c>
      <c r="C202">
        <v>6</v>
      </c>
      <c r="D202">
        <v>6</v>
      </c>
      <c r="E202">
        <v>2</v>
      </c>
      <c r="F202">
        <v>1</v>
      </c>
      <c r="G202">
        <v>2</v>
      </c>
    </row>
    <row r="203" spans="1:7" x14ac:dyDescent="0.25">
      <c r="A203" t="s">
        <v>1245</v>
      </c>
      <c r="B203" t="s">
        <v>128</v>
      </c>
      <c r="C203">
        <v>36</v>
      </c>
      <c r="D203">
        <v>26</v>
      </c>
      <c r="E203">
        <v>12</v>
      </c>
      <c r="F203">
        <v>2</v>
      </c>
      <c r="G203">
        <v>3</v>
      </c>
    </row>
    <row r="204" spans="1:7" x14ac:dyDescent="0.25">
      <c r="A204" t="s">
        <v>1246</v>
      </c>
      <c r="B204" t="s">
        <v>153</v>
      </c>
      <c r="C204">
        <v>24</v>
      </c>
      <c r="D204">
        <v>12</v>
      </c>
      <c r="E204">
        <v>6</v>
      </c>
      <c r="F204">
        <v>2</v>
      </c>
      <c r="G204">
        <v>2</v>
      </c>
    </row>
    <row r="205" spans="1:7" x14ac:dyDescent="0.25">
      <c r="A205" t="s">
        <v>1247</v>
      </c>
      <c r="B205" t="s">
        <v>166</v>
      </c>
      <c r="C205">
        <v>13</v>
      </c>
      <c r="D205">
        <v>11</v>
      </c>
      <c r="E205">
        <v>3</v>
      </c>
      <c r="F205">
        <v>0</v>
      </c>
      <c r="G205">
        <v>2</v>
      </c>
    </row>
    <row r="206" spans="1:7" x14ac:dyDescent="0.25">
      <c r="A206" t="s">
        <v>1248</v>
      </c>
      <c r="B206" t="s">
        <v>203</v>
      </c>
      <c r="C206">
        <v>16</v>
      </c>
      <c r="D206">
        <v>7</v>
      </c>
      <c r="E206">
        <v>3</v>
      </c>
      <c r="F206">
        <v>0</v>
      </c>
      <c r="G206">
        <v>3</v>
      </c>
    </row>
    <row r="207" spans="1:7" x14ac:dyDescent="0.25">
      <c r="A207" t="s">
        <v>1249</v>
      </c>
      <c r="B207" t="s">
        <v>130</v>
      </c>
      <c r="C207">
        <v>23</v>
      </c>
      <c r="D207">
        <v>18</v>
      </c>
      <c r="E207">
        <v>8</v>
      </c>
      <c r="F207">
        <v>1</v>
      </c>
      <c r="G207">
        <v>1</v>
      </c>
    </row>
    <row r="208" spans="1:7" x14ac:dyDescent="0.25">
      <c r="A208" t="s">
        <v>1250</v>
      </c>
      <c r="B208" t="s">
        <v>169</v>
      </c>
      <c r="C208">
        <v>44</v>
      </c>
      <c r="D208">
        <v>33</v>
      </c>
      <c r="E208">
        <v>6</v>
      </c>
      <c r="F208">
        <v>2</v>
      </c>
      <c r="G208">
        <v>3</v>
      </c>
    </row>
    <row r="209" spans="1:7" x14ac:dyDescent="0.25">
      <c r="A209" t="s">
        <v>1251</v>
      </c>
      <c r="B209" t="s">
        <v>132</v>
      </c>
      <c r="C209">
        <v>15</v>
      </c>
      <c r="D209">
        <v>13</v>
      </c>
      <c r="E209">
        <v>5</v>
      </c>
      <c r="F209">
        <v>1</v>
      </c>
      <c r="G209">
        <v>2</v>
      </c>
    </row>
    <row r="210" spans="1:7" x14ac:dyDescent="0.25">
      <c r="A210" t="s">
        <v>1252</v>
      </c>
      <c r="B210" t="s">
        <v>258</v>
      </c>
      <c r="C210">
        <v>7</v>
      </c>
      <c r="D210">
        <v>4</v>
      </c>
      <c r="E210">
        <v>1</v>
      </c>
      <c r="F210">
        <v>0</v>
      </c>
      <c r="G210">
        <v>2</v>
      </c>
    </row>
    <row r="211" spans="1:7" x14ac:dyDescent="0.25">
      <c r="A211" t="s">
        <v>1253</v>
      </c>
      <c r="B211" t="s">
        <v>186</v>
      </c>
      <c r="C211">
        <v>34</v>
      </c>
      <c r="D211">
        <v>23</v>
      </c>
      <c r="E211">
        <v>6</v>
      </c>
      <c r="F211">
        <v>1</v>
      </c>
      <c r="G211">
        <v>4</v>
      </c>
    </row>
    <row r="212" spans="1:7" x14ac:dyDescent="0.25">
      <c r="A212" t="s">
        <v>1254</v>
      </c>
      <c r="B212" t="s">
        <v>21</v>
      </c>
      <c r="C212">
        <v>22</v>
      </c>
      <c r="D212">
        <v>15</v>
      </c>
      <c r="E212">
        <v>2</v>
      </c>
      <c r="F212">
        <v>6</v>
      </c>
      <c r="G212">
        <v>2</v>
      </c>
    </row>
    <row r="213" spans="1:7" x14ac:dyDescent="0.25">
      <c r="A213" t="s">
        <v>1255</v>
      </c>
      <c r="B213" t="s">
        <v>128</v>
      </c>
      <c r="C213">
        <v>20</v>
      </c>
      <c r="D213">
        <v>16</v>
      </c>
      <c r="E213">
        <v>4</v>
      </c>
      <c r="F213">
        <v>1</v>
      </c>
      <c r="G213">
        <v>1</v>
      </c>
    </row>
    <row r="214" spans="1:7" x14ac:dyDescent="0.25">
      <c r="A214" t="s">
        <v>1256</v>
      </c>
      <c r="B214" t="s">
        <v>130</v>
      </c>
      <c r="C214">
        <v>6</v>
      </c>
      <c r="D214">
        <v>5</v>
      </c>
      <c r="E214">
        <v>0</v>
      </c>
      <c r="F214">
        <v>0</v>
      </c>
      <c r="G214">
        <v>1</v>
      </c>
    </row>
    <row r="215" spans="1:7" x14ac:dyDescent="0.25">
      <c r="A215" t="s">
        <v>1257</v>
      </c>
      <c r="B215" t="s">
        <v>132</v>
      </c>
      <c r="C215">
        <v>22</v>
      </c>
      <c r="D215">
        <v>18</v>
      </c>
      <c r="E215">
        <v>6</v>
      </c>
      <c r="F215">
        <v>0</v>
      </c>
      <c r="G215">
        <v>2</v>
      </c>
    </row>
    <row r="216" spans="1:7" x14ac:dyDescent="0.25">
      <c r="A216" t="s">
        <v>1258</v>
      </c>
      <c r="B216" t="s">
        <v>169</v>
      </c>
      <c r="C216">
        <v>24</v>
      </c>
      <c r="D216">
        <v>21</v>
      </c>
      <c r="E216">
        <v>3</v>
      </c>
      <c r="F216">
        <v>2</v>
      </c>
      <c r="G216">
        <v>2</v>
      </c>
    </row>
    <row r="217" spans="1:7" x14ac:dyDescent="0.25">
      <c r="A217" t="s">
        <v>1259</v>
      </c>
      <c r="B217" t="s">
        <v>150</v>
      </c>
      <c r="C217">
        <v>34</v>
      </c>
      <c r="D217">
        <v>25</v>
      </c>
      <c r="E217">
        <v>9</v>
      </c>
      <c r="F217">
        <v>1</v>
      </c>
      <c r="G217">
        <v>4</v>
      </c>
    </row>
    <row r="218" spans="1:7" x14ac:dyDescent="0.25">
      <c r="A218" t="s">
        <v>1260</v>
      </c>
      <c r="B218" t="s">
        <v>123</v>
      </c>
      <c r="C218">
        <v>20</v>
      </c>
      <c r="D218">
        <v>18</v>
      </c>
      <c r="E218">
        <v>1</v>
      </c>
      <c r="F218">
        <v>1</v>
      </c>
      <c r="G218">
        <v>2</v>
      </c>
    </row>
    <row r="219" spans="1:7" x14ac:dyDescent="0.25">
      <c r="A219" t="s">
        <v>1261</v>
      </c>
      <c r="B219" t="s">
        <v>129</v>
      </c>
      <c r="C219">
        <v>36</v>
      </c>
      <c r="D219">
        <v>31</v>
      </c>
      <c r="E219">
        <v>11</v>
      </c>
      <c r="F219">
        <v>0</v>
      </c>
      <c r="G219">
        <v>4</v>
      </c>
    </row>
    <row r="220" spans="1:7" x14ac:dyDescent="0.25">
      <c r="A220" t="s">
        <v>1262</v>
      </c>
      <c r="B220" t="s">
        <v>136</v>
      </c>
      <c r="C220">
        <v>51</v>
      </c>
      <c r="D220">
        <v>49</v>
      </c>
      <c r="E220">
        <v>7</v>
      </c>
      <c r="F220">
        <v>1</v>
      </c>
      <c r="G220">
        <v>4</v>
      </c>
    </row>
    <row r="221" spans="1:7" x14ac:dyDescent="0.25">
      <c r="A221" t="s">
        <v>1263</v>
      </c>
      <c r="B221" t="s">
        <v>125</v>
      </c>
      <c r="C221">
        <v>34</v>
      </c>
      <c r="D221">
        <v>30</v>
      </c>
      <c r="E221">
        <v>7</v>
      </c>
      <c r="F221">
        <v>3</v>
      </c>
      <c r="G221">
        <v>2</v>
      </c>
    </row>
    <row r="222" spans="1:7" x14ac:dyDescent="0.25">
      <c r="A222" t="s">
        <v>1264</v>
      </c>
      <c r="B222" t="s">
        <v>132</v>
      </c>
      <c r="C222">
        <v>38</v>
      </c>
      <c r="D222">
        <v>25</v>
      </c>
      <c r="E222">
        <v>6</v>
      </c>
      <c r="F222">
        <v>2</v>
      </c>
      <c r="G222">
        <v>4</v>
      </c>
    </row>
    <row r="223" spans="1:7" x14ac:dyDescent="0.25">
      <c r="A223" t="s">
        <v>1265</v>
      </c>
      <c r="B223" t="s">
        <v>123</v>
      </c>
      <c r="C223">
        <v>61</v>
      </c>
      <c r="D223">
        <v>38</v>
      </c>
      <c r="E223">
        <v>7</v>
      </c>
      <c r="F223">
        <v>1</v>
      </c>
      <c r="G223">
        <v>4</v>
      </c>
    </row>
    <row r="224" spans="1:7" x14ac:dyDescent="0.25">
      <c r="A224" t="s">
        <v>1266</v>
      </c>
      <c r="B224" t="s">
        <v>273</v>
      </c>
      <c r="C224">
        <v>57</v>
      </c>
      <c r="D224">
        <v>42</v>
      </c>
      <c r="E224">
        <v>9</v>
      </c>
      <c r="F224">
        <v>3</v>
      </c>
      <c r="G224">
        <v>4</v>
      </c>
    </row>
    <row r="225" spans="1:7" x14ac:dyDescent="0.25">
      <c r="A225" t="s">
        <v>1267</v>
      </c>
      <c r="B225" t="s">
        <v>264</v>
      </c>
      <c r="C225">
        <v>4</v>
      </c>
      <c r="D225">
        <v>3</v>
      </c>
      <c r="E225">
        <v>0</v>
      </c>
      <c r="F225">
        <v>0</v>
      </c>
      <c r="G225">
        <v>1</v>
      </c>
    </row>
    <row r="226" spans="1:7" x14ac:dyDescent="0.25">
      <c r="A226" t="s">
        <v>1268</v>
      </c>
      <c r="B226" t="s">
        <v>138</v>
      </c>
      <c r="C226">
        <v>27</v>
      </c>
      <c r="D226">
        <v>20</v>
      </c>
      <c r="E226">
        <v>2</v>
      </c>
      <c r="F226">
        <v>1</v>
      </c>
      <c r="G226">
        <v>2</v>
      </c>
    </row>
    <row r="227" spans="1:7" x14ac:dyDescent="0.25">
      <c r="A227" t="s">
        <v>1269</v>
      </c>
      <c r="B227" t="s">
        <v>259</v>
      </c>
      <c r="C227">
        <v>37</v>
      </c>
      <c r="D227">
        <v>29</v>
      </c>
      <c r="E227">
        <v>5</v>
      </c>
      <c r="F227">
        <v>0</v>
      </c>
      <c r="G227">
        <v>3</v>
      </c>
    </row>
    <row r="228" spans="1:7" x14ac:dyDescent="0.25">
      <c r="A228" t="s">
        <v>1270</v>
      </c>
      <c r="B228" t="s">
        <v>266</v>
      </c>
      <c r="C228">
        <v>38</v>
      </c>
      <c r="D228">
        <v>31</v>
      </c>
      <c r="E228">
        <v>14</v>
      </c>
      <c r="F228">
        <v>5</v>
      </c>
      <c r="G228">
        <v>2</v>
      </c>
    </row>
    <row r="229" spans="1:7" x14ac:dyDescent="0.25">
      <c r="A229" t="s">
        <v>1271</v>
      </c>
      <c r="B229" t="s">
        <v>128</v>
      </c>
      <c r="C229">
        <v>30</v>
      </c>
      <c r="D229">
        <v>24</v>
      </c>
      <c r="E229">
        <v>5</v>
      </c>
      <c r="F229">
        <v>0</v>
      </c>
      <c r="G229">
        <v>3</v>
      </c>
    </row>
    <row r="230" spans="1:7" x14ac:dyDescent="0.25">
      <c r="A230" t="s">
        <v>1272</v>
      </c>
      <c r="B230" t="s">
        <v>204</v>
      </c>
      <c r="C230">
        <v>32</v>
      </c>
      <c r="D230">
        <v>25</v>
      </c>
      <c r="E230">
        <v>6</v>
      </c>
      <c r="F230">
        <v>1</v>
      </c>
      <c r="G230">
        <v>3</v>
      </c>
    </row>
    <row r="231" spans="1:7" x14ac:dyDescent="0.25">
      <c r="A231" t="s">
        <v>1273</v>
      </c>
      <c r="B231" t="s">
        <v>205</v>
      </c>
      <c r="C231">
        <v>31</v>
      </c>
      <c r="D231">
        <v>31</v>
      </c>
      <c r="E231">
        <v>4</v>
      </c>
      <c r="F231">
        <v>1</v>
      </c>
      <c r="G231">
        <v>2</v>
      </c>
    </row>
    <row r="232" spans="1:7" x14ac:dyDescent="0.25">
      <c r="A232" t="s">
        <v>1274</v>
      </c>
      <c r="B232" t="s">
        <v>125</v>
      </c>
      <c r="C232">
        <v>17</v>
      </c>
      <c r="D232">
        <v>15</v>
      </c>
      <c r="E232">
        <v>4</v>
      </c>
      <c r="F232">
        <v>1</v>
      </c>
      <c r="G232">
        <v>3</v>
      </c>
    </row>
    <row r="233" spans="1:7" x14ac:dyDescent="0.25">
      <c r="A233" t="s">
        <v>1275</v>
      </c>
      <c r="B233" t="s">
        <v>260</v>
      </c>
      <c r="C233">
        <v>23</v>
      </c>
      <c r="D233">
        <v>19</v>
      </c>
      <c r="E233">
        <v>2</v>
      </c>
      <c r="F233">
        <v>0</v>
      </c>
      <c r="G233">
        <v>3</v>
      </c>
    </row>
    <row r="234" spans="1:7" x14ac:dyDescent="0.25">
      <c r="A234" t="s">
        <v>1276</v>
      </c>
      <c r="B234" t="s">
        <v>25</v>
      </c>
      <c r="C234">
        <v>4</v>
      </c>
      <c r="D234">
        <v>3</v>
      </c>
      <c r="E234">
        <v>0</v>
      </c>
      <c r="F234">
        <v>0</v>
      </c>
      <c r="G234">
        <v>2</v>
      </c>
    </row>
    <row r="235" spans="1:7" x14ac:dyDescent="0.25">
      <c r="A235" t="s">
        <v>1277</v>
      </c>
      <c r="B235" t="s">
        <v>128</v>
      </c>
      <c r="C235">
        <v>34</v>
      </c>
      <c r="D235">
        <v>29</v>
      </c>
      <c r="E235">
        <v>5</v>
      </c>
      <c r="F235">
        <v>1</v>
      </c>
      <c r="G235">
        <v>3</v>
      </c>
    </row>
    <row r="236" spans="1:7" x14ac:dyDescent="0.25">
      <c r="A236" t="s">
        <v>1278</v>
      </c>
      <c r="B236" t="s">
        <v>153</v>
      </c>
      <c r="C236">
        <v>24</v>
      </c>
      <c r="D236">
        <v>17</v>
      </c>
      <c r="E236">
        <v>9</v>
      </c>
      <c r="F236">
        <v>0</v>
      </c>
      <c r="G236">
        <v>2</v>
      </c>
    </row>
    <row r="237" spans="1:7" x14ac:dyDescent="0.25">
      <c r="A237" t="s">
        <v>1279</v>
      </c>
      <c r="B237" t="s">
        <v>166</v>
      </c>
      <c r="C237">
        <v>19</v>
      </c>
      <c r="D237">
        <v>17</v>
      </c>
      <c r="E237">
        <v>3</v>
      </c>
      <c r="F237">
        <v>0</v>
      </c>
      <c r="G237">
        <v>2</v>
      </c>
    </row>
    <row r="238" spans="1:7" x14ac:dyDescent="0.25">
      <c r="A238" t="s">
        <v>1280</v>
      </c>
      <c r="B238" t="s">
        <v>270</v>
      </c>
      <c r="C238">
        <v>24</v>
      </c>
      <c r="D238">
        <v>10</v>
      </c>
      <c r="E238">
        <v>4</v>
      </c>
      <c r="F238">
        <v>0</v>
      </c>
      <c r="G238">
        <v>3</v>
      </c>
    </row>
    <row r="239" spans="1:7" x14ac:dyDescent="0.25">
      <c r="A239" t="s">
        <v>1281</v>
      </c>
      <c r="B239" t="s">
        <v>130</v>
      </c>
      <c r="C239">
        <v>12</v>
      </c>
      <c r="D239">
        <v>4</v>
      </c>
      <c r="E239">
        <v>0</v>
      </c>
      <c r="F239">
        <v>0</v>
      </c>
      <c r="G239">
        <v>1</v>
      </c>
    </row>
    <row r="240" spans="1:7" x14ac:dyDescent="0.25">
      <c r="A240" t="s">
        <v>1282</v>
      </c>
      <c r="B240" t="s">
        <v>169</v>
      </c>
      <c r="C240">
        <v>31</v>
      </c>
      <c r="D240">
        <v>19</v>
      </c>
      <c r="E240">
        <v>7</v>
      </c>
      <c r="F240">
        <v>2</v>
      </c>
      <c r="G240">
        <v>3</v>
      </c>
    </row>
    <row r="241" spans="1:7" x14ac:dyDescent="0.25">
      <c r="A241" t="s">
        <v>1283</v>
      </c>
      <c r="B241" t="s">
        <v>136</v>
      </c>
      <c r="C241">
        <v>13</v>
      </c>
      <c r="D241">
        <v>11</v>
      </c>
      <c r="E241">
        <v>4</v>
      </c>
      <c r="F241">
        <v>0</v>
      </c>
      <c r="G241">
        <v>2</v>
      </c>
    </row>
    <row r="242" spans="1:7" x14ac:dyDescent="0.25">
      <c r="A242" t="s">
        <v>1284</v>
      </c>
      <c r="B242" t="s">
        <v>275</v>
      </c>
      <c r="C242">
        <v>8</v>
      </c>
      <c r="D242">
        <v>7</v>
      </c>
      <c r="E242">
        <v>4</v>
      </c>
      <c r="F242">
        <v>1</v>
      </c>
      <c r="G242">
        <v>2</v>
      </c>
    </row>
    <row r="243" spans="1:7" x14ac:dyDescent="0.25">
      <c r="A243" t="s">
        <v>1285</v>
      </c>
      <c r="B243" t="s">
        <v>131</v>
      </c>
      <c r="C243">
        <v>19</v>
      </c>
      <c r="D243">
        <v>13</v>
      </c>
      <c r="E243">
        <v>2</v>
      </c>
      <c r="F243">
        <v>1</v>
      </c>
      <c r="G243">
        <v>3</v>
      </c>
    </row>
    <row r="244" spans="1:7" x14ac:dyDescent="0.25">
      <c r="A244" t="s">
        <v>1286</v>
      </c>
      <c r="B244" t="s">
        <v>211</v>
      </c>
      <c r="C244">
        <v>22</v>
      </c>
      <c r="D244">
        <v>16</v>
      </c>
      <c r="E244">
        <v>1</v>
      </c>
      <c r="F244">
        <v>6</v>
      </c>
      <c r="G244">
        <v>2</v>
      </c>
    </row>
    <row r="245" spans="1:7" x14ac:dyDescent="0.25">
      <c r="A245" t="s">
        <v>1287</v>
      </c>
      <c r="B245" t="s">
        <v>123</v>
      </c>
      <c r="C245">
        <v>15</v>
      </c>
      <c r="D245">
        <v>12</v>
      </c>
      <c r="E245">
        <v>5</v>
      </c>
      <c r="F245">
        <v>1</v>
      </c>
      <c r="G245">
        <v>1</v>
      </c>
    </row>
    <row r="246" spans="1:7" x14ac:dyDescent="0.25">
      <c r="A246" t="s">
        <v>1288</v>
      </c>
      <c r="B246" t="s">
        <v>126</v>
      </c>
      <c r="C246">
        <v>11</v>
      </c>
      <c r="D246">
        <v>8</v>
      </c>
      <c r="E246">
        <v>2</v>
      </c>
      <c r="F246">
        <v>0</v>
      </c>
      <c r="G246">
        <v>1</v>
      </c>
    </row>
    <row r="247" spans="1:7" x14ac:dyDescent="0.25">
      <c r="A247" t="s">
        <v>1289</v>
      </c>
      <c r="B247" t="s">
        <v>132</v>
      </c>
      <c r="C247">
        <v>14</v>
      </c>
      <c r="D247">
        <v>12</v>
      </c>
      <c r="E247">
        <v>3</v>
      </c>
      <c r="F247">
        <v>3</v>
      </c>
      <c r="G247">
        <v>2</v>
      </c>
    </row>
    <row r="248" spans="1:7" x14ac:dyDescent="0.25">
      <c r="A248" t="s">
        <v>1290</v>
      </c>
      <c r="B248" t="s">
        <v>123</v>
      </c>
      <c r="C248">
        <v>8</v>
      </c>
      <c r="D248">
        <v>7</v>
      </c>
      <c r="E248">
        <v>0</v>
      </c>
      <c r="F248">
        <v>0</v>
      </c>
      <c r="G248">
        <v>1</v>
      </c>
    </row>
    <row r="249" spans="1:7" x14ac:dyDescent="0.25">
      <c r="A249" t="s">
        <v>1291</v>
      </c>
      <c r="B249" t="s">
        <v>150</v>
      </c>
      <c r="C249">
        <v>40</v>
      </c>
      <c r="D249">
        <v>37</v>
      </c>
      <c r="E249">
        <v>16</v>
      </c>
      <c r="F249">
        <v>4</v>
      </c>
      <c r="G249">
        <v>4</v>
      </c>
    </row>
    <row r="250" spans="1:7" x14ac:dyDescent="0.25">
      <c r="A250" t="s">
        <v>1292</v>
      </c>
      <c r="B250" t="s">
        <v>123</v>
      </c>
      <c r="C250">
        <v>12</v>
      </c>
      <c r="D250">
        <v>11</v>
      </c>
      <c r="E250">
        <v>1</v>
      </c>
      <c r="F250">
        <v>1</v>
      </c>
      <c r="G250">
        <v>2</v>
      </c>
    </row>
    <row r="251" spans="1:7" x14ac:dyDescent="0.25">
      <c r="A251" t="s">
        <v>1293</v>
      </c>
      <c r="B251">
        <v>0</v>
      </c>
      <c r="C251">
        <v>25</v>
      </c>
      <c r="D251">
        <v>20</v>
      </c>
      <c r="E251">
        <v>3</v>
      </c>
      <c r="F251">
        <v>1</v>
      </c>
      <c r="G251">
        <v>4</v>
      </c>
    </row>
    <row r="252" spans="1:7" x14ac:dyDescent="0.25">
      <c r="A252" t="s">
        <v>1294</v>
      </c>
      <c r="B252" t="s">
        <v>136</v>
      </c>
      <c r="C252">
        <v>38</v>
      </c>
      <c r="D252">
        <v>35</v>
      </c>
      <c r="E252">
        <v>4</v>
      </c>
      <c r="F252">
        <v>0</v>
      </c>
      <c r="G252">
        <v>4</v>
      </c>
    </row>
    <row r="253" spans="1:7" x14ac:dyDescent="0.25">
      <c r="A253" t="s">
        <v>1295</v>
      </c>
      <c r="B253" t="s">
        <v>125</v>
      </c>
      <c r="C253">
        <v>32</v>
      </c>
      <c r="D253">
        <v>24</v>
      </c>
      <c r="E253">
        <v>4</v>
      </c>
      <c r="F253">
        <v>1</v>
      </c>
      <c r="G253">
        <v>2</v>
      </c>
    </row>
    <row r="254" spans="1:7" x14ac:dyDescent="0.25">
      <c r="A254" t="s">
        <v>1296</v>
      </c>
      <c r="B254" t="s">
        <v>132</v>
      </c>
      <c r="C254">
        <v>31</v>
      </c>
      <c r="D254">
        <v>25</v>
      </c>
      <c r="E254">
        <v>2</v>
      </c>
      <c r="F254">
        <v>0</v>
      </c>
      <c r="G254">
        <v>4</v>
      </c>
    </row>
    <row r="255" spans="1:7" x14ac:dyDescent="0.25">
      <c r="A255" t="s">
        <v>1297</v>
      </c>
      <c r="B255" t="s">
        <v>123</v>
      </c>
      <c r="C255">
        <v>44</v>
      </c>
      <c r="D255">
        <v>16</v>
      </c>
      <c r="E255">
        <v>8</v>
      </c>
      <c r="F255">
        <v>1</v>
      </c>
      <c r="G255">
        <v>4</v>
      </c>
    </row>
    <row r="256" spans="1:7" x14ac:dyDescent="0.25">
      <c r="A256" t="s">
        <v>1298</v>
      </c>
      <c r="B256" t="s">
        <v>186</v>
      </c>
      <c r="C256">
        <v>33</v>
      </c>
      <c r="D256">
        <v>31</v>
      </c>
      <c r="E256">
        <v>9</v>
      </c>
      <c r="F256">
        <v>0</v>
      </c>
      <c r="G256">
        <v>4</v>
      </c>
    </row>
    <row r="257" spans="1:7" x14ac:dyDescent="0.25">
      <c r="A257" t="s">
        <v>1299</v>
      </c>
      <c r="B257" t="s">
        <v>264</v>
      </c>
      <c r="C257">
        <v>4</v>
      </c>
      <c r="D257">
        <v>2</v>
      </c>
      <c r="E257">
        <v>0</v>
      </c>
      <c r="F257">
        <v>0</v>
      </c>
      <c r="G257">
        <v>1</v>
      </c>
    </row>
    <row r="258" spans="1:7" x14ac:dyDescent="0.25">
      <c r="A258" t="s">
        <v>1300</v>
      </c>
      <c r="B258" t="s">
        <v>138</v>
      </c>
      <c r="C258">
        <v>23</v>
      </c>
      <c r="D258">
        <v>19</v>
      </c>
      <c r="E258">
        <v>2</v>
      </c>
      <c r="F258">
        <v>0</v>
      </c>
      <c r="G258">
        <v>2</v>
      </c>
    </row>
    <row r="259" spans="1:7" x14ac:dyDescent="0.25">
      <c r="A259" t="s">
        <v>1301</v>
      </c>
      <c r="B259" t="s">
        <v>129</v>
      </c>
      <c r="C259">
        <v>20</v>
      </c>
      <c r="D259">
        <v>18</v>
      </c>
      <c r="E259">
        <v>0</v>
      </c>
      <c r="F259">
        <v>0</v>
      </c>
      <c r="G259">
        <v>3</v>
      </c>
    </row>
    <row r="260" spans="1:7" x14ac:dyDescent="0.25">
      <c r="A260" t="s">
        <v>1302</v>
      </c>
      <c r="B260" t="s">
        <v>266</v>
      </c>
      <c r="C260">
        <v>24</v>
      </c>
      <c r="D260">
        <v>11</v>
      </c>
      <c r="E260">
        <v>9</v>
      </c>
      <c r="F260">
        <v>0</v>
      </c>
      <c r="G260">
        <v>2</v>
      </c>
    </row>
    <row r="261" spans="1:7" x14ac:dyDescent="0.25">
      <c r="A261" t="s">
        <v>1303</v>
      </c>
      <c r="B261" t="s">
        <v>211</v>
      </c>
      <c r="C261">
        <v>28</v>
      </c>
      <c r="D261">
        <v>20</v>
      </c>
      <c r="E261">
        <v>3</v>
      </c>
      <c r="F261">
        <v>3</v>
      </c>
      <c r="G261">
        <v>3</v>
      </c>
    </row>
    <row r="262" spans="1:7" x14ac:dyDescent="0.25">
      <c r="A262" t="s">
        <v>1304</v>
      </c>
      <c r="B262" t="s">
        <v>204</v>
      </c>
      <c r="C262">
        <v>27</v>
      </c>
      <c r="D262">
        <v>19</v>
      </c>
      <c r="E262">
        <v>0</v>
      </c>
      <c r="F262">
        <v>0</v>
      </c>
      <c r="G262">
        <v>4</v>
      </c>
    </row>
    <row r="263" spans="1:7" x14ac:dyDescent="0.25">
      <c r="A263" t="s">
        <v>1305</v>
      </c>
      <c r="B263" t="s">
        <v>205</v>
      </c>
      <c r="C263">
        <v>23</v>
      </c>
      <c r="D263">
        <v>22</v>
      </c>
      <c r="E263">
        <v>5</v>
      </c>
      <c r="F263">
        <v>2</v>
      </c>
      <c r="G263">
        <v>2</v>
      </c>
    </row>
    <row r="264" spans="1:7" x14ac:dyDescent="0.25">
      <c r="A264" t="s">
        <v>1306</v>
      </c>
      <c r="B264" t="s">
        <v>125</v>
      </c>
      <c r="C264">
        <v>18</v>
      </c>
      <c r="D264">
        <v>17</v>
      </c>
      <c r="E264">
        <v>5</v>
      </c>
      <c r="F264">
        <v>0</v>
      </c>
      <c r="G264">
        <v>3</v>
      </c>
    </row>
    <row r="265" spans="1:7" x14ac:dyDescent="0.25">
      <c r="A265" t="s">
        <v>1307</v>
      </c>
      <c r="B265" t="s">
        <v>260</v>
      </c>
      <c r="C265">
        <v>31</v>
      </c>
      <c r="D265">
        <v>26</v>
      </c>
      <c r="E265">
        <v>2</v>
      </c>
      <c r="F265">
        <v>6</v>
      </c>
      <c r="G265">
        <v>3</v>
      </c>
    </row>
    <row r="266" spans="1:7" x14ac:dyDescent="0.25">
      <c r="A266" t="s">
        <v>1308</v>
      </c>
      <c r="B266" t="s">
        <v>156</v>
      </c>
      <c r="C266">
        <v>8</v>
      </c>
      <c r="D266">
        <v>6</v>
      </c>
      <c r="E266">
        <v>2</v>
      </c>
      <c r="F266">
        <v>1</v>
      </c>
      <c r="G266">
        <v>2</v>
      </c>
    </row>
    <row r="267" spans="1:7" x14ac:dyDescent="0.25">
      <c r="A267" t="s">
        <v>1309</v>
      </c>
      <c r="B267" t="s">
        <v>128</v>
      </c>
      <c r="C267">
        <v>16</v>
      </c>
      <c r="D267">
        <v>14</v>
      </c>
      <c r="E267">
        <v>2</v>
      </c>
      <c r="F267">
        <v>0</v>
      </c>
      <c r="G267">
        <v>3</v>
      </c>
    </row>
    <row r="268" spans="1:7" x14ac:dyDescent="0.25">
      <c r="A268" t="s">
        <v>1310</v>
      </c>
      <c r="B268" t="s">
        <v>153</v>
      </c>
      <c r="C268">
        <v>14</v>
      </c>
      <c r="D268">
        <v>12</v>
      </c>
      <c r="E268">
        <v>4</v>
      </c>
      <c r="F268">
        <v>0</v>
      </c>
      <c r="G268">
        <v>2</v>
      </c>
    </row>
    <row r="269" spans="1:7" x14ac:dyDescent="0.25">
      <c r="A269" t="s">
        <v>1311</v>
      </c>
      <c r="B269" t="s">
        <v>166</v>
      </c>
      <c r="C269">
        <v>19</v>
      </c>
      <c r="D269">
        <v>12</v>
      </c>
      <c r="E269">
        <v>0</v>
      </c>
      <c r="F269">
        <v>0</v>
      </c>
      <c r="G269">
        <v>2</v>
      </c>
    </row>
    <row r="270" spans="1:7" x14ac:dyDescent="0.25">
      <c r="A270" t="s">
        <v>1312</v>
      </c>
      <c r="B270" t="s">
        <v>270</v>
      </c>
      <c r="C270">
        <v>9</v>
      </c>
      <c r="D270">
        <v>5</v>
      </c>
      <c r="E270">
        <v>1</v>
      </c>
      <c r="F270">
        <v>0</v>
      </c>
      <c r="G270">
        <v>3</v>
      </c>
    </row>
    <row r="271" spans="1:7" x14ac:dyDescent="0.25">
      <c r="A271" t="s">
        <v>1313</v>
      </c>
      <c r="B271" t="s">
        <v>130</v>
      </c>
      <c r="C271">
        <v>18</v>
      </c>
      <c r="D271">
        <v>13</v>
      </c>
      <c r="E271">
        <v>4</v>
      </c>
      <c r="F271">
        <v>0</v>
      </c>
      <c r="G271">
        <v>1</v>
      </c>
    </row>
    <row r="272" spans="1:7" x14ac:dyDescent="0.25">
      <c r="A272" t="s">
        <v>1314</v>
      </c>
      <c r="B272" t="s">
        <v>708</v>
      </c>
      <c r="C272">
        <v>50</v>
      </c>
      <c r="D272">
        <v>47</v>
      </c>
      <c r="E272">
        <v>3</v>
      </c>
      <c r="F272">
        <v>1</v>
      </c>
      <c r="G272">
        <v>1</v>
      </c>
    </row>
    <row r="273" spans="1:7" x14ac:dyDescent="0.25">
      <c r="A273" t="s">
        <v>1315</v>
      </c>
      <c r="B273" t="s">
        <v>709</v>
      </c>
      <c r="C273">
        <v>18</v>
      </c>
      <c r="D273">
        <v>17</v>
      </c>
      <c r="E273">
        <v>4</v>
      </c>
      <c r="F273">
        <v>3</v>
      </c>
      <c r="G273">
        <v>2</v>
      </c>
    </row>
    <row r="274" spans="1:7" x14ac:dyDescent="0.25">
      <c r="A274" t="s">
        <v>1316</v>
      </c>
      <c r="B274" t="s">
        <v>258</v>
      </c>
      <c r="C274">
        <v>6</v>
      </c>
      <c r="D274">
        <v>5</v>
      </c>
      <c r="E274">
        <v>4</v>
      </c>
      <c r="F274">
        <v>0</v>
      </c>
      <c r="G274">
        <v>1</v>
      </c>
    </row>
    <row r="275" spans="1:7" x14ac:dyDescent="0.25">
      <c r="A275" t="s">
        <v>1317</v>
      </c>
      <c r="B275" t="s">
        <v>186</v>
      </c>
      <c r="C275">
        <v>30</v>
      </c>
      <c r="D275">
        <v>22</v>
      </c>
      <c r="E275">
        <v>7</v>
      </c>
      <c r="F275">
        <v>1</v>
      </c>
      <c r="G275">
        <v>3</v>
      </c>
    </row>
    <row r="276" spans="1:7" x14ac:dyDescent="0.25">
      <c r="A276" t="s">
        <v>1318</v>
      </c>
      <c r="B276" t="s">
        <v>123</v>
      </c>
      <c r="C276">
        <v>13</v>
      </c>
      <c r="D276">
        <v>3</v>
      </c>
      <c r="E276">
        <v>1</v>
      </c>
      <c r="F276">
        <v>0</v>
      </c>
      <c r="G276">
        <v>1</v>
      </c>
    </row>
    <row r="277" spans="1:7" x14ac:dyDescent="0.25">
      <c r="A277" t="s">
        <v>1319</v>
      </c>
      <c r="B277" t="s">
        <v>156</v>
      </c>
      <c r="C277">
        <v>14</v>
      </c>
      <c r="D277">
        <v>12</v>
      </c>
      <c r="E277">
        <v>1</v>
      </c>
      <c r="F277">
        <v>0</v>
      </c>
      <c r="G277">
        <v>1</v>
      </c>
    </row>
    <row r="278" spans="1:7" x14ac:dyDescent="0.25">
      <c r="A278" t="s">
        <v>1320</v>
      </c>
      <c r="B278" t="s">
        <v>275</v>
      </c>
      <c r="C278">
        <v>5</v>
      </c>
      <c r="D278">
        <v>5</v>
      </c>
      <c r="E278">
        <v>2</v>
      </c>
      <c r="F278">
        <v>1</v>
      </c>
      <c r="G278">
        <v>1</v>
      </c>
    </row>
    <row r="279" spans="1:7" x14ac:dyDescent="0.25">
      <c r="A279" t="s">
        <v>1321</v>
      </c>
      <c r="B279" t="s">
        <v>257</v>
      </c>
      <c r="C279">
        <v>4</v>
      </c>
      <c r="D279">
        <v>4</v>
      </c>
      <c r="E279">
        <v>0</v>
      </c>
      <c r="F279">
        <v>0</v>
      </c>
      <c r="G279">
        <v>1</v>
      </c>
    </row>
    <row r="280" spans="1:7" x14ac:dyDescent="0.25">
      <c r="A280" t="s">
        <v>1322</v>
      </c>
      <c r="B280" t="s">
        <v>711</v>
      </c>
      <c r="C280">
        <v>50</v>
      </c>
      <c r="D280">
        <v>44</v>
      </c>
      <c r="E280">
        <v>2</v>
      </c>
      <c r="F280">
        <v>1</v>
      </c>
      <c r="G280">
        <v>1</v>
      </c>
    </row>
    <row r="281" spans="1:7" x14ac:dyDescent="0.25">
      <c r="A281" t="s">
        <v>1323</v>
      </c>
      <c r="B281" t="s">
        <v>123</v>
      </c>
      <c r="C281">
        <v>14</v>
      </c>
      <c r="D281">
        <v>12</v>
      </c>
      <c r="E281">
        <v>5</v>
      </c>
      <c r="F281">
        <v>0</v>
      </c>
      <c r="G281">
        <v>2</v>
      </c>
    </row>
    <row r="282" spans="1:7" x14ac:dyDescent="0.25">
      <c r="A282" t="s">
        <v>1324</v>
      </c>
      <c r="B282" t="s">
        <v>713</v>
      </c>
      <c r="C282">
        <v>31</v>
      </c>
      <c r="D282">
        <v>30</v>
      </c>
      <c r="E282">
        <v>3</v>
      </c>
      <c r="F282">
        <v>0</v>
      </c>
      <c r="G282">
        <v>1</v>
      </c>
    </row>
    <row r="283" spans="1:7" x14ac:dyDescent="0.25">
      <c r="A283" t="s">
        <v>1325</v>
      </c>
      <c r="B283" t="s">
        <v>125</v>
      </c>
      <c r="C283">
        <v>37</v>
      </c>
      <c r="D283">
        <v>32</v>
      </c>
      <c r="E283">
        <v>10</v>
      </c>
      <c r="F283">
        <v>0</v>
      </c>
      <c r="G283">
        <v>2</v>
      </c>
    </row>
    <row r="284" spans="1:7" x14ac:dyDescent="0.25">
      <c r="A284" t="s">
        <v>1326</v>
      </c>
      <c r="B284" t="s">
        <v>186</v>
      </c>
      <c r="C284">
        <v>24</v>
      </c>
      <c r="D284">
        <v>23</v>
      </c>
      <c r="E284">
        <v>5</v>
      </c>
      <c r="F284">
        <v>0</v>
      </c>
      <c r="G284">
        <v>2</v>
      </c>
    </row>
    <row r="285" spans="1:7" x14ac:dyDescent="0.25">
      <c r="A285" t="s">
        <v>1327</v>
      </c>
      <c r="B285" t="s">
        <v>210</v>
      </c>
      <c r="C285">
        <v>10</v>
      </c>
      <c r="D285">
        <v>7</v>
      </c>
      <c r="E285">
        <v>3</v>
      </c>
      <c r="F285">
        <v>0</v>
      </c>
      <c r="G285">
        <v>1</v>
      </c>
    </row>
    <row r="286" spans="1:7" x14ac:dyDescent="0.25">
      <c r="A286" t="s">
        <v>1328</v>
      </c>
      <c r="B286" t="s">
        <v>150</v>
      </c>
      <c r="C286">
        <v>29</v>
      </c>
      <c r="D286">
        <v>23</v>
      </c>
      <c r="E286">
        <v>4</v>
      </c>
      <c r="F286">
        <v>1</v>
      </c>
      <c r="G286">
        <v>1</v>
      </c>
    </row>
    <row r="287" spans="1:7" x14ac:dyDescent="0.25">
      <c r="A287" t="s">
        <v>1329</v>
      </c>
      <c r="B287" t="s">
        <v>128</v>
      </c>
      <c r="C287">
        <v>20</v>
      </c>
      <c r="D287">
        <v>19</v>
      </c>
      <c r="E287">
        <v>2</v>
      </c>
      <c r="F287">
        <v>0</v>
      </c>
      <c r="G287">
        <v>1</v>
      </c>
    </row>
    <row r="288" spans="1:7" x14ac:dyDescent="0.25">
      <c r="A288" t="s">
        <v>1330</v>
      </c>
      <c r="B288" t="s">
        <v>710</v>
      </c>
      <c r="C288">
        <v>45</v>
      </c>
      <c r="D288">
        <v>32</v>
      </c>
      <c r="E288">
        <v>7</v>
      </c>
      <c r="F288">
        <v>2</v>
      </c>
      <c r="G288">
        <v>4</v>
      </c>
    </row>
    <row r="289" spans="1:7" x14ac:dyDescent="0.25">
      <c r="A289" t="s">
        <v>1331</v>
      </c>
      <c r="B289" t="s">
        <v>138</v>
      </c>
      <c r="C289">
        <v>24</v>
      </c>
      <c r="D289">
        <v>23</v>
      </c>
      <c r="E289">
        <v>3</v>
      </c>
      <c r="F289">
        <v>1</v>
      </c>
      <c r="G289">
        <v>1</v>
      </c>
    </row>
    <row r="290" spans="1:7" x14ac:dyDescent="0.25">
      <c r="A290" t="s">
        <v>1332</v>
      </c>
      <c r="B290" t="s">
        <v>124</v>
      </c>
      <c r="C290">
        <v>22</v>
      </c>
      <c r="D290">
        <v>19</v>
      </c>
      <c r="E290">
        <v>7</v>
      </c>
      <c r="F290">
        <v>1</v>
      </c>
      <c r="G290">
        <v>2</v>
      </c>
    </row>
    <row r="291" spans="1:7" x14ac:dyDescent="0.25">
      <c r="A291" t="s">
        <v>1333</v>
      </c>
      <c r="B291" t="s">
        <v>25</v>
      </c>
      <c r="C291">
        <v>4</v>
      </c>
      <c r="D291">
        <v>4</v>
      </c>
      <c r="E291">
        <v>0</v>
      </c>
      <c r="F291">
        <v>0</v>
      </c>
      <c r="G291">
        <v>1</v>
      </c>
    </row>
    <row r="292" spans="1:7" x14ac:dyDescent="0.25">
      <c r="A292" t="s">
        <v>1334</v>
      </c>
      <c r="B292" t="s">
        <v>132</v>
      </c>
      <c r="C292">
        <v>24</v>
      </c>
      <c r="D292">
        <v>18</v>
      </c>
      <c r="E292">
        <v>2</v>
      </c>
      <c r="F292">
        <v>0</v>
      </c>
      <c r="G292">
        <v>3</v>
      </c>
    </row>
    <row r="293" spans="1:7" x14ac:dyDescent="0.25">
      <c r="A293" t="s">
        <v>1335</v>
      </c>
      <c r="B293" t="s">
        <v>153</v>
      </c>
      <c r="C293">
        <v>20</v>
      </c>
      <c r="D293">
        <v>17</v>
      </c>
      <c r="E293">
        <v>2</v>
      </c>
      <c r="F293">
        <v>1</v>
      </c>
      <c r="G293">
        <v>2</v>
      </c>
    </row>
    <row r="294" spans="1:7" x14ac:dyDescent="0.25">
      <c r="A294" t="s">
        <v>1336</v>
      </c>
      <c r="B294" t="s">
        <v>708</v>
      </c>
      <c r="C294">
        <v>54</v>
      </c>
      <c r="D294">
        <v>30</v>
      </c>
      <c r="E294">
        <v>13</v>
      </c>
      <c r="F294">
        <v>0</v>
      </c>
      <c r="G294">
        <v>2</v>
      </c>
    </row>
    <row r="295" spans="1:7" x14ac:dyDescent="0.25">
      <c r="A295" t="s">
        <v>1337</v>
      </c>
      <c r="B295" t="s">
        <v>270</v>
      </c>
      <c r="C295">
        <v>6</v>
      </c>
      <c r="D295">
        <v>1</v>
      </c>
      <c r="E295">
        <v>0</v>
      </c>
      <c r="F295">
        <v>0</v>
      </c>
      <c r="G295">
        <v>1</v>
      </c>
    </row>
    <row r="296" spans="1:7" x14ac:dyDescent="0.25">
      <c r="A296" t="s">
        <v>1338</v>
      </c>
      <c r="B296" t="s">
        <v>134</v>
      </c>
      <c r="C296">
        <v>16</v>
      </c>
      <c r="D296">
        <v>10</v>
      </c>
      <c r="E296">
        <v>1</v>
      </c>
      <c r="F296">
        <v>0</v>
      </c>
      <c r="G296">
        <v>1</v>
      </c>
    </row>
    <row r="297" spans="1:7" x14ac:dyDescent="0.25">
      <c r="A297" t="s">
        <v>1339</v>
      </c>
      <c r="B297" t="s">
        <v>130</v>
      </c>
      <c r="C297">
        <v>50</v>
      </c>
      <c r="D297">
        <v>38</v>
      </c>
      <c r="E297">
        <v>13</v>
      </c>
      <c r="F297">
        <v>0</v>
      </c>
      <c r="G297">
        <v>3</v>
      </c>
    </row>
    <row r="298" spans="1:7" x14ac:dyDescent="0.25">
      <c r="A298" t="s">
        <v>1340</v>
      </c>
      <c r="B298" t="s">
        <v>132</v>
      </c>
      <c r="C298">
        <v>15</v>
      </c>
      <c r="D298">
        <v>14</v>
      </c>
      <c r="E298">
        <v>2</v>
      </c>
      <c r="F298">
        <v>0</v>
      </c>
      <c r="G298">
        <v>2</v>
      </c>
    </row>
    <row r="299" spans="1:7" x14ac:dyDescent="0.25">
      <c r="A299" t="s">
        <v>1341</v>
      </c>
      <c r="B299" t="s">
        <v>257</v>
      </c>
      <c r="C299">
        <v>7</v>
      </c>
      <c r="D299">
        <v>5</v>
      </c>
      <c r="E299">
        <v>2</v>
      </c>
      <c r="F299">
        <v>1</v>
      </c>
      <c r="G299">
        <v>2</v>
      </c>
    </row>
    <row r="300" spans="1:7" x14ac:dyDescent="0.25">
      <c r="A300" t="s">
        <v>1342</v>
      </c>
      <c r="B300" t="s">
        <v>125</v>
      </c>
      <c r="C300">
        <v>24</v>
      </c>
      <c r="D300">
        <v>16</v>
      </c>
      <c r="E300">
        <v>3</v>
      </c>
      <c r="F300">
        <v>0</v>
      </c>
      <c r="G300">
        <v>2</v>
      </c>
    </row>
    <row r="301" spans="1:7" x14ac:dyDescent="0.25">
      <c r="A301" t="s">
        <v>1343</v>
      </c>
      <c r="B301" t="s">
        <v>201</v>
      </c>
      <c r="C301">
        <v>24</v>
      </c>
      <c r="D301">
        <v>16</v>
      </c>
      <c r="E301">
        <v>1</v>
      </c>
      <c r="F301">
        <v>1</v>
      </c>
      <c r="G301">
        <v>2</v>
      </c>
    </row>
    <row r="302" spans="1:7" x14ac:dyDescent="0.25">
      <c r="A302" t="s">
        <v>1344</v>
      </c>
      <c r="B302" t="s">
        <v>712</v>
      </c>
      <c r="C302">
        <v>25</v>
      </c>
      <c r="D302">
        <v>21</v>
      </c>
      <c r="E302">
        <v>6</v>
      </c>
      <c r="F302">
        <v>0</v>
      </c>
      <c r="G302">
        <v>1</v>
      </c>
    </row>
    <row r="303" spans="1:7" x14ac:dyDescent="0.25">
      <c r="A303" t="s">
        <v>1345</v>
      </c>
      <c r="B303" t="s">
        <v>130</v>
      </c>
      <c r="C303">
        <v>10</v>
      </c>
      <c r="D303">
        <v>7</v>
      </c>
      <c r="E303">
        <v>2</v>
      </c>
      <c r="F303">
        <v>0</v>
      </c>
      <c r="G303">
        <v>1</v>
      </c>
    </row>
    <row r="304" spans="1:7" x14ac:dyDescent="0.25">
      <c r="A304" t="s">
        <v>1346</v>
      </c>
      <c r="B304" t="s">
        <v>124</v>
      </c>
      <c r="C304">
        <v>16</v>
      </c>
      <c r="D304">
        <v>14</v>
      </c>
      <c r="E304">
        <v>4</v>
      </c>
      <c r="F304">
        <v>3</v>
      </c>
      <c r="G304">
        <v>2</v>
      </c>
    </row>
    <row r="305" spans="1:7" x14ac:dyDescent="0.25">
      <c r="A305" t="s">
        <v>1347</v>
      </c>
      <c r="B305" t="s">
        <v>150</v>
      </c>
      <c r="C305">
        <v>19</v>
      </c>
      <c r="D305">
        <v>16</v>
      </c>
      <c r="E305">
        <v>1</v>
      </c>
      <c r="F305">
        <v>4</v>
      </c>
      <c r="G305">
        <v>2</v>
      </c>
    </row>
    <row r="306" spans="1:7" x14ac:dyDescent="0.25">
      <c r="A306" t="s">
        <v>1348</v>
      </c>
      <c r="B306" t="s">
        <v>200</v>
      </c>
      <c r="C306">
        <v>50</v>
      </c>
      <c r="D306">
        <v>42</v>
      </c>
      <c r="E306">
        <v>8</v>
      </c>
      <c r="F306">
        <v>0</v>
      </c>
      <c r="G306">
        <v>4</v>
      </c>
    </row>
    <row r="307" spans="1:7" x14ac:dyDescent="0.25">
      <c r="A307" t="s">
        <v>1349</v>
      </c>
      <c r="B307" t="s">
        <v>123</v>
      </c>
      <c r="C307">
        <v>16</v>
      </c>
      <c r="D307">
        <v>15</v>
      </c>
      <c r="E307">
        <v>5</v>
      </c>
      <c r="F307">
        <v>2</v>
      </c>
      <c r="G307">
        <v>2</v>
      </c>
    </row>
    <row r="308" spans="1:7" x14ac:dyDescent="0.25">
      <c r="A308" t="s">
        <v>1350</v>
      </c>
      <c r="B308" t="s">
        <v>269</v>
      </c>
      <c r="C308">
        <v>35</v>
      </c>
      <c r="D308">
        <v>29</v>
      </c>
      <c r="E308">
        <v>6</v>
      </c>
      <c r="F308">
        <v>4</v>
      </c>
      <c r="G308">
        <v>3</v>
      </c>
    </row>
    <row r="309" spans="1:7" x14ac:dyDescent="0.25">
      <c r="A309" t="s">
        <v>1351</v>
      </c>
      <c r="B309" t="s">
        <v>156</v>
      </c>
      <c r="C309">
        <v>43</v>
      </c>
      <c r="D309">
        <v>46</v>
      </c>
      <c r="E309">
        <v>4</v>
      </c>
      <c r="F309">
        <v>1</v>
      </c>
      <c r="G309">
        <v>4</v>
      </c>
    </row>
    <row r="310" spans="1:7" x14ac:dyDescent="0.25">
      <c r="A310" t="s">
        <v>1352</v>
      </c>
      <c r="B310" t="s">
        <v>22</v>
      </c>
      <c r="C310">
        <v>38</v>
      </c>
      <c r="D310">
        <v>31</v>
      </c>
      <c r="E310">
        <v>5</v>
      </c>
      <c r="F310">
        <v>2</v>
      </c>
      <c r="G310">
        <v>2</v>
      </c>
    </row>
    <row r="311" spans="1:7" x14ac:dyDescent="0.25">
      <c r="A311" t="s">
        <v>1353</v>
      </c>
      <c r="B311" t="s">
        <v>201</v>
      </c>
      <c r="C311">
        <v>31</v>
      </c>
      <c r="D311">
        <v>23</v>
      </c>
      <c r="E311">
        <v>4</v>
      </c>
      <c r="F311">
        <v>0</v>
      </c>
      <c r="G311">
        <v>4</v>
      </c>
    </row>
    <row r="312" spans="1:7" x14ac:dyDescent="0.25">
      <c r="A312" t="s">
        <v>1354</v>
      </c>
      <c r="B312" t="s">
        <v>123</v>
      </c>
      <c r="C312">
        <v>49</v>
      </c>
      <c r="D312">
        <v>28</v>
      </c>
      <c r="E312">
        <v>4</v>
      </c>
      <c r="F312">
        <v>0</v>
      </c>
      <c r="G312">
        <v>4</v>
      </c>
    </row>
    <row r="313" spans="1:7" x14ac:dyDescent="0.25">
      <c r="A313" t="s">
        <v>1355</v>
      </c>
      <c r="B313" t="s">
        <v>153</v>
      </c>
      <c r="C313">
        <v>54</v>
      </c>
      <c r="D313">
        <v>45</v>
      </c>
      <c r="E313">
        <v>14</v>
      </c>
      <c r="F313">
        <v>0</v>
      </c>
      <c r="G313">
        <v>4</v>
      </c>
    </row>
    <row r="314" spans="1:7" x14ac:dyDescent="0.25">
      <c r="A314" t="s">
        <v>1356</v>
      </c>
      <c r="B314" t="s">
        <v>866</v>
      </c>
      <c r="C314">
        <v>11</v>
      </c>
      <c r="D314">
        <v>7</v>
      </c>
      <c r="E314">
        <v>1</v>
      </c>
      <c r="F314">
        <v>0</v>
      </c>
      <c r="G314">
        <v>1</v>
      </c>
    </row>
    <row r="315" spans="1:7" x14ac:dyDescent="0.25">
      <c r="A315" t="s">
        <v>1357</v>
      </c>
      <c r="B315" t="s">
        <v>867</v>
      </c>
      <c r="C315">
        <v>25</v>
      </c>
      <c r="D315">
        <v>20</v>
      </c>
      <c r="E315">
        <v>2</v>
      </c>
      <c r="F315">
        <v>0</v>
      </c>
      <c r="G315">
        <v>2</v>
      </c>
    </row>
    <row r="316" spans="1:7" x14ac:dyDescent="0.25">
      <c r="A316" t="s">
        <v>1358</v>
      </c>
      <c r="B316" t="s">
        <v>129</v>
      </c>
      <c r="C316">
        <v>32</v>
      </c>
      <c r="D316">
        <v>25</v>
      </c>
      <c r="E316">
        <v>5</v>
      </c>
      <c r="F316">
        <v>0</v>
      </c>
      <c r="G316">
        <v>3</v>
      </c>
    </row>
    <row r="317" spans="1:7" x14ac:dyDescent="0.25">
      <c r="A317" t="s">
        <v>1359</v>
      </c>
      <c r="B317" t="s">
        <v>715</v>
      </c>
      <c r="C317">
        <v>50</v>
      </c>
      <c r="D317">
        <v>46</v>
      </c>
      <c r="E317">
        <v>14</v>
      </c>
      <c r="F317">
        <v>0</v>
      </c>
      <c r="G317">
        <v>2</v>
      </c>
    </row>
    <row r="318" spans="1:7" x14ac:dyDescent="0.25">
      <c r="A318" t="s">
        <v>1360</v>
      </c>
      <c r="B318" t="s">
        <v>128</v>
      </c>
      <c r="C318">
        <v>39</v>
      </c>
      <c r="D318">
        <v>31</v>
      </c>
      <c r="E318">
        <v>5</v>
      </c>
      <c r="F318">
        <v>3</v>
      </c>
      <c r="G318">
        <v>4</v>
      </c>
    </row>
    <row r="319" spans="1:7" x14ac:dyDescent="0.25">
      <c r="A319" t="s">
        <v>1361</v>
      </c>
      <c r="B319" t="s">
        <v>152</v>
      </c>
      <c r="C319">
        <v>44</v>
      </c>
      <c r="D319">
        <v>35</v>
      </c>
      <c r="E319">
        <v>4</v>
      </c>
      <c r="F319">
        <v>0</v>
      </c>
      <c r="G319">
        <v>4</v>
      </c>
    </row>
    <row r="320" spans="1:7" x14ac:dyDescent="0.25">
      <c r="A320" t="s">
        <v>1362</v>
      </c>
      <c r="B320" t="s">
        <v>205</v>
      </c>
      <c r="C320">
        <v>25</v>
      </c>
      <c r="D320">
        <v>14</v>
      </c>
      <c r="E320">
        <v>1</v>
      </c>
      <c r="F320">
        <v>1</v>
      </c>
      <c r="G320">
        <v>2</v>
      </c>
    </row>
    <row r="321" spans="1:7" x14ac:dyDescent="0.25">
      <c r="A321" t="s">
        <v>1363</v>
      </c>
      <c r="B321" t="s">
        <v>130</v>
      </c>
      <c r="C321">
        <v>16</v>
      </c>
      <c r="D321">
        <v>9</v>
      </c>
      <c r="E321">
        <v>1</v>
      </c>
      <c r="F321">
        <v>0</v>
      </c>
      <c r="G321">
        <v>3</v>
      </c>
    </row>
    <row r="322" spans="1:7" x14ac:dyDescent="0.25">
      <c r="A322" t="s">
        <v>1364</v>
      </c>
      <c r="B322" t="s">
        <v>260</v>
      </c>
      <c r="C322">
        <v>26</v>
      </c>
      <c r="D322">
        <v>21</v>
      </c>
      <c r="E322">
        <v>5</v>
      </c>
      <c r="F322">
        <v>0</v>
      </c>
      <c r="G322">
        <v>3</v>
      </c>
    </row>
    <row r="323" spans="1:7" x14ac:dyDescent="0.25">
      <c r="A323" t="s">
        <v>1365</v>
      </c>
      <c r="B323" t="s">
        <v>25</v>
      </c>
      <c r="C323">
        <v>9</v>
      </c>
      <c r="D323">
        <v>7</v>
      </c>
      <c r="E323">
        <v>1</v>
      </c>
      <c r="F323">
        <v>0</v>
      </c>
      <c r="G323">
        <v>2</v>
      </c>
    </row>
    <row r="324" spans="1:7" x14ac:dyDescent="0.25">
      <c r="A324" t="s">
        <v>1366</v>
      </c>
      <c r="B324" t="s">
        <v>129</v>
      </c>
      <c r="C324">
        <v>32</v>
      </c>
      <c r="D324">
        <v>27</v>
      </c>
      <c r="E324">
        <v>5</v>
      </c>
      <c r="F324">
        <v>2</v>
      </c>
      <c r="G324">
        <v>3</v>
      </c>
    </row>
    <row r="325" spans="1:7" x14ac:dyDescent="0.25">
      <c r="A325" t="s">
        <v>1367</v>
      </c>
      <c r="B325" t="s">
        <v>126</v>
      </c>
      <c r="C325">
        <v>54</v>
      </c>
      <c r="D325">
        <v>43</v>
      </c>
      <c r="E325">
        <v>8</v>
      </c>
      <c r="F325">
        <v>2</v>
      </c>
      <c r="G325">
        <v>4</v>
      </c>
    </row>
    <row r="326" spans="1:7" x14ac:dyDescent="0.25">
      <c r="A326" t="s">
        <v>1368</v>
      </c>
      <c r="B326" t="s">
        <v>123</v>
      </c>
      <c r="C326">
        <v>21</v>
      </c>
      <c r="D326">
        <v>14</v>
      </c>
      <c r="E326">
        <v>5</v>
      </c>
      <c r="F326">
        <v>0</v>
      </c>
      <c r="G326">
        <v>2</v>
      </c>
    </row>
    <row r="327" spans="1:7" x14ac:dyDescent="0.25">
      <c r="A327" t="s">
        <v>1369</v>
      </c>
      <c r="B327" t="s">
        <v>869</v>
      </c>
      <c r="C327">
        <v>18</v>
      </c>
      <c r="D327">
        <v>15</v>
      </c>
      <c r="E327">
        <v>6</v>
      </c>
      <c r="F327">
        <v>1</v>
      </c>
      <c r="G327">
        <v>3</v>
      </c>
    </row>
    <row r="328" spans="1:7" x14ac:dyDescent="0.25">
      <c r="A328" t="s">
        <v>1370</v>
      </c>
      <c r="B328" t="s">
        <v>134</v>
      </c>
      <c r="C328">
        <v>13</v>
      </c>
      <c r="D328">
        <v>11</v>
      </c>
      <c r="E328">
        <v>1</v>
      </c>
      <c r="F328">
        <v>0</v>
      </c>
      <c r="G328">
        <v>1</v>
      </c>
    </row>
    <row r="329" spans="1:7" x14ac:dyDescent="0.25">
      <c r="A329" t="s">
        <v>1371</v>
      </c>
      <c r="B329" t="s">
        <v>165</v>
      </c>
      <c r="C329">
        <v>39</v>
      </c>
      <c r="D329">
        <v>29</v>
      </c>
      <c r="E329">
        <v>1</v>
      </c>
      <c r="F329">
        <v>1</v>
      </c>
      <c r="G329">
        <v>3</v>
      </c>
    </row>
    <row r="330" spans="1:7" x14ac:dyDescent="0.25">
      <c r="A330" t="s">
        <v>1372</v>
      </c>
      <c r="B330" t="s">
        <v>136</v>
      </c>
      <c r="C330">
        <v>19</v>
      </c>
      <c r="D330">
        <v>17</v>
      </c>
      <c r="E330">
        <v>4</v>
      </c>
      <c r="F330">
        <v>0</v>
      </c>
      <c r="G330">
        <v>2</v>
      </c>
    </row>
    <row r="331" spans="1:7" x14ac:dyDescent="0.25">
      <c r="A331" t="s">
        <v>1373</v>
      </c>
      <c r="B331" t="s">
        <v>128</v>
      </c>
      <c r="C331">
        <v>9</v>
      </c>
      <c r="D331">
        <v>5</v>
      </c>
      <c r="E331">
        <v>0</v>
      </c>
      <c r="F331">
        <v>0</v>
      </c>
      <c r="G331">
        <v>2</v>
      </c>
    </row>
    <row r="332" spans="1:7" x14ac:dyDescent="0.25">
      <c r="A332" t="s">
        <v>1374</v>
      </c>
      <c r="B332" t="s">
        <v>235</v>
      </c>
      <c r="C332">
        <v>37</v>
      </c>
      <c r="D332">
        <v>28</v>
      </c>
      <c r="E332">
        <v>17</v>
      </c>
      <c r="F332">
        <v>3</v>
      </c>
      <c r="G332">
        <v>3</v>
      </c>
    </row>
    <row r="333" spans="1:7" x14ac:dyDescent="0.25">
      <c r="A333" t="s">
        <v>1375</v>
      </c>
      <c r="B333" t="s">
        <v>201</v>
      </c>
      <c r="C333">
        <v>25</v>
      </c>
      <c r="D333">
        <v>20</v>
      </c>
      <c r="E333">
        <v>3</v>
      </c>
      <c r="F333">
        <v>1</v>
      </c>
      <c r="G333">
        <v>2</v>
      </c>
    </row>
    <row r="334" spans="1:7" x14ac:dyDescent="0.25">
      <c r="A334" t="s">
        <v>1376</v>
      </c>
      <c r="B334" t="s">
        <v>25</v>
      </c>
      <c r="C334">
        <v>25</v>
      </c>
      <c r="D334">
        <v>23</v>
      </c>
      <c r="E334">
        <v>6</v>
      </c>
      <c r="F334">
        <v>0</v>
      </c>
      <c r="G334">
        <v>1</v>
      </c>
    </row>
    <row r="335" spans="1:7" x14ac:dyDescent="0.25">
      <c r="A335" t="s">
        <v>1377</v>
      </c>
      <c r="B335" t="s">
        <v>130</v>
      </c>
      <c r="C335">
        <v>19</v>
      </c>
      <c r="D335">
        <v>15</v>
      </c>
      <c r="E335">
        <v>4</v>
      </c>
      <c r="F335">
        <v>0</v>
      </c>
      <c r="G335">
        <v>1</v>
      </c>
    </row>
    <row r="336" spans="1:7" x14ac:dyDescent="0.25">
      <c r="A336" t="s">
        <v>1378</v>
      </c>
      <c r="B336" t="s">
        <v>876</v>
      </c>
      <c r="C336">
        <v>12</v>
      </c>
      <c r="D336">
        <v>8</v>
      </c>
      <c r="E336">
        <v>0</v>
      </c>
      <c r="F336">
        <v>0</v>
      </c>
      <c r="G336">
        <v>2</v>
      </c>
    </row>
    <row r="337" spans="1:7" x14ac:dyDescent="0.25">
      <c r="A337" t="s">
        <v>1379</v>
      </c>
      <c r="B337" t="s">
        <v>150</v>
      </c>
      <c r="C337">
        <v>20</v>
      </c>
      <c r="D337">
        <v>16</v>
      </c>
      <c r="E337">
        <v>4</v>
      </c>
      <c r="F337">
        <v>0</v>
      </c>
      <c r="G337">
        <v>2</v>
      </c>
    </row>
    <row r="338" spans="1:7" x14ac:dyDescent="0.25">
      <c r="A338" t="s">
        <v>1380</v>
      </c>
      <c r="B338" t="s">
        <v>123</v>
      </c>
      <c r="C338">
        <v>38</v>
      </c>
      <c r="D338">
        <v>33</v>
      </c>
      <c r="E338">
        <v>6</v>
      </c>
      <c r="F338">
        <v>0</v>
      </c>
      <c r="G338">
        <v>3</v>
      </c>
    </row>
    <row r="339" spans="1:7" x14ac:dyDescent="0.25">
      <c r="A339" t="s">
        <v>1381</v>
      </c>
      <c r="B339" t="s">
        <v>123</v>
      </c>
      <c r="C339">
        <v>21</v>
      </c>
      <c r="D339">
        <v>18</v>
      </c>
      <c r="E339">
        <v>2</v>
      </c>
      <c r="F339">
        <v>0</v>
      </c>
      <c r="G339">
        <v>2</v>
      </c>
    </row>
    <row r="340" spans="1:7" x14ac:dyDescent="0.25">
      <c r="A340" t="s">
        <v>1382</v>
      </c>
      <c r="B340" t="s">
        <v>25</v>
      </c>
      <c r="C340">
        <v>32</v>
      </c>
      <c r="D340">
        <v>26</v>
      </c>
      <c r="E340">
        <v>3</v>
      </c>
      <c r="F340">
        <v>0</v>
      </c>
      <c r="G340">
        <v>3</v>
      </c>
    </row>
    <row r="341" spans="1:7" x14ac:dyDescent="0.25">
      <c r="A341" t="s">
        <v>1383</v>
      </c>
      <c r="B341" t="s">
        <v>880</v>
      </c>
      <c r="C341">
        <v>55</v>
      </c>
      <c r="D341">
        <v>46</v>
      </c>
      <c r="E341">
        <v>12</v>
      </c>
      <c r="F341">
        <v>2</v>
      </c>
      <c r="G341">
        <v>4</v>
      </c>
    </row>
    <row r="342" spans="1:7" x14ac:dyDescent="0.25">
      <c r="A342" t="s">
        <v>1384</v>
      </c>
      <c r="B342" t="s">
        <v>169</v>
      </c>
      <c r="C342">
        <v>24</v>
      </c>
      <c r="D342">
        <v>17</v>
      </c>
      <c r="E342">
        <v>4</v>
      </c>
      <c r="F342">
        <v>6</v>
      </c>
      <c r="G342">
        <v>2</v>
      </c>
    </row>
    <row r="343" spans="1:7" x14ac:dyDescent="0.25">
      <c r="A343" t="s">
        <v>1385</v>
      </c>
      <c r="B343" t="s">
        <v>132</v>
      </c>
      <c r="C343">
        <v>38</v>
      </c>
      <c r="D343">
        <v>29</v>
      </c>
      <c r="E343">
        <v>9</v>
      </c>
      <c r="F343">
        <v>1</v>
      </c>
      <c r="G343">
        <v>4</v>
      </c>
    </row>
    <row r="344" spans="1:7" x14ac:dyDescent="0.25">
      <c r="A344" t="s">
        <v>1386</v>
      </c>
      <c r="B344" t="s">
        <v>123</v>
      </c>
      <c r="C344">
        <v>35</v>
      </c>
      <c r="D344">
        <v>20</v>
      </c>
      <c r="E344">
        <v>3</v>
      </c>
      <c r="F344">
        <v>0</v>
      </c>
      <c r="G344">
        <v>4</v>
      </c>
    </row>
    <row r="345" spans="1:7" x14ac:dyDescent="0.25">
      <c r="A345" t="s">
        <v>1387</v>
      </c>
      <c r="B345" t="s">
        <v>876</v>
      </c>
      <c r="C345">
        <v>56</v>
      </c>
      <c r="D345">
        <v>50</v>
      </c>
      <c r="E345">
        <v>12</v>
      </c>
      <c r="F345">
        <v>8</v>
      </c>
      <c r="G345">
        <v>4</v>
      </c>
    </row>
    <row r="346" spans="1:7" x14ac:dyDescent="0.25">
      <c r="A346" t="s">
        <v>1388</v>
      </c>
      <c r="B346" t="s">
        <v>888</v>
      </c>
      <c r="C346">
        <v>19</v>
      </c>
      <c r="D346">
        <v>11</v>
      </c>
      <c r="E346">
        <v>8</v>
      </c>
      <c r="F346">
        <v>3</v>
      </c>
      <c r="G346">
        <v>1</v>
      </c>
    </row>
    <row r="347" spans="1:7" x14ac:dyDescent="0.25">
      <c r="A347" t="s">
        <v>1389</v>
      </c>
      <c r="B347" t="s">
        <v>886</v>
      </c>
      <c r="C347">
        <v>23</v>
      </c>
      <c r="D347">
        <v>17</v>
      </c>
      <c r="E347">
        <v>5</v>
      </c>
      <c r="F347">
        <v>3</v>
      </c>
      <c r="G347">
        <v>2</v>
      </c>
    </row>
    <row r="348" spans="1:7" x14ac:dyDescent="0.25">
      <c r="A348" t="s">
        <v>1390</v>
      </c>
      <c r="B348" t="s">
        <v>163</v>
      </c>
      <c r="C348">
        <v>12</v>
      </c>
      <c r="D348">
        <v>22</v>
      </c>
      <c r="E348">
        <v>4</v>
      </c>
      <c r="F348">
        <v>0</v>
      </c>
      <c r="G348">
        <v>2</v>
      </c>
    </row>
    <row r="349" spans="1:7" x14ac:dyDescent="0.25">
      <c r="A349" t="s">
        <v>1391</v>
      </c>
      <c r="B349" t="s">
        <v>887</v>
      </c>
      <c r="C349">
        <v>42</v>
      </c>
      <c r="D349">
        <v>38</v>
      </c>
      <c r="E349">
        <v>13</v>
      </c>
      <c r="F349">
        <v>2</v>
      </c>
      <c r="G349">
        <v>2</v>
      </c>
    </row>
    <row r="350" spans="1:7" x14ac:dyDescent="0.25">
      <c r="A350" t="s">
        <v>1392</v>
      </c>
      <c r="B350" t="s">
        <v>872</v>
      </c>
      <c r="C350">
        <v>30</v>
      </c>
      <c r="D350">
        <v>23</v>
      </c>
      <c r="E350">
        <v>6</v>
      </c>
      <c r="F350">
        <v>6</v>
      </c>
      <c r="G350">
        <v>3</v>
      </c>
    </row>
    <row r="351" spans="1:7" x14ac:dyDescent="0.25">
      <c r="A351" t="s">
        <v>1393</v>
      </c>
      <c r="B351" t="s">
        <v>153</v>
      </c>
      <c r="C351">
        <v>17</v>
      </c>
      <c r="D351">
        <v>14</v>
      </c>
      <c r="E351">
        <v>1</v>
      </c>
      <c r="F351">
        <v>0</v>
      </c>
      <c r="G351">
        <v>2</v>
      </c>
    </row>
    <row r="352" spans="1:7" x14ac:dyDescent="0.25">
      <c r="A352" t="s">
        <v>1394</v>
      </c>
      <c r="B352" t="s">
        <v>205</v>
      </c>
      <c r="C352">
        <v>24</v>
      </c>
      <c r="D352">
        <v>23</v>
      </c>
      <c r="E352">
        <v>6</v>
      </c>
      <c r="F352">
        <v>2</v>
      </c>
      <c r="G352">
        <v>2</v>
      </c>
    </row>
    <row r="353" spans="1:7" x14ac:dyDescent="0.25">
      <c r="A353" t="s">
        <v>1395</v>
      </c>
      <c r="B353" t="s">
        <v>125</v>
      </c>
      <c r="C353">
        <v>25</v>
      </c>
      <c r="D353">
        <v>15</v>
      </c>
      <c r="E353">
        <v>4</v>
      </c>
      <c r="F353">
        <v>1</v>
      </c>
      <c r="G353">
        <v>3</v>
      </c>
    </row>
    <row r="354" spans="1:7" x14ac:dyDescent="0.25">
      <c r="A354" t="s">
        <v>1396</v>
      </c>
      <c r="B354" t="s">
        <v>260</v>
      </c>
      <c r="C354">
        <v>40</v>
      </c>
      <c r="D354">
        <v>37</v>
      </c>
      <c r="E354">
        <v>14</v>
      </c>
      <c r="F354">
        <v>2</v>
      </c>
      <c r="G354">
        <v>3</v>
      </c>
    </row>
    <row r="355" spans="1:7" x14ac:dyDescent="0.25">
      <c r="A355" t="s">
        <v>1397</v>
      </c>
      <c r="B355" t="s">
        <v>136</v>
      </c>
      <c r="C355">
        <v>7</v>
      </c>
      <c r="D355">
        <v>7</v>
      </c>
      <c r="E355">
        <v>1</v>
      </c>
      <c r="F355">
        <v>1</v>
      </c>
      <c r="G355">
        <v>2</v>
      </c>
    </row>
    <row r="356" spans="1:7" x14ac:dyDescent="0.25">
      <c r="A356" t="s">
        <v>1398</v>
      </c>
      <c r="B356" t="s">
        <v>126</v>
      </c>
      <c r="C356">
        <v>39</v>
      </c>
      <c r="D356">
        <v>36</v>
      </c>
      <c r="E356">
        <v>12</v>
      </c>
      <c r="F356">
        <v>1</v>
      </c>
      <c r="G356">
        <v>3</v>
      </c>
    </row>
    <row r="357" spans="1:7" x14ac:dyDescent="0.25">
      <c r="A357" t="s">
        <v>1399</v>
      </c>
      <c r="B357" t="s">
        <v>126</v>
      </c>
      <c r="C357">
        <v>37</v>
      </c>
      <c r="D357">
        <v>28</v>
      </c>
      <c r="E357">
        <v>4</v>
      </c>
      <c r="F357">
        <v>0</v>
      </c>
      <c r="G357">
        <v>3</v>
      </c>
    </row>
    <row r="358" spans="1:7" x14ac:dyDescent="0.25">
      <c r="A358" t="s">
        <v>1400</v>
      </c>
      <c r="B358" t="s">
        <v>884</v>
      </c>
      <c r="C358">
        <v>17</v>
      </c>
      <c r="D358">
        <v>16</v>
      </c>
      <c r="E358">
        <v>6</v>
      </c>
      <c r="F358">
        <v>2</v>
      </c>
      <c r="G358">
        <v>2</v>
      </c>
    </row>
    <row r="359" spans="1:7" x14ac:dyDescent="0.25">
      <c r="A359" t="s">
        <v>1401</v>
      </c>
      <c r="B359" t="s">
        <v>257</v>
      </c>
      <c r="C359">
        <v>0</v>
      </c>
      <c r="D359">
        <v>0</v>
      </c>
      <c r="E359">
        <v>0</v>
      </c>
      <c r="F359" t="s">
        <v>885</v>
      </c>
      <c r="G359">
        <v>1</v>
      </c>
    </row>
    <row r="360" spans="1:7" x14ac:dyDescent="0.25">
      <c r="A360" t="s">
        <v>1402</v>
      </c>
      <c r="B360" t="s">
        <v>130</v>
      </c>
      <c r="C360">
        <v>17</v>
      </c>
      <c r="D360">
        <v>11</v>
      </c>
      <c r="E360">
        <v>0</v>
      </c>
      <c r="F360">
        <v>1</v>
      </c>
      <c r="G360">
        <v>1</v>
      </c>
    </row>
    <row r="361" spans="1:7" x14ac:dyDescent="0.25">
      <c r="A361" t="s">
        <v>1403</v>
      </c>
      <c r="B361" t="s">
        <v>169</v>
      </c>
      <c r="C361">
        <v>35</v>
      </c>
      <c r="D361">
        <v>19</v>
      </c>
      <c r="E361">
        <v>3</v>
      </c>
      <c r="F361">
        <v>1</v>
      </c>
      <c r="G361">
        <v>3</v>
      </c>
    </row>
    <row r="362" spans="1:7" x14ac:dyDescent="0.25">
      <c r="A362" t="s">
        <v>1404</v>
      </c>
      <c r="B362" t="s">
        <v>136</v>
      </c>
      <c r="C362">
        <v>25</v>
      </c>
      <c r="D362">
        <v>23</v>
      </c>
      <c r="E362">
        <v>7</v>
      </c>
      <c r="F362">
        <v>1</v>
      </c>
      <c r="G362">
        <v>2</v>
      </c>
    </row>
    <row r="363" spans="1:7" x14ac:dyDescent="0.25">
      <c r="A363" t="s">
        <v>1405</v>
      </c>
      <c r="B363" t="s">
        <v>261</v>
      </c>
      <c r="C363">
        <v>7</v>
      </c>
      <c r="D363">
        <v>5</v>
      </c>
      <c r="E363">
        <v>1</v>
      </c>
      <c r="F363">
        <v>1</v>
      </c>
      <c r="G363">
        <v>2</v>
      </c>
    </row>
    <row r="364" spans="1:7" x14ac:dyDescent="0.25">
      <c r="A364" t="s">
        <v>1406</v>
      </c>
      <c r="B364" t="s">
        <v>140</v>
      </c>
      <c r="C364">
        <v>48</v>
      </c>
      <c r="D364">
        <v>39</v>
      </c>
      <c r="E364">
        <v>16</v>
      </c>
      <c r="F364">
        <v>2</v>
      </c>
      <c r="G364">
        <v>3</v>
      </c>
    </row>
    <row r="365" spans="1:7" x14ac:dyDescent="0.25">
      <c r="A365" t="s">
        <v>1407</v>
      </c>
      <c r="B365" t="s">
        <v>201</v>
      </c>
      <c r="C365">
        <v>26</v>
      </c>
      <c r="D365">
        <v>20</v>
      </c>
      <c r="E365">
        <v>4</v>
      </c>
      <c r="F365">
        <v>1</v>
      </c>
      <c r="G365">
        <v>2</v>
      </c>
    </row>
    <row r="366" spans="1:7" x14ac:dyDescent="0.25">
      <c r="A366" t="s">
        <v>1408</v>
      </c>
      <c r="B366" t="s">
        <v>25</v>
      </c>
      <c r="C366">
        <v>27</v>
      </c>
      <c r="D366">
        <v>21</v>
      </c>
      <c r="E366">
        <v>6</v>
      </c>
      <c r="F366">
        <v>0</v>
      </c>
      <c r="G366">
        <v>1</v>
      </c>
    </row>
    <row r="367" spans="1:7" x14ac:dyDescent="0.25">
      <c r="A367" t="s">
        <v>1409</v>
      </c>
      <c r="B367" t="s">
        <v>126</v>
      </c>
      <c r="C367">
        <v>12</v>
      </c>
      <c r="D367">
        <v>3</v>
      </c>
      <c r="E367">
        <v>1</v>
      </c>
      <c r="F367">
        <v>0</v>
      </c>
      <c r="G367">
        <v>1</v>
      </c>
    </row>
    <row r="368" spans="1:7" x14ac:dyDescent="0.25">
      <c r="A368" t="s">
        <v>1410</v>
      </c>
      <c r="B368" t="s">
        <v>153</v>
      </c>
      <c r="C368">
        <v>17</v>
      </c>
      <c r="D368">
        <v>14</v>
      </c>
      <c r="E368">
        <v>3</v>
      </c>
      <c r="F368">
        <v>2</v>
      </c>
      <c r="G368">
        <v>2</v>
      </c>
    </row>
    <row r="369" spans="1:7" x14ac:dyDescent="0.25">
      <c r="A369" t="s">
        <v>1411</v>
      </c>
      <c r="B369" t="s">
        <v>150</v>
      </c>
      <c r="C369">
        <v>23</v>
      </c>
      <c r="D369">
        <v>21</v>
      </c>
      <c r="E369">
        <v>7</v>
      </c>
      <c r="F369">
        <v>2</v>
      </c>
      <c r="G369">
        <v>2</v>
      </c>
    </row>
    <row r="370" spans="1:7" x14ac:dyDescent="0.25">
      <c r="A370" t="s">
        <v>1412</v>
      </c>
      <c r="B370" t="s">
        <v>263</v>
      </c>
      <c r="C370">
        <v>51</v>
      </c>
      <c r="D370">
        <v>47</v>
      </c>
      <c r="E370">
        <v>3</v>
      </c>
      <c r="F370">
        <v>1</v>
      </c>
      <c r="G370">
        <v>4</v>
      </c>
    </row>
    <row r="371" spans="1:7" x14ac:dyDescent="0.25">
      <c r="A371" t="s">
        <v>1413</v>
      </c>
      <c r="B371" t="s">
        <v>123</v>
      </c>
      <c r="C371">
        <v>18</v>
      </c>
      <c r="D371">
        <v>11</v>
      </c>
      <c r="E371">
        <v>3</v>
      </c>
      <c r="F371">
        <v>0</v>
      </c>
      <c r="G371">
        <v>2</v>
      </c>
    </row>
    <row r="372" spans="1:7" x14ac:dyDescent="0.25">
      <c r="A372" t="s">
        <v>1414</v>
      </c>
      <c r="B372" t="s">
        <v>122</v>
      </c>
      <c r="C372">
        <v>27</v>
      </c>
      <c r="D372">
        <v>25</v>
      </c>
      <c r="E372">
        <v>4</v>
      </c>
      <c r="F372">
        <v>0</v>
      </c>
      <c r="G372">
        <v>2</v>
      </c>
    </row>
    <row r="373" spans="1:7" x14ac:dyDescent="0.25">
      <c r="A373" t="s">
        <v>1415</v>
      </c>
      <c r="B373" t="s">
        <v>880</v>
      </c>
      <c r="C373">
        <v>55</v>
      </c>
      <c r="D373">
        <v>49</v>
      </c>
      <c r="E373">
        <v>13</v>
      </c>
      <c r="F373">
        <v>2</v>
      </c>
      <c r="G373">
        <v>4</v>
      </c>
    </row>
    <row r="374" spans="1:7" x14ac:dyDescent="0.25">
      <c r="A374" t="s">
        <v>1416</v>
      </c>
      <c r="B374" t="s">
        <v>902</v>
      </c>
      <c r="C374">
        <v>49</v>
      </c>
      <c r="D374">
        <v>40</v>
      </c>
      <c r="E374">
        <v>6</v>
      </c>
      <c r="F374">
        <v>0</v>
      </c>
      <c r="G374">
        <v>2</v>
      </c>
    </row>
    <row r="375" spans="1:7" x14ac:dyDescent="0.25">
      <c r="A375" t="s">
        <v>1417</v>
      </c>
      <c r="B375" t="s">
        <v>21</v>
      </c>
      <c r="C375">
        <v>26</v>
      </c>
      <c r="D375">
        <v>21</v>
      </c>
      <c r="E375">
        <v>3</v>
      </c>
      <c r="F375">
        <v>1</v>
      </c>
      <c r="G375">
        <v>4</v>
      </c>
    </row>
    <row r="376" spans="1:7" x14ac:dyDescent="0.25">
      <c r="A376" t="s">
        <v>1418</v>
      </c>
      <c r="B376" t="s">
        <v>25</v>
      </c>
      <c r="C376">
        <v>49</v>
      </c>
      <c r="D376">
        <v>32</v>
      </c>
      <c r="E376">
        <v>9</v>
      </c>
      <c r="F376">
        <v>1</v>
      </c>
      <c r="G376">
        <v>4</v>
      </c>
    </row>
    <row r="377" spans="1:7" x14ac:dyDescent="0.25">
      <c r="A377" t="s">
        <v>1419</v>
      </c>
      <c r="B377" t="s">
        <v>153</v>
      </c>
      <c r="C377">
        <v>60</v>
      </c>
      <c r="D377">
        <v>49</v>
      </c>
      <c r="E377">
        <v>19</v>
      </c>
      <c r="F377">
        <v>3</v>
      </c>
      <c r="G377">
        <v>4</v>
      </c>
    </row>
    <row r="378" spans="1:7" x14ac:dyDescent="0.25">
      <c r="A378" t="s">
        <v>1420</v>
      </c>
      <c r="B378" t="s">
        <v>150</v>
      </c>
      <c r="C378">
        <v>17</v>
      </c>
      <c r="D378">
        <v>11</v>
      </c>
      <c r="E378">
        <v>3</v>
      </c>
      <c r="F378">
        <v>0</v>
      </c>
      <c r="G378">
        <v>1</v>
      </c>
    </row>
    <row r="379" spans="1:7" x14ac:dyDescent="0.25">
      <c r="A379" t="s">
        <v>1421</v>
      </c>
      <c r="B379" t="s">
        <v>710</v>
      </c>
      <c r="C379">
        <v>31</v>
      </c>
      <c r="D379">
        <v>25</v>
      </c>
      <c r="E379">
        <v>9</v>
      </c>
      <c r="F379">
        <v>0</v>
      </c>
      <c r="G379">
        <v>2</v>
      </c>
    </row>
    <row r="380" spans="1:7" x14ac:dyDescent="0.25">
      <c r="A380" t="s">
        <v>1422</v>
      </c>
      <c r="B380" t="s">
        <v>129</v>
      </c>
      <c r="C380">
        <v>46</v>
      </c>
      <c r="D380">
        <v>38</v>
      </c>
      <c r="E380">
        <v>9</v>
      </c>
      <c r="F380">
        <v>1</v>
      </c>
      <c r="G380">
        <v>3</v>
      </c>
    </row>
    <row r="381" spans="1:7" x14ac:dyDescent="0.25">
      <c r="A381" t="s">
        <v>1423</v>
      </c>
      <c r="B381" t="s">
        <v>200</v>
      </c>
      <c r="C381">
        <v>49</v>
      </c>
      <c r="D381">
        <v>45</v>
      </c>
      <c r="E381">
        <v>17</v>
      </c>
      <c r="F381">
        <v>2</v>
      </c>
      <c r="G381">
        <v>2</v>
      </c>
    </row>
    <row r="382" spans="1:7" x14ac:dyDescent="0.25">
      <c r="A382" t="s">
        <v>1424</v>
      </c>
      <c r="B382" t="s">
        <v>872</v>
      </c>
      <c r="C382">
        <v>36</v>
      </c>
      <c r="D382">
        <v>30</v>
      </c>
      <c r="E382">
        <v>4</v>
      </c>
      <c r="F382">
        <v>1</v>
      </c>
      <c r="G382">
        <v>4</v>
      </c>
    </row>
    <row r="383" spans="1:7" x14ac:dyDescent="0.25">
      <c r="A383" t="s">
        <v>1425</v>
      </c>
      <c r="B383" t="s">
        <v>152</v>
      </c>
      <c r="C383">
        <v>51</v>
      </c>
      <c r="D383">
        <v>41</v>
      </c>
      <c r="E383">
        <v>10</v>
      </c>
      <c r="F383">
        <v>3</v>
      </c>
      <c r="G383">
        <v>4</v>
      </c>
    </row>
    <row r="384" spans="1:7" x14ac:dyDescent="0.25">
      <c r="A384" t="s">
        <v>1426</v>
      </c>
      <c r="B384" t="s">
        <v>205</v>
      </c>
      <c r="C384">
        <v>40</v>
      </c>
      <c r="D384">
        <v>38</v>
      </c>
      <c r="E384">
        <v>14</v>
      </c>
      <c r="F384">
        <v>5</v>
      </c>
      <c r="G384">
        <v>2</v>
      </c>
    </row>
    <row r="385" spans="1:7" x14ac:dyDescent="0.25">
      <c r="A385" t="s">
        <v>1427</v>
      </c>
      <c r="B385" t="s">
        <v>22</v>
      </c>
      <c r="C385">
        <v>20</v>
      </c>
      <c r="D385">
        <v>19</v>
      </c>
      <c r="E385">
        <v>9</v>
      </c>
      <c r="F385">
        <v>1</v>
      </c>
      <c r="G385">
        <v>3</v>
      </c>
    </row>
    <row r="386" spans="1:7" x14ac:dyDescent="0.25">
      <c r="A386" t="s">
        <v>1428</v>
      </c>
      <c r="B386" t="s">
        <v>260</v>
      </c>
      <c r="C386">
        <v>31</v>
      </c>
      <c r="D386">
        <v>28</v>
      </c>
      <c r="E386">
        <v>6</v>
      </c>
      <c r="F386">
        <v>3</v>
      </c>
      <c r="G386">
        <v>3</v>
      </c>
    </row>
    <row r="387" spans="1:7" x14ac:dyDescent="0.25">
      <c r="A387" t="s">
        <v>1429</v>
      </c>
      <c r="B387" t="s">
        <v>904</v>
      </c>
      <c r="C387">
        <v>11</v>
      </c>
      <c r="D387">
        <v>10</v>
      </c>
      <c r="E387">
        <v>0</v>
      </c>
      <c r="F387">
        <v>1</v>
      </c>
      <c r="G387">
        <v>1</v>
      </c>
    </row>
    <row r="388" spans="1:7" x14ac:dyDescent="0.25">
      <c r="A388" t="s">
        <v>1430</v>
      </c>
      <c r="B388" t="s">
        <v>156</v>
      </c>
      <c r="C388">
        <v>42</v>
      </c>
      <c r="D388">
        <v>33</v>
      </c>
      <c r="E388">
        <v>8</v>
      </c>
      <c r="F388">
        <v>2</v>
      </c>
      <c r="G388">
        <v>3</v>
      </c>
    </row>
    <row r="389" spans="1:7" x14ac:dyDescent="0.25">
      <c r="A389" t="s">
        <v>1431</v>
      </c>
      <c r="B389" t="s">
        <v>126</v>
      </c>
      <c r="C389">
        <v>42</v>
      </c>
      <c r="D389">
        <v>29</v>
      </c>
      <c r="E389">
        <v>5</v>
      </c>
      <c r="F389">
        <v>3</v>
      </c>
      <c r="G389">
        <v>4</v>
      </c>
    </row>
    <row r="390" spans="1:7" x14ac:dyDescent="0.25">
      <c r="A390" t="s">
        <v>1432</v>
      </c>
      <c r="B390" t="s">
        <v>166</v>
      </c>
      <c r="C390">
        <v>10</v>
      </c>
      <c r="D390">
        <v>8</v>
      </c>
      <c r="E390">
        <v>4</v>
      </c>
      <c r="F390">
        <v>1</v>
      </c>
      <c r="G390">
        <v>2</v>
      </c>
    </row>
    <row r="391" spans="1:7" x14ac:dyDescent="0.25">
      <c r="A391" t="s">
        <v>1433</v>
      </c>
      <c r="B391" t="s">
        <v>903</v>
      </c>
      <c r="C391">
        <v>26</v>
      </c>
      <c r="D391">
        <v>21</v>
      </c>
      <c r="E391">
        <v>8</v>
      </c>
      <c r="F391">
        <v>1</v>
      </c>
      <c r="G391">
        <v>3</v>
      </c>
    </row>
    <row r="392" spans="1:7" x14ac:dyDescent="0.25">
      <c r="A392" t="s">
        <v>1434</v>
      </c>
      <c r="B392" t="s">
        <v>134</v>
      </c>
      <c r="C392">
        <v>17</v>
      </c>
      <c r="D392">
        <v>13</v>
      </c>
      <c r="E392">
        <v>3</v>
      </c>
      <c r="F392">
        <v>0</v>
      </c>
      <c r="G392">
        <v>1</v>
      </c>
    </row>
    <row r="393" spans="1:7" x14ac:dyDescent="0.25">
      <c r="A393" t="s">
        <v>1435</v>
      </c>
      <c r="B393" t="s">
        <v>169</v>
      </c>
      <c r="C393">
        <v>48</v>
      </c>
      <c r="D393">
        <v>27</v>
      </c>
      <c r="E393">
        <v>12</v>
      </c>
      <c r="F393">
        <v>0</v>
      </c>
      <c r="G393">
        <v>3</v>
      </c>
    </row>
    <row r="394" spans="1:7" x14ac:dyDescent="0.25">
      <c r="A394" t="s">
        <v>1436</v>
      </c>
      <c r="B394" t="s">
        <v>136</v>
      </c>
      <c r="C394">
        <v>28</v>
      </c>
      <c r="D394">
        <v>24</v>
      </c>
      <c r="E394">
        <v>5</v>
      </c>
      <c r="F394">
        <v>2</v>
      </c>
      <c r="G394">
        <v>2</v>
      </c>
    </row>
    <row r="395" spans="1:7" x14ac:dyDescent="0.25">
      <c r="A395" t="s">
        <v>1437</v>
      </c>
      <c r="B395" t="s">
        <v>257</v>
      </c>
      <c r="C395">
        <v>11</v>
      </c>
      <c r="D395">
        <v>8</v>
      </c>
      <c r="E395">
        <v>0</v>
      </c>
      <c r="F395">
        <v>0</v>
      </c>
      <c r="G395">
        <v>2</v>
      </c>
    </row>
    <row r="396" spans="1:7" x14ac:dyDescent="0.25">
      <c r="A396" t="s">
        <v>1438</v>
      </c>
      <c r="B396" t="s">
        <v>153</v>
      </c>
      <c r="C396">
        <v>27</v>
      </c>
      <c r="D396">
        <v>23</v>
      </c>
      <c r="E396">
        <v>6</v>
      </c>
      <c r="F396">
        <v>3</v>
      </c>
      <c r="G396">
        <v>3</v>
      </c>
    </row>
    <row r="397" spans="1:7" x14ac:dyDescent="0.25">
      <c r="A397" t="s">
        <v>1439</v>
      </c>
      <c r="B397" t="s">
        <v>128</v>
      </c>
      <c r="C397">
        <v>26</v>
      </c>
      <c r="D397">
        <v>21</v>
      </c>
      <c r="E397">
        <v>4</v>
      </c>
      <c r="F397">
        <v>0</v>
      </c>
      <c r="G397">
        <v>2</v>
      </c>
    </row>
    <row r="398" spans="1:7" x14ac:dyDescent="0.25">
      <c r="A398" t="s">
        <v>1440</v>
      </c>
      <c r="B398" t="s">
        <v>25</v>
      </c>
      <c r="C398">
        <v>27</v>
      </c>
      <c r="D398">
        <v>22</v>
      </c>
      <c r="E398">
        <v>10</v>
      </c>
      <c r="F398">
        <v>0</v>
      </c>
      <c r="G398">
        <v>1</v>
      </c>
    </row>
    <row r="399" spans="1:7" x14ac:dyDescent="0.25">
      <c r="A399" t="s">
        <v>1441</v>
      </c>
      <c r="B399" t="s">
        <v>130</v>
      </c>
      <c r="C399">
        <v>9</v>
      </c>
      <c r="D399">
        <v>6</v>
      </c>
      <c r="E399">
        <v>0</v>
      </c>
      <c r="F399">
        <v>1</v>
      </c>
      <c r="G399">
        <v>1</v>
      </c>
    </row>
    <row r="400" spans="1:7" x14ac:dyDescent="0.25">
      <c r="A400" t="s">
        <v>1442</v>
      </c>
      <c r="B400" t="s">
        <v>124</v>
      </c>
      <c r="C400">
        <v>16</v>
      </c>
      <c r="D400">
        <v>12</v>
      </c>
      <c r="E400">
        <v>4</v>
      </c>
      <c r="F400">
        <v>1</v>
      </c>
      <c r="G400">
        <v>2</v>
      </c>
    </row>
    <row r="401" spans="1:7" x14ac:dyDescent="0.25">
      <c r="A401" t="s">
        <v>1443</v>
      </c>
      <c r="B401" t="s">
        <v>150</v>
      </c>
      <c r="C401">
        <v>21</v>
      </c>
      <c r="D401">
        <v>15</v>
      </c>
      <c r="E401">
        <v>1</v>
      </c>
      <c r="F401">
        <v>1</v>
      </c>
      <c r="G401">
        <v>2</v>
      </c>
    </row>
    <row r="402" spans="1:7" x14ac:dyDescent="0.25">
      <c r="A402" t="s">
        <v>1444</v>
      </c>
      <c r="B402" t="s">
        <v>152</v>
      </c>
      <c r="C402">
        <v>57</v>
      </c>
      <c r="D402">
        <v>50</v>
      </c>
      <c r="E402">
        <v>13</v>
      </c>
      <c r="F402">
        <v>4</v>
      </c>
      <c r="G402">
        <v>4</v>
      </c>
    </row>
    <row r="403" spans="1:7" x14ac:dyDescent="0.25">
      <c r="A403" t="s">
        <v>1445</v>
      </c>
      <c r="B403" t="s">
        <v>123</v>
      </c>
      <c r="C403">
        <v>20</v>
      </c>
      <c r="D403">
        <v>14</v>
      </c>
      <c r="E403">
        <v>1</v>
      </c>
      <c r="F403">
        <v>3</v>
      </c>
      <c r="G403">
        <v>2</v>
      </c>
    </row>
    <row r="404" spans="1:7" x14ac:dyDescent="0.25">
      <c r="A404" t="s">
        <v>1446</v>
      </c>
      <c r="B404" t="s">
        <v>123</v>
      </c>
      <c r="C404">
        <v>38</v>
      </c>
      <c r="D404">
        <v>35</v>
      </c>
      <c r="E404">
        <v>5</v>
      </c>
      <c r="F404">
        <v>2</v>
      </c>
      <c r="G404">
        <v>3</v>
      </c>
    </row>
    <row r="405" spans="1:7" x14ac:dyDescent="0.25">
      <c r="A405" t="s">
        <v>1447</v>
      </c>
      <c r="B405" t="s">
        <v>156</v>
      </c>
      <c r="C405">
        <v>53</v>
      </c>
      <c r="D405">
        <v>48</v>
      </c>
      <c r="E405">
        <v>6</v>
      </c>
      <c r="F405">
        <v>3</v>
      </c>
      <c r="G405">
        <v>4</v>
      </c>
    </row>
    <row r="406" spans="1:7" x14ac:dyDescent="0.25">
      <c r="A406" t="s">
        <v>1448</v>
      </c>
      <c r="B406" t="s">
        <v>865</v>
      </c>
      <c r="C406">
        <v>28</v>
      </c>
      <c r="D406">
        <v>25</v>
      </c>
      <c r="E406">
        <v>5</v>
      </c>
      <c r="F406">
        <v>1</v>
      </c>
      <c r="G406">
        <v>2</v>
      </c>
    </row>
    <row r="407" spans="1:7" x14ac:dyDescent="0.25">
      <c r="A407" t="s">
        <v>1449</v>
      </c>
      <c r="B407" t="s">
        <v>132</v>
      </c>
      <c r="C407">
        <v>31</v>
      </c>
      <c r="D407">
        <v>18</v>
      </c>
      <c r="E407">
        <v>6</v>
      </c>
      <c r="F407">
        <v>0</v>
      </c>
      <c r="G407">
        <v>4</v>
      </c>
    </row>
    <row r="408" spans="1:7" x14ac:dyDescent="0.25">
      <c r="A408" t="s">
        <v>1450</v>
      </c>
      <c r="B408" t="s">
        <v>150</v>
      </c>
      <c r="C408">
        <v>55</v>
      </c>
      <c r="D408">
        <v>40</v>
      </c>
      <c r="E408">
        <v>10</v>
      </c>
      <c r="F408">
        <v>1</v>
      </c>
      <c r="G408">
        <v>4</v>
      </c>
    </row>
    <row r="409" spans="1:7" x14ac:dyDescent="0.25">
      <c r="A409" t="s">
        <v>1451</v>
      </c>
      <c r="B409" t="s">
        <v>257</v>
      </c>
      <c r="C409">
        <v>73</v>
      </c>
      <c r="D409">
        <v>62</v>
      </c>
      <c r="E409">
        <v>20</v>
      </c>
      <c r="F409">
        <v>5</v>
      </c>
      <c r="G409">
        <v>3</v>
      </c>
    </row>
    <row r="410" spans="1:7" x14ac:dyDescent="0.25">
      <c r="A410" t="s">
        <v>1452</v>
      </c>
      <c r="B410" t="s">
        <v>1038</v>
      </c>
      <c r="C410">
        <v>25</v>
      </c>
      <c r="D410">
        <v>18</v>
      </c>
      <c r="E410">
        <v>5</v>
      </c>
      <c r="F410">
        <v>1</v>
      </c>
      <c r="G410">
        <v>1</v>
      </c>
    </row>
    <row r="411" spans="1:7" x14ac:dyDescent="0.25">
      <c r="A411" t="s">
        <v>1453</v>
      </c>
      <c r="B411" t="s">
        <v>886</v>
      </c>
      <c r="C411">
        <v>41</v>
      </c>
      <c r="D411">
        <v>34</v>
      </c>
      <c r="E411">
        <v>13</v>
      </c>
      <c r="F411">
        <v>2</v>
      </c>
      <c r="G411">
        <v>2</v>
      </c>
    </row>
    <row r="412" spans="1:7" x14ac:dyDescent="0.25">
      <c r="A412" t="s">
        <v>1454</v>
      </c>
      <c r="B412" t="s">
        <v>191</v>
      </c>
      <c r="C412">
        <v>44</v>
      </c>
      <c r="D412">
        <v>36</v>
      </c>
      <c r="E412">
        <v>10</v>
      </c>
      <c r="F412">
        <v>3</v>
      </c>
      <c r="G412">
        <v>3</v>
      </c>
    </row>
    <row r="413" spans="1:7" x14ac:dyDescent="0.25">
      <c r="A413" t="s">
        <v>1455</v>
      </c>
      <c r="B413" t="s">
        <v>909</v>
      </c>
      <c r="C413">
        <v>43</v>
      </c>
      <c r="D413">
        <v>38</v>
      </c>
      <c r="E413">
        <v>11</v>
      </c>
      <c r="F413">
        <v>0</v>
      </c>
      <c r="G413">
        <v>2</v>
      </c>
    </row>
    <row r="414" spans="1:7" x14ac:dyDescent="0.25">
      <c r="A414" t="s">
        <v>1456</v>
      </c>
      <c r="B414" t="s">
        <v>1031</v>
      </c>
      <c r="C414">
        <v>35</v>
      </c>
      <c r="D414">
        <v>22</v>
      </c>
      <c r="E414">
        <v>0</v>
      </c>
      <c r="F414">
        <v>0</v>
      </c>
      <c r="G414">
        <v>4</v>
      </c>
    </row>
    <row r="415" spans="1:7" x14ac:dyDescent="0.25">
      <c r="A415" t="s">
        <v>1457</v>
      </c>
      <c r="B415" t="s">
        <v>169</v>
      </c>
      <c r="C415">
        <v>40</v>
      </c>
      <c r="D415">
        <v>34</v>
      </c>
      <c r="E415">
        <v>14</v>
      </c>
      <c r="F415">
        <v>1</v>
      </c>
      <c r="G415">
        <v>4</v>
      </c>
    </row>
    <row r="416" spans="1:7" x14ac:dyDescent="0.25">
      <c r="A416" t="s">
        <v>1458</v>
      </c>
      <c r="B416" t="s">
        <v>205</v>
      </c>
      <c r="C416">
        <v>40</v>
      </c>
      <c r="D416">
        <v>38</v>
      </c>
      <c r="E416">
        <v>8</v>
      </c>
      <c r="F416">
        <v>2</v>
      </c>
      <c r="G416">
        <v>2</v>
      </c>
    </row>
    <row r="417" spans="1:7" x14ac:dyDescent="0.25">
      <c r="A417" t="s">
        <v>1459</v>
      </c>
      <c r="B417" t="s">
        <v>130</v>
      </c>
      <c r="C417">
        <v>34</v>
      </c>
      <c r="D417">
        <v>27</v>
      </c>
      <c r="E417">
        <v>8</v>
      </c>
      <c r="F417">
        <v>0</v>
      </c>
      <c r="G417">
        <v>3</v>
      </c>
    </row>
    <row r="418" spans="1:7" x14ac:dyDescent="0.25">
      <c r="A418" t="s">
        <v>1460</v>
      </c>
      <c r="B418" t="s">
        <v>257</v>
      </c>
      <c r="C418">
        <v>34</v>
      </c>
      <c r="D418">
        <v>31</v>
      </c>
      <c r="E418">
        <v>4</v>
      </c>
      <c r="F418">
        <v>0</v>
      </c>
      <c r="G418">
        <v>4</v>
      </c>
    </row>
    <row r="419" spans="1:7" x14ac:dyDescent="0.25">
      <c r="A419" t="s">
        <v>1461</v>
      </c>
      <c r="B419" t="s">
        <v>1034</v>
      </c>
      <c r="C419">
        <v>10</v>
      </c>
      <c r="D419">
        <v>9</v>
      </c>
      <c r="E419">
        <v>5</v>
      </c>
      <c r="F419">
        <v>2</v>
      </c>
      <c r="G419">
        <v>2</v>
      </c>
    </row>
    <row r="420" spans="1:7" x14ac:dyDescent="0.25">
      <c r="A420" t="s">
        <v>1462</v>
      </c>
      <c r="B420" t="s">
        <v>126</v>
      </c>
      <c r="C420">
        <v>46</v>
      </c>
      <c r="D420">
        <v>41</v>
      </c>
      <c r="E420">
        <v>15</v>
      </c>
      <c r="F420">
        <v>3</v>
      </c>
      <c r="G420">
        <v>3</v>
      </c>
    </row>
    <row r="421" spans="1:7" x14ac:dyDescent="0.25">
      <c r="A421" t="s">
        <v>1463</v>
      </c>
      <c r="B421" t="s">
        <v>126</v>
      </c>
      <c r="C421">
        <v>51</v>
      </c>
      <c r="D421">
        <v>39</v>
      </c>
      <c r="E421">
        <v>11</v>
      </c>
      <c r="F421">
        <v>0</v>
      </c>
      <c r="G421">
        <v>4</v>
      </c>
    </row>
    <row r="422" spans="1:7" x14ac:dyDescent="0.25">
      <c r="A422" t="s">
        <v>1464</v>
      </c>
      <c r="B422" t="s">
        <v>166</v>
      </c>
      <c r="C422">
        <v>25</v>
      </c>
      <c r="D422">
        <v>20</v>
      </c>
      <c r="E422">
        <v>9</v>
      </c>
      <c r="F422">
        <v>1</v>
      </c>
      <c r="G422">
        <v>2</v>
      </c>
    </row>
    <row r="423" spans="1:7" x14ac:dyDescent="0.25">
      <c r="A423" t="s">
        <v>1465</v>
      </c>
      <c r="B423" t="s">
        <v>270</v>
      </c>
      <c r="C423">
        <v>27</v>
      </c>
      <c r="D423">
        <v>19</v>
      </c>
      <c r="E423">
        <v>2</v>
      </c>
      <c r="F423">
        <v>0</v>
      </c>
      <c r="G42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13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  <col min="7" max="7" width="11.28515625" bestFit="1" customWidth="1"/>
  </cols>
  <sheetData>
    <row r="1" spans="1:7" x14ac:dyDescent="0.25">
      <c r="B1" t="s">
        <v>253</v>
      </c>
      <c r="C1" t="s">
        <v>146</v>
      </c>
      <c r="D1" t="s">
        <v>147</v>
      </c>
      <c r="E1" t="s">
        <v>148</v>
      </c>
      <c r="F1" t="s">
        <v>149</v>
      </c>
      <c r="G1" t="s">
        <v>1039</v>
      </c>
    </row>
    <row r="2" spans="1:7" x14ac:dyDescent="0.25">
      <c r="A2" t="s">
        <v>1466</v>
      </c>
      <c r="B2" t="s">
        <v>150</v>
      </c>
      <c r="C2">
        <v>382</v>
      </c>
      <c r="D2">
        <v>293</v>
      </c>
      <c r="E2">
        <v>89</v>
      </c>
      <c r="F2">
        <v>2</v>
      </c>
      <c r="G2">
        <v>49</v>
      </c>
    </row>
    <row r="3" spans="1:7" x14ac:dyDescent="0.25">
      <c r="A3" t="s">
        <v>1553</v>
      </c>
      <c r="B3" t="s">
        <v>168</v>
      </c>
      <c r="C3">
        <v>651</v>
      </c>
      <c r="D3">
        <v>495</v>
      </c>
      <c r="E3">
        <v>129</v>
      </c>
      <c r="F3">
        <v>25</v>
      </c>
      <c r="G3">
        <v>71</v>
      </c>
    </row>
    <row r="4" spans="1:7" x14ac:dyDescent="0.25">
      <c r="A4" t="s">
        <v>1676</v>
      </c>
      <c r="B4" t="s">
        <v>168</v>
      </c>
      <c r="C4">
        <v>676</v>
      </c>
      <c r="D4">
        <v>516</v>
      </c>
      <c r="E4">
        <v>164</v>
      </c>
      <c r="F4">
        <v>27</v>
      </c>
      <c r="G4">
        <v>67</v>
      </c>
    </row>
    <row r="5" spans="1:7" x14ac:dyDescent="0.25">
      <c r="A5" t="s">
        <v>1793</v>
      </c>
      <c r="B5" t="s">
        <v>128</v>
      </c>
      <c r="C5">
        <v>509</v>
      </c>
      <c r="D5">
        <v>376</v>
      </c>
      <c r="E5">
        <v>67</v>
      </c>
      <c r="F5">
        <v>7</v>
      </c>
      <c r="G5">
        <v>47</v>
      </c>
    </row>
    <row r="6" spans="1:7" x14ac:dyDescent="0.25">
      <c r="A6" t="s">
        <v>1881</v>
      </c>
      <c r="B6" t="s">
        <v>130</v>
      </c>
      <c r="C6">
        <v>643</v>
      </c>
      <c r="D6">
        <v>483</v>
      </c>
      <c r="E6">
        <v>100</v>
      </c>
      <c r="F6">
        <v>27</v>
      </c>
      <c r="G6">
        <v>68</v>
      </c>
    </row>
    <row r="7" spans="1:7" x14ac:dyDescent="0.25">
      <c r="A7" t="s">
        <v>1988</v>
      </c>
      <c r="B7" t="s">
        <v>123</v>
      </c>
      <c r="C7">
        <v>620</v>
      </c>
      <c r="D7">
        <v>470</v>
      </c>
      <c r="E7">
        <v>106</v>
      </c>
      <c r="F7">
        <v>24</v>
      </c>
      <c r="G7">
        <v>74</v>
      </c>
    </row>
    <row r="8" spans="1:7" x14ac:dyDescent="0.25">
      <c r="A8" t="s">
        <v>2103</v>
      </c>
      <c r="B8" t="s">
        <v>130</v>
      </c>
      <c r="C8">
        <v>869</v>
      </c>
      <c r="D8">
        <v>655</v>
      </c>
      <c r="E8">
        <v>198</v>
      </c>
      <c r="F8">
        <v>36</v>
      </c>
      <c r="G8">
        <v>83</v>
      </c>
    </row>
    <row r="9" spans="1:7" x14ac:dyDescent="0.25">
      <c r="A9" t="s">
        <v>2223</v>
      </c>
      <c r="B9" t="s">
        <v>130</v>
      </c>
      <c r="C9">
        <v>892</v>
      </c>
      <c r="D9">
        <v>697</v>
      </c>
      <c r="E9">
        <v>161</v>
      </c>
      <c r="F9">
        <v>36</v>
      </c>
      <c r="G9">
        <v>82</v>
      </c>
    </row>
    <row r="10" spans="1:7" x14ac:dyDescent="0.25">
      <c r="A10" t="s">
        <v>2342</v>
      </c>
      <c r="B10" t="s">
        <v>130</v>
      </c>
      <c r="C10">
        <v>672</v>
      </c>
      <c r="D10">
        <v>511</v>
      </c>
      <c r="E10">
        <v>110</v>
      </c>
      <c r="F10">
        <v>34</v>
      </c>
      <c r="G10">
        <v>81</v>
      </c>
    </row>
    <row r="11" spans="1:7" x14ac:dyDescent="0.25">
      <c r="A11" t="s">
        <v>2460</v>
      </c>
      <c r="B11" t="s">
        <v>130</v>
      </c>
      <c r="C11">
        <v>572</v>
      </c>
      <c r="D11">
        <v>462</v>
      </c>
      <c r="E11">
        <v>94</v>
      </c>
      <c r="F11">
        <v>13</v>
      </c>
      <c r="G11">
        <v>39</v>
      </c>
    </row>
    <row r="12" spans="1:7" x14ac:dyDescent="0.25">
      <c r="A12" t="s">
        <v>2526</v>
      </c>
      <c r="B12" t="s">
        <v>134</v>
      </c>
      <c r="C12">
        <v>924</v>
      </c>
      <c r="D12">
        <v>730</v>
      </c>
      <c r="E12">
        <v>148</v>
      </c>
      <c r="F12">
        <v>27</v>
      </c>
      <c r="G12">
        <v>83</v>
      </c>
    </row>
    <row r="13" spans="1:7" x14ac:dyDescent="0.25">
      <c r="A13" t="s">
        <v>2644</v>
      </c>
      <c r="B13" t="s">
        <v>134</v>
      </c>
      <c r="C13">
        <v>849</v>
      </c>
      <c r="D13">
        <v>698</v>
      </c>
      <c r="E13">
        <v>175</v>
      </c>
      <c r="F13">
        <v>45</v>
      </c>
      <c r="G13">
        <v>76</v>
      </c>
    </row>
    <row r="14" spans="1:7" x14ac:dyDescent="0.25">
      <c r="A14" t="s">
        <v>2755</v>
      </c>
      <c r="B14" t="s">
        <v>130</v>
      </c>
      <c r="C14">
        <v>1024</v>
      </c>
      <c r="D14">
        <v>826</v>
      </c>
      <c r="E14">
        <v>214</v>
      </c>
      <c r="F14">
        <v>43</v>
      </c>
      <c r="G14">
        <v>82</v>
      </c>
    </row>
    <row r="15" spans="1:7" x14ac:dyDescent="0.25">
      <c r="A15" t="s">
        <v>2872</v>
      </c>
      <c r="B15" t="s">
        <v>134</v>
      </c>
      <c r="C15">
        <v>1080</v>
      </c>
      <c r="D15">
        <v>869</v>
      </c>
      <c r="E15">
        <v>226</v>
      </c>
      <c r="F15">
        <v>42</v>
      </c>
      <c r="G15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opLeftCell="E1" workbookViewId="0">
      <selection activeCell="G22" sqref="G22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19.140625" style="3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192</v>
      </c>
      <c r="E1" s="43" t="str">
        <f>$A$2</f>
        <v>Taiwan Taipei Mission</v>
      </c>
      <c r="F1" s="21"/>
      <c r="G1" s="38" t="s">
        <v>19</v>
      </c>
      <c r="H1" s="38" t="s">
        <v>17</v>
      </c>
      <c r="I1" s="38" t="s">
        <v>15</v>
      </c>
      <c r="J1" s="38" t="s">
        <v>16</v>
      </c>
    </row>
    <row r="2" spans="1:11" ht="15.75" customHeight="1" x14ac:dyDescent="0.25">
      <c r="A2" s="31" t="s">
        <v>2991</v>
      </c>
      <c r="E2" s="44"/>
      <c r="F2" s="20"/>
      <c r="G2" s="39"/>
      <c r="H2" s="39"/>
      <c r="I2" s="39"/>
      <c r="J2" s="39"/>
    </row>
    <row r="3" spans="1:11" ht="15" customHeight="1" x14ac:dyDescent="0.25">
      <c r="E3" s="45"/>
      <c r="F3" s="24"/>
      <c r="G3" s="39"/>
      <c r="H3" s="39"/>
      <c r="I3" s="39"/>
      <c r="J3" s="39"/>
    </row>
    <row r="4" spans="1:11" ht="15" customHeight="1" x14ac:dyDescent="0.25">
      <c r="E4" s="41">
        <f>DATE</f>
        <v>42508</v>
      </c>
      <c r="F4" s="15"/>
      <c r="G4" s="40"/>
      <c r="H4" s="40"/>
      <c r="I4" s="40"/>
      <c r="J4" s="40"/>
    </row>
    <row r="5" spans="1:11" x14ac:dyDescent="0.25">
      <c r="E5" s="42"/>
      <c r="F5" s="22" t="s">
        <v>18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D6" s="15"/>
      <c r="E6" s="33"/>
      <c r="F6" s="35" t="s">
        <v>253</v>
      </c>
      <c r="G6" s="33" t="s">
        <v>146</v>
      </c>
      <c r="H6" s="33" t="s">
        <v>147</v>
      </c>
      <c r="I6" s="33" t="s">
        <v>148</v>
      </c>
      <c r="J6" s="33" t="s">
        <v>149</v>
      </c>
      <c r="K6" s="15"/>
    </row>
    <row r="7" spans="1:11" hidden="1" x14ac:dyDescent="0.25"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E9" s="18" t="s">
        <v>24</v>
      </c>
      <c r="F9" s="19"/>
      <c r="G9" s="19"/>
      <c r="H9" s="19"/>
      <c r="I9" s="19"/>
      <c r="J9" s="19"/>
    </row>
    <row r="10" spans="1:11" x14ac:dyDescent="0.25">
      <c r="B10" s="3">
        <v>1</v>
      </c>
      <c r="C10" s="3" t="str">
        <f>CONCATENATE(YEAR,":",MONTH,":",$B10,":","0",":", $A$1)</f>
        <v>2016:5:1:0:MISSION</v>
      </c>
      <c r="D10" s="3">
        <f>MATCH($C10,DATA_BY_MISSION_WEEK!$A:$A,0)</f>
        <v>13</v>
      </c>
      <c r="E10" s="8" t="s">
        <v>6</v>
      </c>
      <c r="F10" s="9"/>
      <c r="G10" s="6">
        <f>IFERROR(INDEX(DATA_BY_MISSION_WEEK!$A:$AB,$D10,MATCH(G$6,DATA_BY_MISSION_WEEK!$A$1:$AB$1,0)), "")</f>
        <v>849</v>
      </c>
      <c r="H10" s="6">
        <f>IFERROR(INDEX(DATA_BY_MISSION_WEEK!$A:$AB,$D10,MATCH(H$6,DATA_BY_MISSION_WEEK!$A$1:$AB$1,0)), "")</f>
        <v>698</v>
      </c>
      <c r="I10" s="6">
        <f>IFERROR(INDEX(DATA_BY_MISSION_WEEK!$A:$AB,$D10,MATCH(I$6,DATA_BY_MISSION_WEEK!$A$1:$AB$1,0)), "")</f>
        <v>175</v>
      </c>
      <c r="J10" s="6">
        <f>IFERROR(INDEX(DATA_BY_MISSION_WEEK!$A:$AB,$D10,MATCH(J$6,DATA_BY_MISSION_WEEK!$A$1:$AB$1,0)), "")</f>
        <v>45</v>
      </c>
    </row>
    <row r="11" spans="1:11" x14ac:dyDescent="0.25">
      <c r="B11" s="3">
        <v>2</v>
      </c>
      <c r="C11" s="3" t="str">
        <f>CONCATENATE(YEAR,":",MONTH,":",$B11,":","0",":", $A$1)</f>
        <v>2016:5:2:0:MISSION</v>
      </c>
      <c r="D11" s="3">
        <f>MATCH($C11,DATA_BY_MISSION_WEEK!$A:$A,0)</f>
        <v>14</v>
      </c>
      <c r="E11" s="8" t="s">
        <v>7</v>
      </c>
      <c r="F11" s="9"/>
      <c r="G11" s="6">
        <f>IFERROR(INDEX(DATA_BY_MISSION_WEEK!$A:$AB,$D11,MATCH(G$6,DATA_BY_MISSION_WEEK!$A$1:$AB$1,0)), "")</f>
        <v>1024</v>
      </c>
      <c r="H11" s="6">
        <f>IFERROR(INDEX(DATA_BY_MISSION_WEEK!$A:$AB,$D11,MATCH(H$6,DATA_BY_MISSION_WEEK!$A$1:$AB$1,0)), "")</f>
        <v>826</v>
      </c>
      <c r="I11" s="6">
        <f>IFERROR(INDEX(DATA_BY_MISSION_WEEK!$A:$AB,$D11,MATCH(I$6,DATA_BY_MISSION_WEEK!$A$1:$AB$1,0)), "")</f>
        <v>214</v>
      </c>
      <c r="J11" s="6">
        <f>IFERROR(INDEX(DATA_BY_MISSION_WEEK!$A:$AB,$D11,MATCH(J$6,DATA_BY_MISSION_WEEK!$A$1:$AB$1,0)), "")</f>
        <v>43</v>
      </c>
    </row>
    <row r="12" spans="1:11" x14ac:dyDescent="0.25">
      <c r="A12" s="15"/>
      <c r="B12" s="3">
        <v>3</v>
      </c>
      <c r="C12" s="3" t="str">
        <f>CONCATENATE(YEAR,":",MONTH,":",$B12,":","0",":", $A$1)</f>
        <v>2016:5:3:0:MISSION</v>
      </c>
      <c r="D12" s="3">
        <f>MATCH($C12,DATA_BY_MISSION_WEEK!$A:$A,0)</f>
        <v>15</v>
      </c>
      <c r="E12" s="8" t="s">
        <v>8</v>
      </c>
      <c r="F12" s="9"/>
      <c r="G12" s="6">
        <f>IFERROR(INDEX(DATA_BY_MISSION_WEEK!$A:$AB,$D12,MATCH(G$6,DATA_BY_MISSION_WEEK!$A$1:$AB$1,0)), "")</f>
        <v>1080</v>
      </c>
      <c r="H12" s="6">
        <f>IFERROR(INDEX(DATA_BY_MISSION_WEEK!$A:$AB,$D12,MATCH(H$6,DATA_BY_MISSION_WEEK!$A$1:$AB$1,0)), "")</f>
        <v>869</v>
      </c>
      <c r="I12" s="6">
        <f>IFERROR(INDEX(DATA_BY_MISSION_WEEK!$A:$AB,$D12,MATCH(I$6,DATA_BY_MISSION_WEEK!$A$1:$AB$1,0)), "")</f>
        <v>226</v>
      </c>
      <c r="J12" s="6">
        <f>IFERROR(INDEX(DATA_BY_MISSION_WEEK!$A:$AB,$D12,MATCH(J$6,DATA_BY_MISSION_WEEK!$A$1:$AB$1,0)), "")</f>
        <v>42</v>
      </c>
    </row>
    <row r="13" spans="1:11" x14ac:dyDescent="0.25">
      <c r="A13" s="15"/>
      <c r="B13" s="3">
        <v>4</v>
      </c>
      <c r="C13" s="3" t="str">
        <f>CONCATENATE(YEAR,":",MONTH,":",$B13,":","0",":", $A$1)</f>
        <v>2016:5:4:0:MISSION</v>
      </c>
      <c r="D13" s="3" t="e">
        <f>MATCH($C13,DATA_BY_MISSION_WEEK!$A:$A,0)</f>
        <v>#N/A</v>
      </c>
      <c r="E13" s="8" t="s">
        <v>9</v>
      </c>
      <c r="F13" s="9"/>
      <c r="G13" s="6" t="str">
        <f>IFERROR(INDEX(DATA_BY_MISSION_WEEK!$A:$AB,$D13,MATCH(G$6,DATA_BY_MISSION_WEEK!$A$1:$AB$1,0)), "")</f>
        <v/>
      </c>
      <c r="H13" s="6" t="str">
        <f>IFERROR(INDEX(DATA_BY_MISSION_WEEK!$A:$AB,$D13,MATCH(H$6,DATA_BY_MISSION_WEEK!$A$1:$AB$1,0)), "")</f>
        <v/>
      </c>
      <c r="I13" s="6" t="str">
        <f>IFERROR(INDEX(DATA_BY_MISSION_WEEK!$A:$AB,$D13,MATCH(I$6,DATA_BY_MISSION_WEEK!$A$1:$AB$1,0)), "")</f>
        <v/>
      </c>
      <c r="J13" s="6" t="str">
        <f>IFERROR(INDEX(DATA_BY_MISSION_WEEK!$A:$AB,$D13,MATCH(J$6,DATA_BY_MISSION_WEEK!$A$1:$AB$1,0)), "")</f>
        <v/>
      </c>
    </row>
    <row r="14" spans="1:11" x14ac:dyDescent="0.25">
      <c r="A14" s="15"/>
      <c r="B14" s="3">
        <v>5</v>
      </c>
      <c r="C14" s="3" t="str">
        <f>CONCATENATE(YEAR,":",MONTH,":",$B14,":","0",":", $A$1)</f>
        <v>2016:5:5:0:MISSION</v>
      </c>
      <c r="D14" s="3" t="e">
        <f>MATCH($C14,DATA_BY_MISSION_WEEK!$A:$A,0)</f>
        <v>#N/A</v>
      </c>
      <c r="E14" s="8" t="s">
        <v>10</v>
      </c>
      <c r="F14" s="9"/>
      <c r="G14" s="6" t="str">
        <f>IFERROR(INDEX(DATA_BY_MISSION_WEEK!$A:$AB,$D14,MATCH(G$6,DATA_BY_MISSION_WEEK!$A$1:$AB$1,0)), "")</f>
        <v/>
      </c>
      <c r="H14" s="6" t="str">
        <f>IFERROR(INDEX(DATA_BY_MISSION_WEEK!$A:$AB,$D14,MATCH(H$6,DATA_BY_MISSION_WEEK!$A$1:$AB$1,0)), "")</f>
        <v/>
      </c>
      <c r="I14" s="6" t="str">
        <f>IFERROR(INDEX(DATA_BY_MISSION_WEEK!$A:$AB,$D14,MATCH(I$6,DATA_BY_MISSION_WEEK!$A$1:$AB$1,0)), "")</f>
        <v/>
      </c>
      <c r="J14" s="6" t="str">
        <f>IFERROR(INDEX(DATA_BY_MISSION_WEEK!$A:$AB,$D14,MATCH(J$6,DATA_BY_MISSION_WEEK!$A$1:$AB$1,0)), "")</f>
        <v/>
      </c>
    </row>
    <row r="15" spans="1:11" x14ac:dyDescent="0.25">
      <c r="A15" s="15"/>
      <c r="E15" s="11" t="s">
        <v>154</v>
      </c>
      <c r="F15" s="10"/>
      <c r="G15" s="12">
        <f>SUM(G10:G14)</f>
        <v>2953</v>
      </c>
      <c r="H15" s="12">
        <f t="shared" ref="H15:J15" si="0">SUM(H10:H14)</f>
        <v>2393</v>
      </c>
      <c r="I15" s="12">
        <f t="shared" si="0"/>
        <v>615</v>
      </c>
      <c r="J15" s="12">
        <f t="shared" si="0"/>
        <v>130</v>
      </c>
    </row>
    <row r="16" spans="1:11" x14ac:dyDescent="0.25">
      <c r="A16" s="15"/>
    </row>
    <row r="17" spans="4:42" x14ac:dyDescent="0.25">
      <c r="AF17" s="13"/>
    </row>
    <row r="18" spans="4:42" x14ac:dyDescent="0.25">
      <c r="D18" s="1"/>
    </row>
    <row r="19" spans="4:42" x14ac:dyDescent="0.25">
      <c r="D19" s="1"/>
    </row>
    <row r="20" spans="4:42" x14ac:dyDescent="0.25">
      <c r="D20" s="1"/>
    </row>
    <row r="26" spans="4:42" x14ac:dyDescent="0.25">
      <c r="AH26" s="3" t="s">
        <v>19</v>
      </c>
      <c r="AI26" s="3" t="s">
        <v>17</v>
      </c>
      <c r="AJ26" s="3" t="s">
        <v>15</v>
      </c>
      <c r="AK26" s="3" t="s">
        <v>16</v>
      </c>
      <c r="AL26" s="3" t="s">
        <v>181</v>
      </c>
      <c r="AM26" s="3" t="s">
        <v>182</v>
      </c>
      <c r="AN26" s="3" t="s">
        <v>183</v>
      </c>
      <c r="AO26" s="3" t="s">
        <v>184</v>
      </c>
    </row>
    <row r="27" spans="4:42" x14ac:dyDescent="0.25">
      <c r="AA27" s="3" t="s">
        <v>178</v>
      </c>
      <c r="AB27" s="14" t="s">
        <v>4</v>
      </c>
      <c r="AC27" s="3" t="s">
        <v>0</v>
      </c>
      <c r="AD27" s="3" t="s">
        <v>1</v>
      </c>
      <c r="AE27" s="13" t="s">
        <v>3</v>
      </c>
      <c r="AF27" s="13" t="s">
        <v>2</v>
      </c>
      <c r="AG27" s="13" t="s">
        <v>180</v>
      </c>
      <c r="AH27" s="3" t="s">
        <v>146</v>
      </c>
      <c r="AI27" s="3" t="s">
        <v>147</v>
      </c>
      <c r="AJ27" s="3" t="s">
        <v>148</v>
      </c>
      <c r="AK27" s="3" t="s">
        <v>149</v>
      </c>
      <c r="AL27" s="3" t="s">
        <v>181</v>
      </c>
      <c r="AM27" s="3" t="s">
        <v>182</v>
      </c>
      <c r="AN27" s="3" t="s">
        <v>183</v>
      </c>
      <c r="AO27" s="3" t="s">
        <v>184</v>
      </c>
      <c r="AP27" s="3" t="s">
        <v>1039</v>
      </c>
    </row>
    <row r="28" spans="4:42" x14ac:dyDescent="0.25">
      <c r="AA28" s="3">
        <v>-12</v>
      </c>
      <c r="AB28" s="14">
        <f t="shared" ref="AB28:AB40" si="1">DATE(YEAR, MONTH, 7*AA28 + DAY)</f>
        <v>42424</v>
      </c>
      <c r="AC28" s="3">
        <f t="shared" ref="AC28:AC40" si="2">YEAR(AB28)</f>
        <v>2016</v>
      </c>
      <c r="AD28" s="3">
        <f t="shared" ref="AD28:AD40" si="3">MONTH(AB28)</f>
        <v>2</v>
      </c>
      <c r="AE28" s="13">
        <f t="shared" ref="AE28:AE40" si="4">INT((DAY($AB28)-1)/7)+1</f>
        <v>4</v>
      </c>
      <c r="AF28" s="3" t="str">
        <f>CONCATENATE(AC28,":",AD28,":",AE28,":0:",$A$1)</f>
        <v>2016:2:4:0:MISSION</v>
      </c>
      <c r="AG28" s="3">
        <f>MATCH(AF28,DATA_BY_MISSION_WEEK!$A:$A,0)</f>
        <v>3</v>
      </c>
      <c r="AH28" s="3">
        <f>INDEX(DATA_BY_MISSION_WEEK!$A:$AB,$AG28,MATCH(AH$27,DATA_BY_MISSION_WEEK!$A$1:$AB$1,0))</f>
        <v>651</v>
      </c>
      <c r="AI28" s="3">
        <f>INDEX(DATA_BY_MISSION_WEEK!$A:$AB,$AG28,MATCH(AI$27,DATA_BY_MISSION_WEEK!$A$1:$AB$1,0))</f>
        <v>495</v>
      </c>
      <c r="AJ28" s="3">
        <f>INDEX(DATA_BY_MISSION_WEEK!$A:$AB,$AG28,MATCH(AJ$27,DATA_BY_MISSION_WEEK!$A$1:$AB$1,0))</f>
        <v>129</v>
      </c>
      <c r="AK28" s="3">
        <f>INDEX(DATA_BY_MISSION_WEEK!$A:$AB,$AG28,MATCH(AK$27,DATA_BY_MISSION_WEEK!$A$1:$AB$1,0))</f>
        <v>25</v>
      </c>
      <c r="AL28" s="3">
        <f>10*$AP28</f>
        <v>710</v>
      </c>
      <c r="AM28" s="3">
        <f>5*$AP28</f>
        <v>355</v>
      </c>
      <c r="AN28" s="3">
        <f>2*$AP28</f>
        <v>142</v>
      </c>
      <c r="AO28" s="3">
        <f>1*$AP28</f>
        <v>71</v>
      </c>
      <c r="AP28" s="3">
        <f>INDEX(DATA_BY_MISSION_WEEK!$A:$AB,$AG28,MATCH(AP$27,DATA_BY_MISSION_WEEK!$A$1:$AB$1,0))</f>
        <v>71</v>
      </c>
    </row>
    <row r="29" spans="4:42" x14ac:dyDescent="0.25">
      <c r="AA29" s="3">
        <v>-11</v>
      </c>
      <c r="AB29" s="14">
        <f t="shared" si="1"/>
        <v>42431</v>
      </c>
      <c r="AC29" s="3">
        <f t="shared" si="2"/>
        <v>2016</v>
      </c>
      <c r="AD29" s="3">
        <f t="shared" si="3"/>
        <v>3</v>
      </c>
      <c r="AE29" s="13">
        <f t="shared" si="4"/>
        <v>1</v>
      </c>
      <c r="AF29" s="3" t="str">
        <f t="shared" ref="AF29:AF40" si="5">CONCATENATE(AC29,":",AD29,":",AE29,":0:",$A$1)</f>
        <v>2016:3:1:0:MISSION</v>
      </c>
      <c r="AG29" s="3">
        <f>MATCH(AF29,DATA_BY_MISSION_WEEK!$A:$A,0)</f>
        <v>4</v>
      </c>
      <c r="AH29" s="3">
        <f>INDEX(DATA_BY_MISSION_WEEK!$A:$AB,$AG29,MATCH(AH$27,DATA_BY_MISSION_WEEK!$A$1:$AB$1,0))</f>
        <v>676</v>
      </c>
      <c r="AI29" s="3">
        <f>INDEX(DATA_BY_MISSION_WEEK!$A:$AB,$AG29,MATCH(AI$27,DATA_BY_MISSION_WEEK!$A$1:$AB$1,0))</f>
        <v>516</v>
      </c>
      <c r="AJ29" s="3">
        <f>INDEX(DATA_BY_MISSION_WEEK!$A:$AB,$AG29,MATCH(AJ$27,DATA_BY_MISSION_WEEK!$A$1:$AB$1,0))</f>
        <v>164</v>
      </c>
      <c r="AK29" s="3">
        <f>INDEX(DATA_BY_MISSION_WEEK!$A:$AB,$AG29,MATCH(AK$27,DATA_BY_MISSION_WEEK!$A$1:$AB$1,0))</f>
        <v>27</v>
      </c>
      <c r="AL29" s="3">
        <f t="shared" ref="AL29:AL40" si="6">10*$AP29</f>
        <v>670</v>
      </c>
      <c r="AM29" s="3">
        <f t="shared" ref="AM29:AM40" si="7">5*$AP29</f>
        <v>335</v>
      </c>
      <c r="AN29" s="3">
        <f t="shared" ref="AN29:AN40" si="8">2*$AP29</f>
        <v>134</v>
      </c>
      <c r="AO29" s="3">
        <f t="shared" ref="AO29:AO40" si="9">1*$AP29</f>
        <v>67</v>
      </c>
      <c r="AP29" s="3">
        <f>INDEX(DATA_BY_MISSION_WEEK!$A:$AB,$AG29,MATCH(AP$27,DATA_BY_MISSION_WEEK!$A$1:$AB$1,0))</f>
        <v>67</v>
      </c>
    </row>
    <row r="30" spans="4:42" x14ac:dyDescent="0.25">
      <c r="AA30" s="3">
        <v>-10</v>
      </c>
      <c r="AB30" s="14">
        <f t="shared" si="1"/>
        <v>42438</v>
      </c>
      <c r="AC30" s="3">
        <f t="shared" si="2"/>
        <v>2016</v>
      </c>
      <c r="AD30" s="3">
        <f t="shared" si="3"/>
        <v>3</v>
      </c>
      <c r="AE30" s="13">
        <f t="shared" si="4"/>
        <v>2</v>
      </c>
      <c r="AF30" s="3" t="str">
        <f t="shared" si="5"/>
        <v>2016:3:2:0:MISSION</v>
      </c>
      <c r="AG30" s="3">
        <f>MATCH(AF30,DATA_BY_MISSION_WEEK!$A:$A,0)</f>
        <v>5</v>
      </c>
      <c r="AH30" s="3">
        <f>INDEX(DATA_BY_MISSION_WEEK!$A:$AB,$AG30,MATCH(AH$27,DATA_BY_MISSION_WEEK!$A$1:$AB$1,0))</f>
        <v>509</v>
      </c>
      <c r="AI30" s="3">
        <f>INDEX(DATA_BY_MISSION_WEEK!$A:$AB,$AG30,MATCH(AI$27,DATA_BY_MISSION_WEEK!$A$1:$AB$1,0))</f>
        <v>376</v>
      </c>
      <c r="AJ30" s="3">
        <f>INDEX(DATA_BY_MISSION_WEEK!$A:$AB,$AG30,MATCH(AJ$27,DATA_BY_MISSION_WEEK!$A$1:$AB$1,0))</f>
        <v>67</v>
      </c>
      <c r="AK30" s="3">
        <f>INDEX(DATA_BY_MISSION_WEEK!$A:$AB,$AG30,MATCH(AK$27,DATA_BY_MISSION_WEEK!$A$1:$AB$1,0))</f>
        <v>7</v>
      </c>
      <c r="AL30" s="3">
        <f t="shared" si="6"/>
        <v>470</v>
      </c>
      <c r="AM30" s="3">
        <f t="shared" si="7"/>
        <v>235</v>
      </c>
      <c r="AN30" s="3">
        <f t="shared" si="8"/>
        <v>94</v>
      </c>
      <c r="AO30" s="3">
        <f t="shared" si="9"/>
        <v>47</v>
      </c>
      <c r="AP30" s="3">
        <f>INDEX(DATA_BY_MISSION_WEEK!$A:$AB,$AG30,MATCH(AP$27,DATA_BY_MISSION_WEEK!$A$1:$AB$1,0))</f>
        <v>47</v>
      </c>
    </row>
    <row r="31" spans="4:42" x14ac:dyDescent="0.25">
      <c r="AA31" s="3">
        <v>-9</v>
      </c>
      <c r="AB31" s="14">
        <f t="shared" si="1"/>
        <v>42445</v>
      </c>
      <c r="AC31" s="3">
        <f t="shared" si="2"/>
        <v>2016</v>
      </c>
      <c r="AD31" s="3">
        <f t="shared" si="3"/>
        <v>3</v>
      </c>
      <c r="AE31" s="13">
        <f t="shared" si="4"/>
        <v>3</v>
      </c>
      <c r="AF31" s="3" t="str">
        <f t="shared" si="5"/>
        <v>2016:3:3:0:MISSION</v>
      </c>
      <c r="AG31" s="3">
        <f>MATCH(AF31,DATA_BY_MISSION_WEEK!$A:$A,0)</f>
        <v>6</v>
      </c>
      <c r="AH31" s="3">
        <f>INDEX(DATA_BY_MISSION_WEEK!$A:$AB,$AG31,MATCH(AH$27,DATA_BY_MISSION_WEEK!$A$1:$AB$1,0))</f>
        <v>643</v>
      </c>
      <c r="AI31" s="3">
        <f>INDEX(DATA_BY_MISSION_WEEK!$A:$AB,$AG31,MATCH(AI$27,DATA_BY_MISSION_WEEK!$A$1:$AB$1,0))</f>
        <v>483</v>
      </c>
      <c r="AJ31" s="3">
        <f>INDEX(DATA_BY_MISSION_WEEK!$A:$AB,$AG31,MATCH(AJ$27,DATA_BY_MISSION_WEEK!$A$1:$AB$1,0))</f>
        <v>100</v>
      </c>
      <c r="AK31" s="3">
        <f>INDEX(DATA_BY_MISSION_WEEK!$A:$AB,$AG31,MATCH(AK$27,DATA_BY_MISSION_WEEK!$A$1:$AB$1,0))</f>
        <v>27</v>
      </c>
      <c r="AL31" s="3">
        <f t="shared" si="6"/>
        <v>680</v>
      </c>
      <c r="AM31" s="3">
        <f t="shared" si="7"/>
        <v>340</v>
      </c>
      <c r="AN31" s="3">
        <f t="shared" si="8"/>
        <v>136</v>
      </c>
      <c r="AO31" s="3">
        <f t="shared" si="9"/>
        <v>68</v>
      </c>
      <c r="AP31" s="3">
        <f>INDEX(DATA_BY_MISSION_WEEK!$A:$AB,$AG31,MATCH(AP$27,DATA_BY_MISSION_WEEK!$A$1:$AB$1,0))</f>
        <v>68</v>
      </c>
    </row>
    <row r="32" spans="4:42" x14ac:dyDescent="0.25">
      <c r="AA32" s="3">
        <v>-8</v>
      </c>
      <c r="AB32" s="14">
        <f t="shared" si="1"/>
        <v>42452</v>
      </c>
      <c r="AC32" s="3">
        <f t="shared" si="2"/>
        <v>2016</v>
      </c>
      <c r="AD32" s="3">
        <f t="shared" si="3"/>
        <v>3</v>
      </c>
      <c r="AE32" s="13">
        <f t="shared" si="4"/>
        <v>4</v>
      </c>
      <c r="AF32" s="3" t="str">
        <f t="shared" si="5"/>
        <v>2016:3:4:0:MISSION</v>
      </c>
      <c r="AG32" s="3">
        <f>MATCH(AF32,DATA_BY_MISSION_WEEK!$A:$A,0)</f>
        <v>7</v>
      </c>
      <c r="AH32" s="3">
        <f>INDEX(DATA_BY_MISSION_WEEK!$A:$AB,$AG32,MATCH(AH$27,DATA_BY_MISSION_WEEK!$A$1:$AB$1,0))</f>
        <v>620</v>
      </c>
      <c r="AI32" s="3">
        <f>INDEX(DATA_BY_MISSION_WEEK!$A:$AB,$AG32,MATCH(AI$27,DATA_BY_MISSION_WEEK!$A$1:$AB$1,0))</f>
        <v>470</v>
      </c>
      <c r="AJ32" s="3">
        <f>INDEX(DATA_BY_MISSION_WEEK!$A:$AB,$AG32,MATCH(AJ$27,DATA_BY_MISSION_WEEK!$A$1:$AB$1,0))</f>
        <v>106</v>
      </c>
      <c r="AK32" s="3">
        <f>INDEX(DATA_BY_MISSION_WEEK!$A:$AB,$AG32,MATCH(AK$27,DATA_BY_MISSION_WEEK!$A$1:$AB$1,0))</f>
        <v>24</v>
      </c>
      <c r="AL32" s="3">
        <f t="shared" si="6"/>
        <v>740</v>
      </c>
      <c r="AM32" s="3">
        <f t="shared" si="7"/>
        <v>370</v>
      </c>
      <c r="AN32" s="3">
        <f t="shared" si="8"/>
        <v>148</v>
      </c>
      <c r="AO32" s="3">
        <f t="shared" si="9"/>
        <v>74</v>
      </c>
      <c r="AP32" s="3">
        <f>INDEX(DATA_BY_MISSION_WEEK!$A:$AB,$AG32,MATCH(AP$27,DATA_BY_MISSION_WEEK!$A$1:$AB$1,0))</f>
        <v>74</v>
      </c>
    </row>
    <row r="33" spans="27:42" x14ac:dyDescent="0.25">
      <c r="AA33" s="3">
        <v>-7</v>
      </c>
      <c r="AB33" s="14">
        <f t="shared" si="1"/>
        <v>42459</v>
      </c>
      <c r="AC33" s="3">
        <f t="shared" si="2"/>
        <v>2016</v>
      </c>
      <c r="AD33" s="3">
        <f t="shared" si="3"/>
        <v>3</v>
      </c>
      <c r="AE33" s="13">
        <f t="shared" si="4"/>
        <v>5</v>
      </c>
      <c r="AF33" s="3" t="str">
        <f t="shared" si="5"/>
        <v>2016:3:5:0:MISSION</v>
      </c>
      <c r="AG33" s="3">
        <f>MATCH(AF33,DATA_BY_MISSION_WEEK!$A:$A,0)</f>
        <v>8</v>
      </c>
      <c r="AH33" s="3">
        <f>INDEX(DATA_BY_MISSION_WEEK!$A:$AB,$AG33,MATCH(AH$27,DATA_BY_MISSION_WEEK!$A$1:$AB$1,0))</f>
        <v>869</v>
      </c>
      <c r="AI33" s="3">
        <f>INDEX(DATA_BY_MISSION_WEEK!$A:$AB,$AG33,MATCH(AI$27,DATA_BY_MISSION_WEEK!$A$1:$AB$1,0))</f>
        <v>655</v>
      </c>
      <c r="AJ33" s="3">
        <f>INDEX(DATA_BY_MISSION_WEEK!$A:$AB,$AG33,MATCH(AJ$27,DATA_BY_MISSION_WEEK!$A$1:$AB$1,0))</f>
        <v>198</v>
      </c>
      <c r="AK33" s="3">
        <f>INDEX(DATA_BY_MISSION_WEEK!$A:$AB,$AG33,MATCH(AK$27,DATA_BY_MISSION_WEEK!$A$1:$AB$1,0))</f>
        <v>36</v>
      </c>
      <c r="AL33" s="3">
        <f t="shared" si="6"/>
        <v>830</v>
      </c>
      <c r="AM33" s="3">
        <f t="shared" si="7"/>
        <v>415</v>
      </c>
      <c r="AN33" s="3">
        <f t="shared" si="8"/>
        <v>166</v>
      </c>
      <c r="AO33" s="3">
        <f t="shared" si="9"/>
        <v>83</v>
      </c>
      <c r="AP33" s="3">
        <f>INDEX(DATA_BY_MISSION_WEEK!$A:$AB,$AG33,MATCH(AP$27,DATA_BY_MISSION_WEEK!$A$1:$AB$1,0))</f>
        <v>83</v>
      </c>
    </row>
    <row r="34" spans="27:42" x14ac:dyDescent="0.25">
      <c r="AA34" s="3">
        <v>-6</v>
      </c>
      <c r="AB34" s="14">
        <f t="shared" si="1"/>
        <v>42466</v>
      </c>
      <c r="AC34" s="3">
        <f t="shared" si="2"/>
        <v>2016</v>
      </c>
      <c r="AD34" s="3">
        <f t="shared" si="3"/>
        <v>4</v>
      </c>
      <c r="AE34" s="13">
        <f t="shared" si="4"/>
        <v>1</v>
      </c>
      <c r="AF34" s="3" t="str">
        <f t="shared" si="5"/>
        <v>2016:4:1:0:MISSION</v>
      </c>
      <c r="AG34" s="3">
        <f>MATCH(AF34,DATA_BY_MISSION_WEEK!$A:$A,0)</f>
        <v>9</v>
      </c>
      <c r="AH34" s="3">
        <f>INDEX(DATA_BY_MISSION_WEEK!$A:$AB,$AG34,MATCH(AH$27,DATA_BY_MISSION_WEEK!$A$1:$AB$1,0))</f>
        <v>892</v>
      </c>
      <c r="AI34" s="3">
        <f>INDEX(DATA_BY_MISSION_WEEK!$A:$AB,$AG34,MATCH(AI$27,DATA_BY_MISSION_WEEK!$A$1:$AB$1,0))</f>
        <v>697</v>
      </c>
      <c r="AJ34" s="3">
        <f>INDEX(DATA_BY_MISSION_WEEK!$A:$AB,$AG34,MATCH(AJ$27,DATA_BY_MISSION_WEEK!$A$1:$AB$1,0))</f>
        <v>161</v>
      </c>
      <c r="AK34" s="3">
        <f>INDEX(DATA_BY_MISSION_WEEK!$A:$AB,$AG34,MATCH(AK$27,DATA_BY_MISSION_WEEK!$A$1:$AB$1,0))</f>
        <v>36</v>
      </c>
      <c r="AL34" s="3">
        <f t="shared" si="6"/>
        <v>820</v>
      </c>
      <c r="AM34" s="3">
        <f t="shared" si="7"/>
        <v>410</v>
      </c>
      <c r="AN34" s="3">
        <f t="shared" si="8"/>
        <v>164</v>
      </c>
      <c r="AO34" s="3">
        <f t="shared" si="9"/>
        <v>82</v>
      </c>
      <c r="AP34" s="3">
        <f>INDEX(DATA_BY_MISSION_WEEK!$A:$AB,$AG34,MATCH(AP$27,DATA_BY_MISSION_WEEK!$A$1:$AB$1,0))</f>
        <v>82</v>
      </c>
    </row>
    <row r="35" spans="27:42" x14ac:dyDescent="0.25">
      <c r="AA35" s="3">
        <v>-5</v>
      </c>
      <c r="AB35" s="14">
        <f t="shared" si="1"/>
        <v>42473</v>
      </c>
      <c r="AC35" s="3">
        <f t="shared" si="2"/>
        <v>2016</v>
      </c>
      <c r="AD35" s="3">
        <f t="shared" si="3"/>
        <v>4</v>
      </c>
      <c r="AE35" s="13">
        <f t="shared" si="4"/>
        <v>2</v>
      </c>
      <c r="AF35" s="3" t="str">
        <f t="shared" si="5"/>
        <v>2016:4:2:0:MISSION</v>
      </c>
      <c r="AG35" s="3">
        <f>MATCH(AF35,DATA_BY_MISSION_WEEK!$A:$A,0)</f>
        <v>10</v>
      </c>
      <c r="AH35" s="3">
        <f>INDEX(DATA_BY_MISSION_WEEK!$A:$AB,$AG35,MATCH(AH$27,DATA_BY_MISSION_WEEK!$A$1:$AB$1,0))</f>
        <v>672</v>
      </c>
      <c r="AI35" s="3">
        <f>INDEX(DATA_BY_MISSION_WEEK!$A:$AB,$AG35,MATCH(AI$27,DATA_BY_MISSION_WEEK!$A$1:$AB$1,0))</f>
        <v>511</v>
      </c>
      <c r="AJ35" s="3">
        <f>INDEX(DATA_BY_MISSION_WEEK!$A:$AB,$AG35,MATCH(AJ$27,DATA_BY_MISSION_WEEK!$A$1:$AB$1,0))</f>
        <v>110</v>
      </c>
      <c r="AK35" s="3">
        <f>INDEX(DATA_BY_MISSION_WEEK!$A:$AB,$AG35,MATCH(AK$27,DATA_BY_MISSION_WEEK!$A$1:$AB$1,0))</f>
        <v>34</v>
      </c>
      <c r="AL35" s="3">
        <f t="shared" si="6"/>
        <v>810</v>
      </c>
      <c r="AM35" s="3">
        <f t="shared" si="7"/>
        <v>405</v>
      </c>
      <c r="AN35" s="3">
        <f t="shared" si="8"/>
        <v>162</v>
      </c>
      <c r="AO35" s="3">
        <f t="shared" si="9"/>
        <v>81</v>
      </c>
      <c r="AP35" s="3">
        <f>INDEX(DATA_BY_MISSION_WEEK!$A:$AB,$AG35,MATCH(AP$27,DATA_BY_MISSION_WEEK!$A$1:$AB$1,0))</f>
        <v>81</v>
      </c>
    </row>
    <row r="36" spans="27:42" x14ac:dyDescent="0.25">
      <c r="AA36" s="3">
        <v>-4</v>
      </c>
      <c r="AB36" s="14">
        <f t="shared" si="1"/>
        <v>42480</v>
      </c>
      <c r="AC36" s="3">
        <f t="shared" si="2"/>
        <v>2016</v>
      </c>
      <c r="AD36" s="3">
        <f t="shared" si="3"/>
        <v>4</v>
      </c>
      <c r="AE36" s="13">
        <f t="shared" si="4"/>
        <v>3</v>
      </c>
      <c r="AF36" s="3" t="str">
        <f t="shared" si="5"/>
        <v>2016:4:3:0:MISSION</v>
      </c>
      <c r="AG36" s="3">
        <f>MATCH(AF36,DATA_BY_MISSION_WEEK!$A:$A,0)</f>
        <v>11</v>
      </c>
      <c r="AH36" s="3">
        <f>INDEX(DATA_BY_MISSION_WEEK!$A:$AB,$AG36,MATCH(AH$27,DATA_BY_MISSION_WEEK!$A$1:$AB$1,0))</f>
        <v>572</v>
      </c>
      <c r="AI36" s="3">
        <f>INDEX(DATA_BY_MISSION_WEEK!$A:$AB,$AG36,MATCH(AI$27,DATA_BY_MISSION_WEEK!$A$1:$AB$1,0))</f>
        <v>462</v>
      </c>
      <c r="AJ36" s="3">
        <f>INDEX(DATA_BY_MISSION_WEEK!$A:$AB,$AG36,MATCH(AJ$27,DATA_BY_MISSION_WEEK!$A$1:$AB$1,0))</f>
        <v>94</v>
      </c>
      <c r="AK36" s="3">
        <f>INDEX(DATA_BY_MISSION_WEEK!$A:$AB,$AG36,MATCH(AK$27,DATA_BY_MISSION_WEEK!$A$1:$AB$1,0))</f>
        <v>13</v>
      </c>
      <c r="AL36" s="3">
        <f t="shared" si="6"/>
        <v>390</v>
      </c>
      <c r="AM36" s="3">
        <f t="shared" si="7"/>
        <v>195</v>
      </c>
      <c r="AN36" s="3">
        <f t="shared" si="8"/>
        <v>78</v>
      </c>
      <c r="AO36" s="3">
        <f t="shared" si="9"/>
        <v>39</v>
      </c>
      <c r="AP36" s="3">
        <f>INDEX(DATA_BY_MISSION_WEEK!$A:$AB,$AG36,MATCH(AP$27,DATA_BY_MISSION_WEEK!$A$1:$AB$1,0))</f>
        <v>39</v>
      </c>
    </row>
    <row r="37" spans="27:42" x14ac:dyDescent="0.25">
      <c r="AA37" s="3">
        <v>-3</v>
      </c>
      <c r="AB37" s="14">
        <f t="shared" si="1"/>
        <v>42487</v>
      </c>
      <c r="AC37" s="3">
        <f t="shared" si="2"/>
        <v>2016</v>
      </c>
      <c r="AD37" s="3">
        <f t="shared" si="3"/>
        <v>4</v>
      </c>
      <c r="AE37" s="13">
        <f t="shared" si="4"/>
        <v>4</v>
      </c>
      <c r="AF37" s="3" t="str">
        <f t="shared" si="5"/>
        <v>2016:4:4:0:MISSION</v>
      </c>
      <c r="AG37" s="3">
        <f>MATCH(AF37,DATA_BY_MISSION_WEEK!$A:$A,0)</f>
        <v>12</v>
      </c>
      <c r="AH37" s="3">
        <f>INDEX(DATA_BY_MISSION_WEEK!$A:$AB,$AG37,MATCH(AH$27,DATA_BY_MISSION_WEEK!$A$1:$AB$1,0))</f>
        <v>924</v>
      </c>
      <c r="AI37" s="3">
        <f>INDEX(DATA_BY_MISSION_WEEK!$A:$AB,$AG37,MATCH(AI$27,DATA_BY_MISSION_WEEK!$A$1:$AB$1,0))</f>
        <v>730</v>
      </c>
      <c r="AJ37" s="3">
        <f>INDEX(DATA_BY_MISSION_WEEK!$A:$AB,$AG37,MATCH(AJ$27,DATA_BY_MISSION_WEEK!$A$1:$AB$1,0))</f>
        <v>148</v>
      </c>
      <c r="AK37" s="3">
        <f>INDEX(DATA_BY_MISSION_WEEK!$A:$AB,$AG37,MATCH(AK$27,DATA_BY_MISSION_WEEK!$A$1:$AB$1,0))</f>
        <v>27</v>
      </c>
      <c r="AL37" s="3">
        <f t="shared" si="6"/>
        <v>830</v>
      </c>
      <c r="AM37" s="3">
        <f t="shared" si="7"/>
        <v>415</v>
      </c>
      <c r="AN37" s="3">
        <f t="shared" si="8"/>
        <v>166</v>
      </c>
      <c r="AO37" s="3">
        <f t="shared" si="9"/>
        <v>83</v>
      </c>
      <c r="AP37" s="3">
        <f>INDEX(DATA_BY_MISSION_WEEK!$A:$AB,$AG37,MATCH(AP$27,DATA_BY_MISSION_WEEK!$A$1:$AB$1,0))</f>
        <v>83</v>
      </c>
    </row>
    <row r="38" spans="27:42" x14ac:dyDescent="0.25">
      <c r="AA38" s="3">
        <v>-2</v>
      </c>
      <c r="AB38" s="14">
        <f t="shared" si="1"/>
        <v>42494</v>
      </c>
      <c r="AC38" s="3">
        <f t="shared" si="2"/>
        <v>2016</v>
      </c>
      <c r="AD38" s="3">
        <f t="shared" si="3"/>
        <v>5</v>
      </c>
      <c r="AE38" s="13">
        <f t="shared" si="4"/>
        <v>1</v>
      </c>
      <c r="AF38" s="3" t="str">
        <f t="shared" si="5"/>
        <v>2016:5:1:0:MISSION</v>
      </c>
      <c r="AG38" s="3">
        <f>MATCH(AF38,DATA_BY_MISSION_WEEK!$A:$A,0)</f>
        <v>13</v>
      </c>
      <c r="AH38" s="3">
        <f>INDEX(DATA_BY_MISSION_WEEK!$A:$AB,$AG38,MATCH(AH$27,DATA_BY_MISSION_WEEK!$A$1:$AB$1,0))</f>
        <v>849</v>
      </c>
      <c r="AI38" s="3">
        <f>INDEX(DATA_BY_MISSION_WEEK!$A:$AB,$AG38,MATCH(AI$27,DATA_BY_MISSION_WEEK!$A$1:$AB$1,0))</f>
        <v>698</v>
      </c>
      <c r="AJ38" s="3">
        <f>INDEX(DATA_BY_MISSION_WEEK!$A:$AB,$AG38,MATCH(AJ$27,DATA_BY_MISSION_WEEK!$A$1:$AB$1,0))</f>
        <v>175</v>
      </c>
      <c r="AK38" s="3">
        <f>INDEX(DATA_BY_MISSION_WEEK!$A:$AB,$AG38,MATCH(AK$27,DATA_BY_MISSION_WEEK!$A$1:$AB$1,0))</f>
        <v>45</v>
      </c>
      <c r="AL38" s="3">
        <f t="shared" si="6"/>
        <v>760</v>
      </c>
      <c r="AM38" s="3">
        <f t="shared" si="7"/>
        <v>380</v>
      </c>
      <c r="AN38" s="3">
        <f t="shared" si="8"/>
        <v>152</v>
      </c>
      <c r="AO38" s="3">
        <f t="shared" si="9"/>
        <v>76</v>
      </c>
      <c r="AP38" s="3">
        <f>INDEX(DATA_BY_MISSION_WEEK!$A:$AB,$AG38,MATCH(AP$27,DATA_BY_MISSION_WEEK!$A$1:$AB$1,0))</f>
        <v>76</v>
      </c>
    </row>
    <row r="39" spans="27:42" x14ac:dyDescent="0.25">
      <c r="AA39" s="3">
        <v>-1</v>
      </c>
      <c r="AB39" s="14">
        <f t="shared" si="1"/>
        <v>42501</v>
      </c>
      <c r="AC39" s="3">
        <f t="shared" si="2"/>
        <v>2016</v>
      </c>
      <c r="AD39" s="3">
        <f t="shared" si="3"/>
        <v>5</v>
      </c>
      <c r="AE39" s="13">
        <f t="shared" si="4"/>
        <v>2</v>
      </c>
      <c r="AF39" s="3" t="str">
        <f t="shared" si="5"/>
        <v>2016:5:2:0:MISSION</v>
      </c>
      <c r="AG39" s="3">
        <f>MATCH(AF39,DATA_BY_MISSION_WEEK!$A:$A,0)</f>
        <v>14</v>
      </c>
      <c r="AH39" s="3">
        <f>INDEX(DATA_BY_MISSION_WEEK!$A:$AB,$AG39,MATCH(AH$27,DATA_BY_MISSION_WEEK!$A$1:$AB$1,0))</f>
        <v>1024</v>
      </c>
      <c r="AI39" s="3">
        <f>INDEX(DATA_BY_MISSION_WEEK!$A:$AB,$AG39,MATCH(AI$27,DATA_BY_MISSION_WEEK!$A$1:$AB$1,0))</f>
        <v>826</v>
      </c>
      <c r="AJ39" s="3">
        <f>INDEX(DATA_BY_MISSION_WEEK!$A:$AB,$AG39,MATCH(AJ$27,DATA_BY_MISSION_WEEK!$A$1:$AB$1,0))</f>
        <v>214</v>
      </c>
      <c r="AK39" s="3">
        <f>INDEX(DATA_BY_MISSION_WEEK!$A:$AB,$AG39,MATCH(AK$27,DATA_BY_MISSION_WEEK!$A$1:$AB$1,0))</f>
        <v>43</v>
      </c>
      <c r="AL39" s="3">
        <f t="shared" si="6"/>
        <v>820</v>
      </c>
      <c r="AM39" s="3">
        <f t="shared" si="7"/>
        <v>410</v>
      </c>
      <c r="AN39" s="3">
        <f t="shared" si="8"/>
        <v>164</v>
      </c>
      <c r="AO39" s="3">
        <f t="shared" si="9"/>
        <v>82</v>
      </c>
      <c r="AP39" s="3">
        <f>INDEX(DATA_BY_MISSION_WEEK!$A:$AB,$AG39,MATCH(AP$27,DATA_BY_MISSION_WEEK!$A$1:$AB$1,0))</f>
        <v>82</v>
      </c>
    </row>
    <row r="40" spans="27:42" x14ac:dyDescent="0.25">
      <c r="AA40" s="3">
        <v>0</v>
      </c>
      <c r="AB40" s="14">
        <f t="shared" si="1"/>
        <v>42508</v>
      </c>
      <c r="AC40" s="3">
        <f t="shared" si="2"/>
        <v>2016</v>
      </c>
      <c r="AD40" s="3">
        <f t="shared" si="3"/>
        <v>5</v>
      </c>
      <c r="AE40" s="13">
        <f t="shared" si="4"/>
        <v>3</v>
      </c>
      <c r="AF40" s="3" t="str">
        <f t="shared" si="5"/>
        <v>2016:5:3:0:MISSION</v>
      </c>
      <c r="AG40" s="3">
        <f>MATCH(AF40,DATA_BY_MISSION_WEEK!$A:$A,0)</f>
        <v>15</v>
      </c>
      <c r="AH40" s="3">
        <f>INDEX(DATA_BY_MISSION_WEEK!$A:$AB,$AG40,MATCH(AH$27,DATA_BY_MISSION_WEEK!$A$1:$AB$1,0))</f>
        <v>1080</v>
      </c>
      <c r="AI40" s="3">
        <f>INDEX(DATA_BY_MISSION_WEEK!$A:$AB,$AG40,MATCH(AI$27,DATA_BY_MISSION_WEEK!$A$1:$AB$1,0))</f>
        <v>869</v>
      </c>
      <c r="AJ40" s="3">
        <f>INDEX(DATA_BY_MISSION_WEEK!$A:$AB,$AG40,MATCH(AJ$27,DATA_BY_MISSION_WEEK!$A$1:$AB$1,0))</f>
        <v>226</v>
      </c>
      <c r="AK40" s="3">
        <f>INDEX(DATA_BY_MISSION_WEEK!$A:$AB,$AG40,MATCH(AK$27,DATA_BY_MISSION_WEEK!$A$1:$AB$1,0))</f>
        <v>42</v>
      </c>
      <c r="AL40" s="3">
        <f t="shared" si="6"/>
        <v>840</v>
      </c>
      <c r="AM40" s="3">
        <f t="shared" si="7"/>
        <v>420</v>
      </c>
      <c r="AN40" s="3">
        <f t="shared" si="8"/>
        <v>168</v>
      </c>
      <c r="AO40" s="3">
        <f t="shared" si="9"/>
        <v>84</v>
      </c>
      <c r="AP40" s="3">
        <f>INDEX(DATA_BY_MISSION_WEEK!$A:$AB,$AG40,MATCH(AP$27,DATA_BY_MISSION_WEEK!$A$1:$AB$1,0))</f>
        <v>84</v>
      </c>
    </row>
    <row r="41" spans="27:42" x14ac:dyDescent="0.25">
      <c r="AE41" s="13"/>
    </row>
    <row r="42" spans="27:42" x14ac:dyDescent="0.25">
      <c r="AE42" s="13"/>
    </row>
  </sheetData>
  <mergeCells count="6">
    <mergeCell ref="G1:G4"/>
    <mergeCell ref="H1:H4"/>
    <mergeCell ref="I1:I4"/>
    <mergeCell ref="J1:J4"/>
    <mergeCell ref="E4:E5"/>
    <mergeCell ref="E1:E3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7"/>
  <sheetViews>
    <sheetView tabSelected="1" topLeftCell="I1" workbookViewId="0">
      <selection activeCell="AC24" sqref="AC24"/>
    </sheetView>
  </sheetViews>
  <sheetFormatPr defaultRowHeight="15" x14ac:dyDescent="0.25"/>
  <cols>
    <col min="1" max="3" width="14.5703125" style="3" customWidth="1"/>
    <col min="4" max="4" width="24.28515625" style="3" customWidth="1"/>
    <col min="5" max="5" width="11" style="3" customWidth="1"/>
    <col min="6" max="7" width="24.7109375" style="3" customWidth="1"/>
    <col min="8" max="11" width="7.7109375" style="3" customWidth="1"/>
    <col min="12" max="12" width="9.140625" style="3"/>
    <col min="13" max="13" width="9.85546875" style="3" bestFit="1" customWidth="1"/>
    <col min="14" max="28" width="9.140625" style="3"/>
    <col min="29" max="29" width="13.85546875" style="3" bestFit="1" customWidth="1"/>
    <col min="30" max="30" width="10.7109375" style="3" bestFit="1" customWidth="1"/>
    <col min="31" max="31" width="5.42578125" style="3" bestFit="1" customWidth="1"/>
    <col min="32" max="32" width="9.140625" style="3"/>
    <col min="33" max="33" width="8.42578125" style="3" bestFit="1" customWidth="1"/>
    <col min="34" max="34" width="21" style="3" bestFit="1" customWidth="1"/>
    <col min="35" max="35" width="5.5703125" style="3" bestFit="1" customWidth="1"/>
    <col min="36" max="36" width="15.7109375" style="3" bestFit="1" customWidth="1"/>
    <col min="37" max="37" width="15.42578125" style="3" bestFit="1" customWidth="1"/>
    <col min="38" max="38" width="14.42578125" style="3" bestFit="1" customWidth="1"/>
    <col min="39" max="39" width="8.5703125" style="3" bestFit="1" customWidth="1"/>
    <col min="40" max="40" width="21.85546875" style="3" bestFit="1" customWidth="1"/>
    <col min="41" max="41" width="21.5703125" style="3" bestFit="1" customWidth="1"/>
    <col min="42" max="42" width="20.42578125" style="3" bestFit="1" customWidth="1"/>
    <col min="43" max="43" width="14.5703125" style="3" bestFit="1" customWidth="1"/>
    <col min="44" max="16384" width="9.140625" style="3"/>
  </cols>
  <sheetData>
    <row r="1" spans="1:12" ht="81.75" customHeight="1" x14ac:dyDescent="0.3">
      <c r="A1" s="31" t="s">
        <v>28</v>
      </c>
      <c r="F1" s="25" t="str">
        <f>$A$2</f>
        <v>Ankang Unit</v>
      </c>
      <c r="G1" s="21"/>
      <c r="H1" s="38" t="s">
        <v>19</v>
      </c>
      <c r="I1" s="38" t="s">
        <v>17</v>
      </c>
      <c r="J1" s="38" t="s">
        <v>15</v>
      </c>
      <c r="K1" s="38" t="s">
        <v>16</v>
      </c>
    </row>
    <row r="2" spans="1:12" ht="15.75" customHeight="1" x14ac:dyDescent="0.25">
      <c r="A2" s="31" t="s">
        <v>26</v>
      </c>
      <c r="F2" s="41">
        <f ca="1">DATE</f>
        <v>42508</v>
      </c>
      <c r="G2" s="20"/>
      <c r="H2" s="39"/>
      <c r="I2" s="39"/>
      <c r="J2" s="39"/>
      <c r="K2" s="39"/>
    </row>
    <row r="3" spans="1:12" ht="15" customHeight="1" x14ac:dyDescent="0.25">
      <c r="A3" s="31" t="s">
        <v>29</v>
      </c>
      <c r="F3" s="42"/>
      <c r="G3" s="24"/>
      <c r="H3" s="39"/>
      <c r="I3" s="39"/>
      <c r="J3" s="39"/>
      <c r="K3" s="39"/>
    </row>
    <row r="4" spans="1:12" ht="15" customHeight="1" x14ac:dyDescent="0.25">
      <c r="A4" s="31"/>
      <c r="F4" s="41" t="str">
        <f>$A$3</f>
        <v>South Stake</v>
      </c>
      <c r="G4" s="15"/>
      <c r="H4" s="40"/>
      <c r="I4" s="40"/>
      <c r="J4" s="40"/>
      <c r="K4" s="40"/>
    </row>
    <row r="5" spans="1:12" x14ac:dyDescent="0.25">
      <c r="A5" s="31"/>
      <c r="B5" s="3" t="s">
        <v>179</v>
      </c>
      <c r="C5" s="3" t="s">
        <v>1043</v>
      </c>
      <c r="F5" s="42"/>
      <c r="G5" s="22" t="s">
        <v>18</v>
      </c>
      <c r="H5" s="23">
        <v>10</v>
      </c>
      <c r="I5" s="23">
        <v>5</v>
      </c>
      <c r="J5" s="23">
        <v>2</v>
      </c>
      <c r="K5" s="23">
        <v>1</v>
      </c>
    </row>
    <row r="6" spans="1:12" hidden="1" x14ac:dyDescent="0.25">
      <c r="A6" s="31"/>
      <c r="E6" s="15"/>
      <c r="F6" s="33"/>
      <c r="G6" s="35" t="s">
        <v>253</v>
      </c>
      <c r="H6" s="33" t="s">
        <v>146</v>
      </c>
      <c r="I6" s="33" t="s">
        <v>147</v>
      </c>
      <c r="J6" s="33" t="s">
        <v>148</v>
      </c>
      <c r="K6" s="33" t="s">
        <v>149</v>
      </c>
      <c r="L6" s="15"/>
    </row>
    <row r="7" spans="1:12" hidden="1" x14ac:dyDescent="0.25">
      <c r="A7" s="31"/>
      <c r="E7" s="15"/>
      <c r="F7" s="27"/>
      <c r="G7" s="27"/>
      <c r="H7" s="27">
        <v>10</v>
      </c>
      <c r="I7" s="27">
        <v>5</v>
      </c>
      <c r="J7" s="27">
        <v>2</v>
      </c>
      <c r="K7" s="27">
        <v>1</v>
      </c>
      <c r="L7" s="15"/>
    </row>
    <row r="8" spans="1:12" hidden="1" x14ac:dyDescent="0.25">
      <c r="A8" s="31"/>
      <c r="E8" s="15"/>
      <c r="F8" s="27"/>
      <c r="G8" s="34"/>
      <c r="H8" s="34">
        <v>8</v>
      </c>
      <c r="I8" s="34">
        <v>4</v>
      </c>
      <c r="J8" s="34">
        <v>2</v>
      </c>
      <c r="K8" s="34">
        <v>1</v>
      </c>
      <c r="L8" s="15"/>
    </row>
    <row r="9" spans="1:12" x14ac:dyDescent="0.25">
      <c r="A9" s="32" t="s">
        <v>27</v>
      </c>
      <c r="B9" s="3">
        <v>3</v>
      </c>
      <c r="C9" s="3">
        <v>0</v>
      </c>
      <c r="D9" s="3" t="str">
        <f ca="1">CONCATENATE(YEAR,":",MONTH,":",WEEK,":",$B9,":",$C9,":",$A9)</f>
        <v>2016:5:3:3:0:ANKANG_E</v>
      </c>
      <c r="E9" s="3" t="e">
        <f ca="1">MATCH($D9,DATA_BY_COMP!$A:$A,0)</f>
        <v>#N/A</v>
      </c>
      <c r="F9" s="29" t="str">
        <f>VLOOKUP($A9,Table_phone_list[#All],5,FALSE)&amp;""</f>
        <v>E. Griffin DL / Clegg</v>
      </c>
      <c r="G9" s="2" t="str">
        <f ca="1">IFERROR(INDEX(DATA_BY_COMP!$A:$AB,$E9,MATCH(G$6,DATA_BY_COMP!$A$1:$AB$1,0)), "")</f>
        <v/>
      </c>
      <c r="H9" s="36" t="str">
        <f ca="1">IFERROR(INDEX(DATA_BY_COMP!$A:$AB,$E9,MATCH(H$6,DATA_BY_COMP!$A$1:$AB$1,0)), "")</f>
        <v/>
      </c>
      <c r="I9" s="26" t="str">
        <f ca="1">IFERROR(INDEX(DATA_BY_COMP!$A:$AB,$E9,MATCH(I$6,DATA_BY_COMP!$A$1:$AB$1,0)), "")</f>
        <v/>
      </c>
      <c r="J9" s="26" t="str">
        <f ca="1">IFERROR(INDEX(DATA_BY_COMP!$A:$AB,$E9,MATCH(J$6,DATA_BY_COMP!$A$1:$AB$1,0)), "")</f>
        <v/>
      </c>
      <c r="K9" s="26" t="str">
        <f ca="1">IFERROR(INDEX(DATA_BY_COMP!$A:$AB,$E9,MATCH(K$6,DATA_BY_COMP!$A$1:$AB$1,0)), "")</f>
        <v/>
      </c>
    </row>
    <row r="10" spans="1:12" x14ac:dyDescent="0.25">
      <c r="A10" s="32" t="s">
        <v>27</v>
      </c>
      <c r="B10" s="3">
        <v>3</v>
      </c>
      <c r="C10" s="3">
        <v>1</v>
      </c>
      <c r="D10" s="3" t="str">
        <f ca="1">CONCATENATE(YEAR,":",MONTH,":",WEEK,":",$B10,":",$C10,":",$A10)</f>
        <v>2016:5:3:3:1:ANKANG_E</v>
      </c>
      <c r="E10" s="3" t="e">
        <f ca="1">MATCH($D10,DATA_BY_COMP!$A:$A,0)</f>
        <v>#N/A</v>
      </c>
      <c r="F10" s="30"/>
      <c r="G10" s="2" t="str">
        <f ca="1">IFERROR(INDEX(DATA_BY_COMP!$A:$AB,$E10,MATCH(G$6,DATA_BY_COMP!$A$1:$AB$1,0)), "")</f>
        <v/>
      </c>
      <c r="H10" s="26" t="str">
        <f ca="1">IFERROR(INDEX(DATA_BY_COMP!$A:$AB,$E10,MATCH(H$6,DATA_BY_COMP!$A$1:$AB$1,0)), "")</f>
        <v/>
      </c>
      <c r="I10" s="26" t="str">
        <f ca="1">IFERROR(INDEX(DATA_BY_COMP!$A:$AB,$E10,MATCH(I$6,DATA_BY_COMP!$A$1:$AB$1,0)), "")</f>
        <v/>
      </c>
      <c r="J10" s="26" t="str">
        <f ca="1">IFERROR(INDEX(DATA_BY_COMP!$A:$AB,$E10,MATCH(J$6,DATA_BY_COMP!$A$1:$AB$1,0)), "")</f>
        <v/>
      </c>
      <c r="K10" s="26" t="str">
        <f ca="1">IFERROR(INDEX(DATA_BY_COMP!$A:$AB,$E10,MATCH(K$6,DATA_BY_COMP!$A$1:$AB$1,0)), "")</f>
        <v/>
      </c>
    </row>
    <row r="11" spans="1:12" x14ac:dyDescent="0.25">
      <c r="A11" s="28"/>
      <c r="F11" s="4" t="s">
        <v>154</v>
      </c>
      <c r="G11" s="5"/>
      <c r="H11" s="7">
        <f ca="1">SUM(H9:H10)</f>
        <v>0</v>
      </c>
      <c r="I11" s="7">
        <f ca="1">SUM(I9:I10)</f>
        <v>0</v>
      </c>
      <c r="J11" s="7">
        <f ca="1">SUM(J9:J10)</f>
        <v>0</v>
      </c>
      <c r="K11" s="7">
        <f ca="1">SUM(K9:K10)</f>
        <v>0</v>
      </c>
    </row>
    <row r="12" spans="1:12" x14ac:dyDescent="0.25">
      <c r="A12" s="15"/>
      <c r="F12" s="16"/>
      <c r="G12" s="15"/>
      <c r="H12" s="15"/>
      <c r="I12" s="15"/>
      <c r="J12" s="15"/>
      <c r="K12" s="17"/>
    </row>
    <row r="13" spans="1:12" x14ac:dyDescent="0.25">
      <c r="A13" s="15"/>
      <c r="F13" s="18" t="s">
        <v>24</v>
      </c>
      <c r="G13" s="19"/>
      <c r="H13" s="19"/>
      <c r="I13" s="19"/>
      <c r="J13" s="19"/>
      <c r="K13" s="19"/>
    </row>
    <row r="14" spans="1:12" x14ac:dyDescent="0.25">
      <c r="A14" s="15"/>
      <c r="C14" s="3">
        <v>1</v>
      </c>
      <c r="D14" s="3" t="str">
        <f ca="1">CONCATENATE(YEAR,":",MONTH,":",$C14,":","0",":", $A$1)</f>
        <v>2016:5:1:0:ANKANG</v>
      </c>
      <c r="E14" s="3">
        <f ca="1">MATCH($D14,DATA_BY_UNIT_WEEK!$A:$A,0)</f>
        <v>328</v>
      </c>
      <c r="F14" s="8" t="s">
        <v>6</v>
      </c>
      <c r="G14" s="9"/>
      <c r="H14" s="6">
        <f ca="1">IFERROR(INDEX(DATA_BY_UNIT_WEEK!$A:$AB,$E14,MATCH(H$6,DATA_BY_UNIT_WEEK!$A$1:$AB$1,0)), "")</f>
        <v>13</v>
      </c>
      <c r="I14" s="6">
        <f ca="1">IFERROR(INDEX(DATA_BY_UNIT_WEEK!$A:$AB,$E14,MATCH(I$6,DATA_BY_UNIT_WEEK!$A$1:$AB$1,0)), "")</f>
        <v>11</v>
      </c>
      <c r="J14" s="6">
        <f ca="1">IFERROR(INDEX(DATA_BY_UNIT_WEEK!$A:$AB,$E14,MATCH(J$6,DATA_BY_UNIT_WEEK!$A$1:$AB$1,0)), "")</f>
        <v>1</v>
      </c>
      <c r="K14" s="6">
        <f ca="1">IFERROR(INDEX(DATA_BY_UNIT_WEEK!$A:$AB,$E14,MATCH(K$6,DATA_BY_UNIT_WEEK!$A$1:$AB$1,0)), "")</f>
        <v>0</v>
      </c>
    </row>
    <row r="15" spans="1:12" x14ac:dyDescent="0.25">
      <c r="A15" s="15"/>
      <c r="C15" s="3">
        <v>2</v>
      </c>
      <c r="D15" s="3" t="str">
        <f ca="1">CONCATENATE(YEAR,":",MONTH,":",$C15,":","0",":", $A$1)</f>
        <v>2016:5:2:0:ANKANG</v>
      </c>
      <c r="E15" s="3">
        <f ca="1">MATCH($D15,DATA_BY_UNIT_WEEK!$A:$A,0)</f>
        <v>360</v>
      </c>
      <c r="F15" s="8" t="s">
        <v>7</v>
      </c>
      <c r="G15" s="9"/>
      <c r="H15" s="6">
        <f ca="1">IFERROR(INDEX(DATA_BY_UNIT_WEEK!$A:$AB,$E15,MATCH(H$6,DATA_BY_UNIT_WEEK!$A$1:$AB$1,0)), "")</f>
        <v>17</v>
      </c>
      <c r="I15" s="6">
        <f ca="1">IFERROR(INDEX(DATA_BY_UNIT_WEEK!$A:$AB,$E15,MATCH(I$6,DATA_BY_UNIT_WEEK!$A$1:$AB$1,0)), "")</f>
        <v>11</v>
      </c>
      <c r="J15" s="6">
        <f ca="1">IFERROR(INDEX(DATA_BY_UNIT_WEEK!$A:$AB,$E15,MATCH(J$6,DATA_BY_UNIT_WEEK!$A$1:$AB$1,0)), "")</f>
        <v>0</v>
      </c>
      <c r="K15" s="6">
        <f ca="1">IFERROR(INDEX(DATA_BY_UNIT_WEEK!$A:$AB,$E15,MATCH(K$6,DATA_BY_UNIT_WEEK!$A$1:$AB$1,0)), "")</f>
        <v>1</v>
      </c>
    </row>
    <row r="16" spans="1:12" x14ac:dyDescent="0.25">
      <c r="A16" s="15"/>
      <c r="C16" s="3">
        <v>3</v>
      </c>
      <c r="D16" s="3" t="str">
        <f ca="1">CONCATENATE(YEAR,":",MONTH,":",$C16,":","0",":", $A$1)</f>
        <v>2016:5:3:0:ANKANG</v>
      </c>
      <c r="E16" s="3">
        <f ca="1">MATCH($D16,DATA_BY_UNIT_WEEK!$A:$A,0)</f>
        <v>392</v>
      </c>
      <c r="F16" s="8" t="s">
        <v>8</v>
      </c>
      <c r="G16" s="9"/>
      <c r="H16" s="6">
        <f ca="1">IFERROR(INDEX(DATA_BY_UNIT_WEEK!$A:$AB,$E16,MATCH(H$6,DATA_BY_UNIT_WEEK!$A$1:$AB$1,0)), "")</f>
        <v>17</v>
      </c>
      <c r="I16" s="6">
        <f ca="1">IFERROR(INDEX(DATA_BY_UNIT_WEEK!$A:$AB,$E16,MATCH(I$6,DATA_BY_UNIT_WEEK!$A$1:$AB$1,0)), "")</f>
        <v>13</v>
      </c>
      <c r="J16" s="6">
        <f ca="1">IFERROR(INDEX(DATA_BY_UNIT_WEEK!$A:$AB,$E16,MATCH(J$6,DATA_BY_UNIT_WEEK!$A$1:$AB$1,0)), "")</f>
        <v>3</v>
      </c>
      <c r="K16" s="6">
        <f ca="1">IFERROR(INDEX(DATA_BY_UNIT_WEEK!$A:$AB,$E16,MATCH(K$6,DATA_BY_UNIT_WEEK!$A$1:$AB$1,0)), "")</f>
        <v>0</v>
      </c>
    </row>
    <row r="17" spans="1:43" x14ac:dyDescent="0.25">
      <c r="A17" s="15"/>
      <c r="C17" s="3">
        <v>4</v>
      </c>
      <c r="D17" s="3" t="str">
        <f ca="1">CONCATENATE(YEAR,":",MONTH,":",$C17,":","0",":", $A$1)</f>
        <v>2016:5:4:0:ANKANG</v>
      </c>
      <c r="E17" s="3" t="e">
        <f ca="1">MATCH($D17,DATA_BY_UNIT_WEEK!$A:$A,0)</f>
        <v>#N/A</v>
      </c>
      <c r="F17" s="8" t="s">
        <v>9</v>
      </c>
      <c r="G17" s="9"/>
      <c r="H17" s="6" t="str">
        <f ca="1">IFERROR(INDEX(DATA_BY_UNIT_WEEK!$A:$AB,$E17,MATCH(H$6,DATA_BY_UNIT_WEEK!$A$1:$AB$1,0)), "")</f>
        <v/>
      </c>
      <c r="I17" s="6" t="str">
        <f ca="1">IFERROR(INDEX(DATA_BY_UNIT_WEEK!$A:$AB,$E17,MATCH(I$6,DATA_BY_UNIT_WEEK!$A$1:$AB$1,0)), "")</f>
        <v/>
      </c>
      <c r="J17" s="6" t="str">
        <f ca="1">IFERROR(INDEX(DATA_BY_UNIT_WEEK!$A:$AB,$E17,MATCH(J$6,DATA_BY_UNIT_WEEK!$A$1:$AB$1,0)), "")</f>
        <v/>
      </c>
      <c r="K17" s="6" t="str">
        <f ca="1">IFERROR(INDEX(DATA_BY_UNIT_WEEK!$A:$AB,$E17,MATCH(K$6,DATA_BY_UNIT_WEEK!$A$1:$AB$1,0)), "")</f>
        <v/>
      </c>
    </row>
    <row r="18" spans="1:43" x14ac:dyDescent="0.25">
      <c r="A18" s="15"/>
      <c r="C18" s="3">
        <v>5</v>
      </c>
      <c r="D18" s="3" t="str">
        <f ca="1">CONCATENATE(YEAR,":",MONTH,":",$C18,":","0",":", $A$1)</f>
        <v>2016:5:5:0:ANKANG</v>
      </c>
      <c r="E18" s="3" t="e">
        <f ca="1">MATCH($D18,DATA_BY_UNIT_WEEK!$A:$A,0)</f>
        <v>#N/A</v>
      </c>
      <c r="F18" s="8" t="s">
        <v>10</v>
      </c>
      <c r="G18" s="9"/>
      <c r="H18" s="6" t="str">
        <f ca="1">IFERROR(INDEX(DATA_BY_UNIT_WEEK!$A:$AB,$E18,MATCH(H$6,DATA_BY_UNIT_WEEK!$A$1:$AB$1,0)), "")</f>
        <v/>
      </c>
      <c r="I18" s="6" t="str">
        <f ca="1">IFERROR(INDEX(DATA_BY_UNIT_WEEK!$A:$AB,$E18,MATCH(I$6,DATA_BY_UNIT_WEEK!$A$1:$AB$1,0)), "")</f>
        <v/>
      </c>
      <c r="J18" s="6" t="str">
        <f ca="1">IFERROR(INDEX(DATA_BY_UNIT_WEEK!$A:$AB,$E18,MATCH(J$6,DATA_BY_UNIT_WEEK!$A$1:$AB$1,0)), "")</f>
        <v/>
      </c>
      <c r="K18" s="6" t="str">
        <f ca="1">IFERROR(INDEX(DATA_BY_UNIT_WEEK!$A:$AB,$E18,MATCH(K$6,DATA_BY_UNIT_WEEK!$A$1:$AB$1,0)), "")</f>
        <v/>
      </c>
    </row>
    <row r="19" spans="1:43" x14ac:dyDescent="0.25">
      <c r="A19" s="15"/>
      <c r="F19" s="11" t="s">
        <v>154</v>
      </c>
      <c r="G19" s="10"/>
      <c r="H19" s="12">
        <f ca="1">SUM(H14:H18)</f>
        <v>47</v>
      </c>
      <c r="I19" s="12">
        <f t="shared" ref="I19:K19" ca="1" si="0">SUM(I14:I18)</f>
        <v>35</v>
      </c>
      <c r="J19" s="12">
        <f t="shared" ca="1" si="0"/>
        <v>4</v>
      </c>
      <c r="K19" s="12">
        <f t="shared" ca="1" si="0"/>
        <v>1</v>
      </c>
    </row>
    <row r="20" spans="1:43" x14ac:dyDescent="0.25">
      <c r="A20" s="15"/>
    </row>
    <row r="21" spans="1:43" x14ac:dyDescent="0.25">
      <c r="AG21" s="13"/>
    </row>
    <row r="22" spans="1:43" x14ac:dyDescent="0.25">
      <c r="E22" s="1"/>
    </row>
    <row r="23" spans="1:43" x14ac:dyDescent="0.25">
      <c r="E23" s="1"/>
    </row>
    <row r="24" spans="1:43" x14ac:dyDescent="0.25">
      <c r="E24" s="1"/>
    </row>
    <row r="25" spans="1:43" x14ac:dyDescent="0.25">
      <c r="E25" s="1"/>
    </row>
    <row r="31" spans="1:43" x14ac:dyDescent="0.25">
      <c r="AI31" s="3" t="s">
        <v>19</v>
      </c>
      <c r="AJ31" s="3" t="s">
        <v>17</v>
      </c>
      <c r="AK31" s="3" t="s">
        <v>15</v>
      </c>
      <c r="AL31" s="3" t="s">
        <v>16</v>
      </c>
      <c r="AM31" s="3" t="s">
        <v>181</v>
      </c>
      <c r="AN31" s="3" t="s">
        <v>182</v>
      </c>
      <c r="AO31" s="3" t="s">
        <v>183</v>
      </c>
      <c r="AP31" s="3" t="s">
        <v>184</v>
      </c>
    </row>
    <row r="32" spans="1:43" x14ac:dyDescent="0.25">
      <c r="AB32" t="s">
        <v>178</v>
      </c>
      <c r="AC32" s="14" t="s">
        <v>4</v>
      </c>
      <c r="AD32" t="s">
        <v>0</v>
      </c>
      <c r="AE32" t="s">
        <v>1</v>
      </c>
      <c r="AF32" s="13" t="s">
        <v>3</v>
      </c>
      <c r="AG32" s="13" t="s">
        <v>2</v>
      </c>
      <c r="AH32" s="13" t="s">
        <v>180</v>
      </c>
      <c r="AI32" t="s">
        <v>146</v>
      </c>
      <c r="AJ32" t="s">
        <v>147</v>
      </c>
      <c r="AK32" t="s">
        <v>148</v>
      </c>
      <c r="AL32" t="s">
        <v>149</v>
      </c>
      <c r="AM32" t="s">
        <v>181</v>
      </c>
      <c r="AN32" t="s">
        <v>182</v>
      </c>
      <c r="AO32" t="s">
        <v>183</v>
      </c>
      <c r="AP32" t="s">
        <v>184</v>
      </c>
      <c r="AQ32" s="3" t="s">
        <v>1039</v>
      </c>
    </row>
    <row r="33" spans="28:43" x14ac:dyDescent="0.25">
      <c r="AB33">
        <v>-12</v>
      </c>
      <c r="AC33" s="14">
        <f t="shared" ref="AC33:AC45" si="1">DATE(YEAR, MONTH, 7*AB33 + DAY)</f>
        <v>42424</v>
      </c>
      <c r="AD33">
        <f t="shared" ref="AD33:AD45" si="2">YEAR(AC33)</f>
        <v>2016</v>
      </c>
      <c r="AE33">
        <f t="shared" ref="AE33:AE45" si="3">MONTH(AC33)</f>
        <v>2</v>
      </c>
      <c r="AF33" s="13">
        <f t="shared" ref="AF33:AF45" si="4">INT((DAY($AC33)-1)/7)+1</f>
        <v>4</v>
      </c>
      <c r="AG33" t="str">
        <f>CONCATENATE(AD33,":",AE33,":",AF33,":0:",$A$1)</f>
        <v>2016:2:4:0:ANKANG</v>
      </c>
      <c r="AH33">
        <f ca="1">MATCH(AG33,DATA_BY_UNIT_WEEK!$A:$A,0)</f>
        <v>29</v>
      </c>
      <c r="AI33">
        <f ca="1">INDEX(DATA_BY_UNIT_WEEK!$A:$AB,$AH33,MATCH(AI$32,DATA_BY_UNIT_WEEK!$A$1:$AB$1,0))</f>
        <v>19</v>
      </c>
      <c r="AJ33" s="3">
        <f ca="1">INDEX(DATA_BY_UNIT_WEEK!$A:$AB,$AH33,MATCH(AJ$32,DATA_BY_UNIT_WEEK!$A$1:$AB$1,0))</f>
        <v>11</v>
      </c>
      <c r="AK33" s="3">
        <f ca="1">INDEX(DATA_BY_UNIT_WEEK!$A:$AB,$AH33,MATCH(AK$32,DATA_BY_UNIT_WEEK!$A$1:$AB$1,0))</f>
        <v>1</v>
      </c>
      <c r="AL33" s="3">
        <f ca="1">INDEX(DATA_BY_UNIT_WEEK!$A:$AB,$AH33,MATCH(AL$32,DATA_BY_UNIT_WEEK!$A$1:$AB$1,0))</f>
        <v>1</v>
      </c>
      <c r="AM33">
        <f ca="1">10*$AQ33</f>
        <v>10</v>
      </c>
      <c r="AN33">
        <f ca="1">5*$AQ33</f>
        <v>5</v>
      </c>
      <c r="AO33">
        <f ca="1">2*$AQ33</f>
        <v>2</v>
      </c>
      <c r="AP33">
        <f ca="1">1*$AQ33</f>
        <v>1</v>
      </c>
      <c r="AQ33" s="3">
        <f ca="1">INDEX(DATA_BY_UNIT_WEEK!$A:$AB,$AH33,MATCH(AQ$32,DATA_BY_UNIT_WEEK!$A$1:$AB$1,0))</f>
        <v>1</v>
      </c>
    </row>
    <row r="34" spans="28:43" x14ac:dyDescent="0.25">
      <c r="AB34">
        <v>-11</v>
      </c>
      <c r="AC34" s="14">
        <f t="shared" si="1"/>
        <v>42431</v>
      </c>
      <c r="AD34" s="3">
        <f t="shared" si="2"/>
        <v>2016</v>
      </c>
      <c r="AE34" s="3">
        <f t="shared" si="3"/>
        <v>3</v>
      </c>
      <c r="AF34" s="13">
        <f t="shared" si="4"/>
        <v>1</v>
      </c>
      <c r="AG34" s="3" t="str">
        <f t="shared" ref="AG34:AG45" si="5">CONCATENATE(AD34,":",AE34,":",AF34,":0:",$A$1)</f>
        <v>2016:3:1:0:ANKANG</v>
      </c>
      <c r="AH34" s="3">
        <f ca="1">MATCH(AG34,DATA_BY_UNIT_WEEK!$A:$A,0)</f>
        <v>59</v>
      </c>
      <c r="AI34" s="3">
        <f ca="1">INDEX(DATA_BY_UNIT_WEEK!$A:$AB,$AH34,MATCH(AI$32,DATA_BY_UNIT_WEEK!$A$1:$AB$1,0))</f>
        <v>10</v>
      </c>
      <c r="AJ34" s="3">
        <f ca="1">INDEX(DATA_BY_UNIT_WEEK!$A:$AB,$AH34,MATCH(AJ$32,DATA_BY_UNIT_WEEK!$A$1:$AB$1,0))</f>
        <v>2</v>
      </c>
      <c r="AK34" s="3">
        <f ca="1">INDEX(DATA_BY_UNIT_WEEK!$A:$AB,$AH34,MATCH(AK$32,DATA_BY_UNIT_WEEK!$A$1:$AB$1,0))</f>
        <v>1</v>
      </c>
      <c r="AL34" s="3">
        <f ca="1">INDEX(DATA_BY_UNIT_WEEK!$A:$AB,$AH34,MATCH(AL$32,DATA_BY_UNIT_WEEK!$A$1:$AB$1,0))</f>
        <v>1</v>
      </c>
      <c r="AM34" s="3">
        <f t="shared" ref="AM34:AM45" ca="1" si="6">10*$AQ34</f>
        <v>10</v>
      </c>
      <c r="AN34" s="3">
        <f t="shared" ref="AN34:AN45" ca="1" si="7">5*$AQ34</f>
        <v>5</v>
      </c>
      <c r="AO34" s="3">
        <f t="shared" ref="AO34:AO45" ca="1" si="8">2*$AQ34</f>
        <v>2</v>
      </c>
      <c r="AP34" s="3">
        <f t="shared" ref="AP34:AP45" ca="1" si="9">1*$AQ34</f>
        <v>1</v>
      </c>
      <c r="AQ34" s="3">
        <f ca="1">INDEX(DATA_BY_UNIT_WEEK!$A:$AB,$AH34,MATCH(AQ$32,DATA_BY_UNIT_WEEK!$A$1:$AB$1,0))</f>
        <v>1</v>
      </c>
    </row>
    <row r="35" spans="28:43" x14ac:dyDescent="0.25">
      <c r="AB35" s="3">
        <v>-10</v>
      </c>
      <c r="AC35" s="14">
        <f t="shared" si="1"/>
        <v>42438</v>
      </c>
      <c r="AD35" s="3">
        <f t="shared" si="2"/>
        <v>2016</v>
      </c>
      <c r="AE35" s="3">
        <f t="shared" si="3"/>
        <v>3</v>
      </c>
      <c r="AF35" s="13">
        <f t="shared" si="4"/>
        <v>2</v>
      </c>
      <c r="AG35" s="3" t="str">
        <f t="shared" si="5"/>
        <v>2016:3:2:0:ANKANG</v>
      </c>
      <c r="AH35" s="3">
        <f ca="1">MATCH(AG35,DATA_BY_UNIT_WEEK!$A:$A,0)</f>
        <v>89</v>
      </c>
      <c r="AI35" s="3">
        <f ca="1">INDEX(DATA_BY_UNIT_WEEK!$A:$AB,$AH35,MATCH(AI$32,DATA_BY_UNIT_WEEK!$A$1:$AB$1,0))</f>
        <v>27</v>
      </c>
      <c r="AJ35" s="3">
        <f ca="1">INDEX(DATA_BY_UNIT_WEEK!$A:$AB,$AH35,MATCH(AJ$32,DATA_BY_UNIT_WEEK!$A$1:$AB$1,0))</f>
        <v>15</v>
      </c>
      <c r="AK35" s="3">
        <f ca="1">INDEX(DATA_BY_UNIT_WEEK!$A:$AB,$AH35,MATCH(AK$32,DATA_BY_UNIT_WEEK!$A$1:$AB$1,0))</f>
        <v>8</v>
      </c>
      <c r="AL35" s="3">
        <f ca="1">INDEX(DATA_BY_UNIT_WEEK!$A:$AB,$AH35,MATCH(AL$32,DATA_BY_UNIT_WEEK!$A$1:$AB$1,0))</f>
        <v>0</v>
      </c>
      <c r="AM35" s="3">
        <f t="shared" ca="1" si="6"/>
        <v>10</v>
      </c>
      <c r="AN35" s="3">
        <f t="shared" ca="1" si="7"/>
        <v>5</v>
      </c>
      <c r="AO35" s="3">
        <f t="shared" ca="1" si="8"/>
        <v>2</v>
      </c>
      <c r="AP35" s="3">
        <f t="shared" ca="1" si="9"/>
        <v>1</v>
      </c>
      <c r="AQ35" s="3">
        <f ca="1">INDEX(DATA_BY_UNIT_WEEK!$A:$AB,$AH35,MATCH(AQ$32,DATA_BY_UNIT_WEEK!$A$1:$AB$1,0))</f>
        <v>1</v>
      </c>
    </row>
    <row r="36" spans="28:43" x14ac:dyDescent="0.25">
      <c r="AB36" s="3">
        <v>-9</v>
      </c>
      <c r="AC36" s="14">
        <f t="shared" si="1"/>
        <v>42445</v>
      </c>
      <c r="AD36" s="3">
        <f t="shared" si="2"/>
        <v>2016</v>
      </c>
      <c r="AE36" s="3">
        <f t="shared" si="3"/>
        <v>3</v>
      </c>
      <c r="AF36" s="13">
        <f t="shared" si="4"/>
        <v>3</v>
      </c>
      <c r="AG36" s="3" t="str">
        <f t="shared" si="5"/>
        <v>2016:3:3:0:ANKANG</v>
      </c>
      <c r="AH36" s="3">
        <f ca="1">MATCH(AG36,DATA_BY_UNIT_WEEK!$A:$A,0)</f>
        <v>114</v>
      </c>
      <c r="AI36" s="3">
        <f ca="1">INDEX(DATA_BY_UNIT_WEEK!$A:$AB,$AH36,MATCH(AI$32,DATA_BY_UNIT_WEEK!$A$1:$AB$1,0))</f>
        <v>19</v>
      </c>
      <c r="AJ36" s="3">
        <f ca="1">INDEX(DATA_BY_UNIT_WEEK!$A:$AB,$AH36,MATCH(AJ$32,DATA_BY_UNIT_WEEK!$A$1:$AB$1,0))</f>
        <v>11</v>
      </c>
      <c r="AK36" s="3">
        <f ca="1">INDEX(DATA_BY_UNIT_WEEK!$A:$AB,$AH36,MATCH(AK$32,DATA_BY_UNIT_WEEK!$A$1:$AB$1,0))</f>
        <v>3</v>
      </c>
      <c r="AL36" s="3">
        <f ca="1">INDEX(DATA_BY_UNIT_WEEK!$A:$AB,$AH36,MATCH(AL$32,DATA_BY_UNIT_WEEK!$A$1:$AB$1,0))</f>
        <v>0</v>
      </c>
      <c r="AM36" s="3">
        <f t="shared" ca="1" si="6"/>
        <v>10</v>
      </c>
      <c r="AN36" s="3">
        <f t="shared" ca="1" si="7"/>
        <v>5</v>
      </c>
      <c r="AO36" s="3">
        <f t="shared" ca="1" si="8"/>
        <v>2</v>
      </c>
      <c r="AP36" s="3">
        <f t="shared" ca="1" si="9"/>
        <v>1</v>
      </c>
      <c r="AQ36" s="3">
        <f ca="1">INDEX(DATA_BY_UNIT_WEEK!$A:$AB,$AH36,MATCH(AQ$32,DATA_BY_UNIT_WEEK!$A$1:$AB$1,0))</f>
        <v>1</v>
      </c>
    </row>
    <row r="37" spans="28:43" x14ac:dyDescent="0.25">
      <c r="AB37" s="3">
        <v>-8</v>
      </c>
      <c r="AC37" s="14">
        <f t="shared" si="1"/>
        <v>42452</v>
      </c>
      <c r="AD37" s="3">
        <f t="shared" si="2"/>
        <v>2016</v>
      </c>
      <c r="AE37" s="3">
        <f t="shared" si="3"/>
        <v>3</v>
      </c>
      <c r="AF37" s="13">
        <f t="shared" si="4"/>
        <v>4</v>
      </c>
      <c r="AG37" s="3" t="str">
        <f t="shared" si="5"/>
        <v>2016:3:4:0:ANKANG</v>
      </c>
      <c r="AH37" s="3">
        <f ca="1">MATCH(AG37,DATA_BY_UNIT_WEEK!$A:$A,0)</f>
        <v>144</v>
      </c>
      <c r="AI37" s="3">
        <f ca="1">INDEX(DATA_BY_UNIT_WEEK!$A:$AB,$AH37,MATCH(AI$32,DATA_BY_UNIT_WEEK!$A$1:$AB$1,0))</f>
        <v>18</v>
      </c>
      <c r="AJ37" s="3">
        <f ca="1">INDEX(DATA_BY_UNIT_WEEK!$A:$AB,$AH37,MATCH(AJ$32,DATA_BY_UNIT_WEEK!$A$1:$AB$1,0))</f>
        <v>11</v>
      </c>
      <c r="AK37" s="3">
        <f ca="1">INDEX(DATA_BY_UNIT_WEEK!$A:$AB,$AH37,MATCH(AK$32,DATA_BY_UNIT_WEEK!$A$1:$AB$1,0))</f>
        <v>2</v>
      </c>
      <c r="AL37" s="3">
        <f ca="1">INDEX(DATA_BY_UNIT_WEEK!$A:$AB,$AH37,MATCH(AL$32,DATA_BY_UNIT_WEEK!$A$1:$AB$1,0))</f>
        <v>0</v>
      </c>
      <c r="AM37" s="3">
        <f t="shared" ca="1" si="6"/>
        <v>10</v>
      </c>
      <c r="AN37" s="3">
        <f t="shared" ca="1" si="7"/>
        <v>5</v>
      </c>
      <c r="AO37" s="3">
        <f t="shared" ca="1" si="8"/>
        <v>2</v>
      </c>
      <c r="AP37" s="3">
        <f t="shared" ca="1" si="9"/>
        <v>1</v>
      </c>
      <c r="AQ37" s="3">
        <f ca="1">INDEX(DATA_BY_UNIT_WEEK!$A:$AB,$AH37,MATCH(AQ$32,DATA_BY_UNIT_WEEK!$A$1:$AB$1,0))</f>
        <v>1</v>
      </c>
    </row>
    <row r="38" spans="28:43" x14ac:dyDescent="0.25">
      <c r="AB38" s="3">
        <v>-7</v>
      </c>
      <c r="AC38" s="14">
        <f t="shared" si="1"/>
        <v>42459</v>
      </c>
      <c r="AD38" s="3">
        <f t="shared" si="2"/>
        <v>2016</v>
      </c>
      <c r="AE38" s="3">
        <f t="shared" si="3"/>
        <v>3</v>
      </c>
      <c r="AF38" s="13">
        <f t="shared" si="4"/>
        <v>5</v>
      </c>
      <c r="AG38" s="3" t="str">
        <f t="shared" si="5"/>
        <v>2016:3:5:0:ANKANG</v>
      </c>
      <c r="AH38" s="3">
        <f ca="1">MATCH(AG38,DATA_BY_UNIT_WEEK!$A:$A,0)</f>
        <v>175</v>
      </c>
      <c r="AI38" s="3">
        <f ca="1">INDEX(DATA_BY_UNIT_WEEK!$A:$AB,$AH38,MATCH(AI$32,DATA_BY_UNIT_WEEK!$A$1:$AB$1,0))</f>
        <v>19</v>
      </c>
      <c r="AJ38" s="3">
        <f ca="1">INDEX(DATA_BY_UNIT_WEEK!$A:$AB,$AH38,MATCH(AJ$32,DATA_BY_UNIT_WEEK!$A$1:$AB$1,0))</f>
        <v>9</v>
      </c>
      <c r="AK38" s="3">
        <f ca="1">INDEX(DATA_BY_UNIT_WEEK!$A:$AB,$AH38,MATCH(AK$32,DATA_BY_UNIT_WEEK!$A$1:$AB$1,0))</f>
        <v>3</v>
      </c>
      <c r="AL38" s="3">
        <f ca="1">INDEX(DATA_BY_UNIT_WEEK!$A:$AB,$AH38,MATCH(AL$32,DATA_BY_UNIT_WEEK!$A$1:$AB$1,0))</f>
        <v>0</v>
      </c>
      <c r="AM38" s="3">
        <f t="shared" ca="1" si="6"/>
        <v>10</v>
      </c>
      <c r="AN38" s="3">
        <f t="shared" ca="1" si="7"/>
        <v>5</v>
      </c>
      <c r="AO38" s="3">
        <f t="shared" ca="1" si="8"/>
        <v>2</v>
      </c>
      <c r="AP38" s="3">
        <f t="shared" ca="1" si="9"/>
        <v>1</v>
      </c>
      <c r="AQ38" s="3">
        <f ca="1">INDEX(DATA_BY_UNIT_WEEK!$A:$AB,$AH38,MATCH(AQ$32,DATA_BY_UNIT_WEEK!$A$1:$AB$1,0))</f>
        <v>1</v>
      </c>
    </row>
    <row r="39" spans="28:43" x14ac:dyDescent="0.25">
      <c r="AB39" s="3">
        <v>-6</v>
      </c>
      <c r="AC39" s="14">
        <f t="shared" si="1"/>
        <v>42466</v>
      </c>
      <c r="AD39" s="3">
        <f t="shared" si="2"/>
        <v>2016</v>
      </c>
      <c r="AE39" s="3">
        <f t="shared" si="3"/>
        <v>4</v>
      </c>
      <c r="AF39" s="13">
        <f t="shared" si="4"/>
        <v>1</v>
      </c>
      <c r="AG39" s="3" t="str">
        <f t="shared" si="5"/>
        <v>2016:4:1:0:ANKANG</v>
      </c>
      <c r="AH39" s="3">
        <f ca="1">MATCH(AG39,DATA_BY_UNIT_WEEK!$A:$A,0)</f>
        <v>207</v>
      </c>
      <c r="AI39" s="3">
        <f ca="1">INDEX(DATA_BY_UNIT_WEEK!$A:$AB,$AH39,MATCH(AI$32,DATA_BY_UNIT_WEEK!$A$1:$AB$1,0))</f>
        <v>23</v>
      </c>
      <c r="AJ39" s="3">
        <f ca="1">INDEX(DATA_BY_UNIT_WEEK!$A:$AB,$AH39,MATCH(AJ$32,DATA_BY_UNIT_WEEK!$A$1:$AB$1,0))</f>
        <v>18</v>
      </c>
      <c r="AK39" s="3">
        <f ca="1">INDEX(DATA_BY_UNIT_WEEK!$A:$AB,$AH39,MATCH(AK$32,DATA_BY_UNIT_WEEK!$A$1:$AB$1,0))</f>
        <v>8</v>
      </c>
      <c r="AL39" s="3">
        <f ca="1">INDEX(DATA_BY_UNIT_WEEK!$A:$AB,$AH39,MATCH(AL$32,DATA_BY_UNIT_WEEK!$A$1:$AB$1,0))</f>
        <v>1</v>
      </c>
      <c r="AM39" s="3">
        <f t="shared" ca="1" si="6"/>
        <v>10</v>
      </c>
      <c r="AN39" s="3">
        <f t="shared" ca="1" si="7"/>
        <v>5</v>
      </c>
      <c r="AO39" s="3">
        <f t="shared" ca="1" si="8"/>
        <v>2</v>
      </c>
      <c r="AP39" s="3">
        <f t="shared" ca="1" si="9"/>
        <v>1</v>
      </c>
      <c r="AQ39" s="3">
        <f ca="1">INDEX(DATA_BY_UNIT_WEEK!$A:$AB,$AH39,MATCH(AQ$32,DATA_BY_UNIT_WEEK!$A$1:$AB$1,0))</f>
        <v>1</v>
      </c>
    </row>
    <row r="40" spans="28:43" x14ac:dyDescent="0.25">
      <c r="AB40" s="3">
        <v>-5</v>
      </c>
      <c r="AC40" s="14">
        <f t="shared" si="1"/>
        <v>42473</v>
      </c>
      <c r="AD40" s="3">
        <f t="shared" si="2"/>
        <v>2016</v>
      </c>
      <c r="AE40" s="3">
        <f t="shared" si="3"/>
        <v>4</v>
      </c>
      <c r="AF40" s="13">
        <f t="shared" si="4"/>
        <v>2</v>
      </c>
      <c r="AG40" s="3" t="str">
        <f t="shared" si="5"/>
        <v>2016:4:2:0:ANKANG</v>
      </c>
      <c r="AH40" s="3">
        <f ca="1">MATCH(AG40,DATA_BY_UNIT_WEEK!$A:$A,0)</f>
        <v>239</v>
      </c>
      <c r="AI40" s="3">
        <f ca="1">INDEX(DATA_BY_UNIT_WEEK!$A:$AB,$AH40,MATCH(AI$32,DATA_BY_UNIT_WEEK!$A$1:$AB$1,0))</f>
        <v>12</v>
      </c>
      <c r="AJ40" s="3">
        <f ca="1">INDEX(DATA_BY_UNIT_WEEK!$A:$AB,$AH40,MATCH(AJ$32,DATA_BY_UNIT_WEEK!$A$1:$AB$1,0))</f>
        <v>4</v>
      </c>
      <c r="AK40" s="3">
        <f ca="1">INDEX(DATA_BY_UNIT_WEEK!$A:$AB,$AH40,MATCH(AK$32,DATA_BY_UNIT_WEEK!$A$1:$AB$1,0))</f>
        <v>0</v>
      </c>
      <c r="AL40" s="3">
        <f ca="1">INDEX(DATA_BY_UNIT_WEEK!$A:$AB,$AH40,MATCH(AL$32,DATA_BY_UNIT_WEEK!$A$1:$AB$1,0))</f>
        <v>0</v>
      </c>
      <c r="AM40" s="3">
        <f t="shared" ca="1" si="6"/>
        <v>10</v>
      </c>
      <c r="AN40" s="3">
        <f t="shared" ca="1" si="7"/>
        <v>5</v>
      </c>
      <c r="AO40" s="3">
        <f t="shared" ca="1" si="8"/>
        <v>2</v>
      </c>
      <c r="AP40" s="3">
        <f t="shared" ca="1" si="9"/>
        <v>1</v>
      </c>
      <c r="AQ40" s="3">
        <f ca="1">INDEX(DATA_BY_UNIT_WEEK!$A:$AB,$AH40,MATCH(AQ$32,DATA_BY_UNIT_WEEK!$A$1:$AB$1,0))</f>
        <v>1</v>
      </c>
    </row>
    <row r="41" spans="28:43" x14ac:dyDescent="0.25">
      <c r="AB41" s="3">
        <v>-4</v>
      </c>
      <c r="AC41" s="14">
        <f t="shared" si="1"/>
        <v>42480</v>
      </c>
      <c r="AD41" s="3">
        <f t="shared" si="2"/>
        <v>2016</v>
      </c>
      <c r="AE41" s="3">
        <f t="shared" si="3"/>
        <v>4</v>
      </c>
      <c r="AF41" s="13">
        <f t="shared" si="4"/>
        <v>3</v>
      </c>
      <c r="AG41" s="3" t="str">
        <f t="shared" si="5"/>
        <v>2016:4:3:0:ANKANG</v>
      </c>
      <c r="AH41" s="3">
        <f ca="1">MATCH(AG41,DATA_BY_UNIT_WEEK!$A:$A,0)</f>
        <v>271</v>
      </c>
      <c r="AI41" s="3">
        <f ca="1">INDEX(DATA_BY_UNIT_WEEK!$A:$AB,$AH41,MATCH(AI$32,DATA_BY_UNIT_WEEK!$A$1:$AB$1,0))</f>
        <v>18</v>
      </c>
      <c r="AJ41" s="3">
        <f ca="1">INDEX(DATA_BY_UNIT_WEEK!$A:$AB,$AH41,MATCH(AJ$32,DATA_BY_UNIT_WEEK!$A$1:$AB$1,0))</f>
        <v>13</v>
      </c>
      <c r="AK41" s="3">
        <f ca="1">INDEX(DATA_BY_UNIT_WEEK!$A:$AB,$AH41,MATCH(AK$32,DATA_BY_UNIT_WEEK!$A$1:$AB$1,0))</f>
        <v>4</v>
      </c>
      <c r="AL41" s="3">
        <f ca="1">INDEX(DATA_BY_UNIT_WEEK!$A:$AB,$AH41,MATCH(AL$32,DATA_BY_UNIT_WEEK!$A$1:$AB$1,0))</f>
        <v>0</v>
      </c>
      <c r="AM41" s="3">
        <f t="shared" ca="1" si="6"/>
        <v>10</v>
      </c>
      <c r="AN41" s="3">
        <f t="shared" ca="1" si="7"/>
        <v>5</v>
      </c>
      <c r="AO41" s="3">
        <f t="shared" ca="1" si="8"/>
        <v>2</v>
      </c>
      <c r="AP41" s="3">
        <f t="shared" ca="1" si="9"/>
        <v>1</v>
      </c>
      <c r="AQ41" s="3">
        <f ca="1">INDEX(DATA_BY_UNIT_WEEK!$A:$AB,$AH41,MATCH(AQ$32,DATA_BY_UNIT_WEEK!$A$1:$AB$1,0))</f>
        <v>1</v>
      </c>
    </row>
    <row r="42" spans="28:43" x14ac:dyDescent="0.25">
      <c r="AB42" s="3">
        <v>-3</v>
      </c>
      <c r="AC42" s="14">
        <f t="shared" si="1"/>
        <v>42487</v>
      </c>
      <c r="AD42" s="3">
        <f t="shared" si="2"/>
        <v>2016</v>
      </c>
      <c r="AE42" s="3">
        <f t="shared" si="3"/>
        <v>4</v>
      </c>
      <c r="AF42" s="13">
        <f t="shared" si="4"/>
        <v>4</v>
      </c>
      <c r="AG42" s="3" t="str">
        <f t="shared" si="5"/>
        <v>2016:4:4:0:ANKANG</v>
      </c>
      <c r="AH42" s="3">
        <f ca="1">MATCH(AG42,DATA_BY_UNIT_WEEK!$A:$A,0)</f>
        <v>296</v>
      </c>
      <c r="AI42" s="3">
        <f ca="1">INDEX(DATA_BY_UNIT_WEEK!$A:$AB,$AH42,MATCH(AI$32,DATA_BY_UNIT_WEEK!$A$1:$AB$1,0))</f>
        <v>16</v>
      </c>
      <c r="AJ42" s="3">
        <f ca="1">INDEX(DATA_BY_UNIT_WEEK!$A:$AB,$AH42,MATCH(AJ$32,DATA_BY_UNIT_WEEK!$A$1:$AB$1,0))</f>
        <v>10</v>
      </c>
      <c r="AK42" s="3">
        <f ca="1">INDEX(DATA_BY_UNIT_WEEK!$A:$AB,$AH42,MATCH(AK$32,DATA_BY_UNIT_WEEK!$A$1:$AB$1,0))</f>
        <v>1</v>
      </c>
      <c r="AL42" s="3">
        <f ca="1">INDEX(DATA_BY_UNIT_WEEK!$A:$AB,$AH42,MATCH(AL$32,DATA_BY_UNIT_WEEK!$A$1:$AB$1,0))</f>
        <v>0</v>
      </c>
      <c r="AM42" s="3">
        <f t="shared" ca="1" si="6"/>
        <v>10</v>
      </c>
      <c r="AN42" s="3">
        <f t="shared" ca="1" si="7"/>
        <v>5</v>
      </c>
      <c r="AO42" s="3">
        <f t="shared" ca="1" si="8"/>
        <v>2</v>
      </c>
      <c r="AP42" s="3">
        <f t="shared" ca="1" si="9"/>
        <v>1</v>
      </c>
      <c r="AQ42" s="3">
        <f ca="1">INDEX(DATA_BY_UNIT_WEEK!$A:$AB,$AH42,MATCH(AQ$32,DATA_BY_UNIT_WEEK!$A$1:$AB$1,0))</f>
        <v>1</v>
      </c>
    </row>
    <row r="43" spans="28:43" x14ac:dyDescent="0.25">
      <c r="AB43" s="3">
        <v>-2</v>
      </c>
      <c r="AC43" s="14">
        <f t="shared" si="1"/>
        <v>42494</v>
      </c>
      <c r="AD43" s="3">
        <f t="shared" si="2"/>
        <v>2016</v>
      </c>
      <c r="AE43" s="3">
        <f t="shared" si="3"/>
        <v>5</v>
      </c>
      <c r="AF43" s="13">
        <f t="shared" si="4"/>
        <v>1</v>
      </c>
      <c r="AG43" s="3" t="str">
        <f t="shared" si="5"/>
        <v>2016:5:1:0:ANKANG</v>
      </c>
      <c r="AH43" s="3">
        <f ca="1">MATCH(AG43,DATA_BY_UNIT_WEEK!$A:$A,0)</f>
        <v>328</v>
      </c>
      <c r="AI43" s="3">
        <f ca="1">INDEX(DATA_BY_UNIT_WEEK!$A:$AB,$AH43,MATCH(AI$32,DATA_BY_UNIT_WEEK!$A$1:$AB$1,0))</f>
        <v>13</v>
      </c>
      <c r="AJ43" s="3">
        <f ca="1">INDEX(DATA_BY_UNIT_WEEK!$A:$AB,$AH43,MATCH(AJ$32,DATA_BY_UNIT_WEEK!$A$1:$AB$1,0))</f>
        <v>11</v>
      </c>
      <c r="AK43" s="3">
        <f ca="1">INDEX(DATA_BY_UNIT_WEEK!$A:$AB,$AH43,MATCH(AK$32,DATA_BY_UNIT_WEEK!$A$1:$AB$1,0))</f>
        <v>1</v>
      </c>
      <c r="AL43" s="3">
        <f ca="1">INDEX(DATA_BY_UNIT_WEEK!$A:$AB,$AH43,MATCH(AL$32,DATA_BY_UNIT_WEEK!$A$1:$AB$1,0))</f>
        <v>0</v>
      </c>
      <c r="AM43" s="3">
        <f t="shared" ca="1" si="6"/>
        <v>10</v>
      </c>
      <c r="AN43" s="3">
        <f t="shared" ca="1" si="7"/>
        <v>5</v>
      </c>
      <c r="AO43" s="3">
        <f t="shared" ca="1" si="8"/>
        <v>2</v>
      </c>
      <c r="AP43" s="3">
        <f t="shared" ca="1" si="9"/>
        <v>1</v>
      </c>
      <c r="AQ43" s="3">
        <f ca="1">INDEX(DATA_BY_UNIT_WEEK!$A:$AB,$AH43,MATCH(AQ$32,DATA_BY_UNIT_WEEK!$A$1:$AB$1,0))</f>
        <v>1</v>
      </c>
    </row>
    <row r="44" spans="28:43" x14ac:dyDescent="0.25">
      <c r="AB44" s="3">
        <v>-1</v>
      </c>
      <c r="AC44" s="14">
        <f t="shared" si="1"/>
        <v>42501</v>
      </c>
      <c r="AD44" s="3">
        <f t="shared" si="2"/>
        <v>2016</v>
      </c>
      <c r="AE44" s="3">
        <f t="shared" si="3"/>
        <v>5</v>
      </c>
      <c r="AF44" s="13">
        <f t="shared" si="4"/>
        <v>2</v>
      </c>
      <c r="AG44" s="3" t="str">
        <f t="shared" si="5"/>
        <v>2016:5:2:0:ANKANG</v>
      </c>
      <c r="AH44" s="3">
        <f ca="1">MATCH(AG44,DATA_BY_UNIT_WEEK!$A:$A,0)</f>
        <v>360</v>
      </c>
      <c r="AI44" s="3">
        <f ca="1">INDEX(DATA_BY_UNIT_WEEK!$A:$AB,$AH44,MATCH(AI$32,DATA_BY_UNIT_WEEK!$A$1:$AB$1,0))</f>
        <v>17</v>
      </c>
      <c r="AJ44" s="3">
        <f ca="1">INDEX(DATA_BY_UNIT_WEEK!$A:$AB,$AH44,MATCH(AJ$32,DATA_BY_UNIT_WEEK!$A$1:$AB$1,0))</f>
        <v>11</v>
      </c>
      <c r="AK44" s="3">
        <f ca="1">INDEX(DATA_BY_UNIT_WEEK!$A:$AB,$AH44,MATCH(AK$32,DATA_BY_UNIT_WEEK!$A$1:$AB$1,0))</f>
        <v>0</v>
      </c>
      <c r="AL44" s="3">
        <f ca="1">INDEX(DATA_BY_UNIT_WEEK!$A:$AB,$AH44,MATCH(AL$32,DATA_BY_UNIT_WEEK!$A$1:$AB$1,0))</f>
        <v>1</v>
      </c>
      <c r="AM44" s="3">
        <f t="shared" ca="1" si="6"/>
        <v>10</v>
      </c>
      <c r="AN44" s="3">
        <f t="shared" ca="1" si="7"/>
        <v>5</v>
      </c>
      <c r="AO44" s="3">
        <f t="shared" ca="1" si="8"/>
        <v>2</v>
      </c>
      <c r="AP44" s="3">
        <f t="shared" ca="1" si="9"/>
        <v>1</v>
      </c>
      <c r="AQ44" s="3">
        <f ca="1">INDEX(DATA_BY_UNIT_WEEK!$A:$AB,$AH44,MATCH(AQ$32,DATA_BY_UNIT_WEEK!$A$1:$AB$1,0))</f>
        <v>1</v>
      </c>
    </row>
    <row r="45" spans="28:43" x14ac:dyDescent="0.25">
      <c r="AB45">
        <v>0</v>
      </c>
      <c r="AC45" s="14">
        <f t="shared" si="1"/>
        <v>42508</v>
      </c>
      <c r="AD45" s="3">
        <f t="shared" si="2"/>
        <v>2016</v>
      </c>
      <c r="AE45" s="3">
        <f t="shared" si="3"/>
        <v>5</v>
      </c>
      <c r="AF45" s="13">
        <f t="shared" si="4"/>
        <v>3</v>
      </c>
      <c r="AG45" s="3" t="str">
        <f t="shared" si="5"/>
        <v>2016:5:3:0:ANKANG</v>
      </c>
      <c r="AH45" s="3">
        <f ca="1">MATCH(AG45,DATA_BY_UNIT_WEEK!$A:$A,0)</f>
        <v>392</v>
      </c>
      <c r="AI45" s="3">
        <f ca="1">INDEX(DATA_BY_UNIT_WEEK!$A:$AB,$AH45,MATCH(AI$32,DATA_BY_UNIT_WEEK!$A$1:$AB$1,0))</f>
        <v>17</v>
      </c>
      <c r="AJ45" s="3">
        <f ca="1">INDEX(DATA_BY_UNIT_WEEK!$A:$AB,$AH45,MATCH(AJ$32,DATA_BY_UNIT_WEEK!$A$1:$AB$1,0))</f>
        <v>13</v>
      </c>
      <c r="AK45" s="3">
        <f ca="1">INDEX(DATA_BY_UNIT_WEEK!$A:$AB,$AH45,MATCH(AK$32,DATA_BY_UNIT_WEEK!$A$1:$AB$1,0))</f>
        <v>3</v>
      </c>
      <c r="AL45" s="3">
        <f ca="1">INDEX(DATA_BY_UNIT_WEEK!$A:$AB,$AH45,MATCH(AL$32,DATA_BY_UNIT_WEEK!$A$1:$AB$1,0))</f>
        <v>0</v>
      </c>
      <c r="AM45" s="3">
        <f t="shared" ca="1" si="6"/>
        <v>10</v>
      </c>
      <c r="AN45" s="3">
        <f t="shared" ca="1" si="7"/>
        <v>5</v>
      </c>
      <c r="AO45" s="3">
        <f t="shared" ca="1" si="8"/>
        <v>2</v>
      </c>
      <c r="AP45" s="3">
        <f t="shared" ca="1" si="9"/>
        <v>1</v>
      </c>
      <c r="AQ45" s="3">
        <f ca="1">INDEX(DATA_BY_UNIT_WEEK!$A:$AB,$AH45,MATCH(AQ$32,DATA_BY_UNIT_WEEK!$A$1:$AB$1,0))</f>
        <v>1</v>
      </c>
    </row>
    <row r="46" spans="28:43" x14ac:dyDescent="0.25">
      <c r="AB46"/>
      <c r="AD46"/>
      <c r="AE46"/>
      <c r="AF46" s="13"/>
      <c r="AG46"/>
      <c r="AH46"/>
      <c r="AI46"/>
      <c r="AJ46"/>
      <c r="AK46"/>
      <c r="AL46"/>
      <c r="AM46"/>
      <c r="AN46"/>
      <c r="AO46"/>
      <c r="AP46"/>
    </row>
    <row r="47" spans="28:43" x14ac:dyDescent="0.25">
      <c r="AD47"/>
      <c r="AE47"/>
      <c r="AF47" s="13"/>
      <c r="AG47"/>
      <c r="AM47"/>
      <c r="AN47"/>
      <c r="AO47"/>
      <c r="AP47"/>
    </row>
  </sheetData>
  <mergeCells count="6">
    <mergeCell ref="K1:K4"/>
    <mergeCell ref="F2:F3"/>
    <mergeCell ref="F4:F5"/>
    <mergeCell ref="H1:H4"/>
    <mergeCell ref="I1:I4"/>
    <mergeCell ref="J1:J4"/>
  </mergeCells>
  <conditionalFormatting sqref="H9:K10">
    <cfRule type="expression" dxfId="3" priority="1">
      <formula>H9=""</formula>
    </cfRule>
    <cfRule type="expression" dxfId="2" priority="2">
      <formula>AND(H$7&lt;&gt;"",H9&gt;=H$7)</formula>
    </cfRule>
    <cfRule type="expression" dxfId="1" priority="3">
      <formula>AND(H$8&lt;&gt;"",H9&lt;H$8)</formula>
    </cfRule>
    <cfRule type="expression" dxfId="0" priority="4">
      <formula>AND(H$8&lt;&gt;"",H9&gt;=H$8)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CONTROLS</vt:lpstr>
      <vt:lpstr>COMP_LIST</vt:lpstr>
      <vt:lpstr>DATA_BY_COMP</vt:lpstr>
      <vt:lpstr>DATA_BY_UNIT_WEEK</vt:lpstr>
      <vt:lpstr>DATA_BY_MISSION_WEEK</vt:lpstr>
      <vt:lpstr>MISSION</vt:lpstr>
      <vt:lpstr>ANKANG</vt:lpstr>
      <vt:lpstr>DATE</vt:lpstr>
      <vt:lpstr>DAY</vt:lpstr>
      <vt:lpstr>DATA_BY_COMP!english_data_1</vt:lpstr>
      <vt:lpstr>DATA_BY_MISSION_WEEK!english_mission_week</vt:lpstr>
      <vt:lpstr>DATA_BY_UNIT_WEEK!english_zone_week</vt:lpstr>
      <vt:lpstr>MONTH</vt:lpstr>
      <vt:lpstr>ANKANG!Print_Area</vt:lpstr>
      <vt:lpstr>MISSION!Print_Area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2016-05-18T14:10:07Z</cp:lastPrinted>
  <dcterms:created xsi:type="dcterms:W3CDTF">2016-01-05T05:01:49Z</dcterms:created>
  <dcterms:modified xsi:type="dcterms:W3CDTF">2016-05-24T12:46:22Z</dcterms:modified>
</cp:coreProperties>
</file>