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/>
  </bookViews>
  <sheets>
    <sheet name="CONTROLS" sheetId="4" r:id="rId1"/>
    <sheet name="OFFICE" sheetId="20" r:id="rId2"/>
    <sheet name="HUALIAN" sheetId="19" r:id="rId3"/>
    <sheet name="TAIDONG" sheetId="18" r:id="rId4"/>
    <sheet name="ZHUNAN" sheetId="17" r:id="rId5"/>
    <sheet name="XINZHU" sheetId="14" r:id="rId6"/>
    <sheet name="CENTRAL" sheetId="2" r:id="rId7"/>
    <sheet name="NORTH" sheetId="9" r:id="rId8"/>
    <sheet name="SOUTH" sheetId="10" r:id="rId9"/>
    <sheet name="WEST" sheetId="11" r:id="rId10"/>
    <sheet name="EAST" sheetId="12" r:id="rId11"/>
    <sheet name="TAOYUAN" sheetId="13" r:id="rId12"/>
  </sheets>
  <externalReferences>
    <externalReference r:id="rId13"/>
  </externalReferences>
  <definedNames>
    <definedName name="DATE">CONTROLS!$B$1</definedName>
    <definedName name="DAY">CONTROLS!$B$5</definedName>
    <definedName name="MONTH">CONTROLS!$B$3</definedName>
    <definedName name="WEEK">CONTROLS!$B$4</definedName>
    <definedName name="YEAR">CONTROLS!$B$2</definedName>
  </definedNames>
  <calcPr calcId="152511"/>
</workbook>
</file>

<file path=xl/calcChain.xml><?xml version="1.0" encoding="utf-8"?>
<calcChain xmlns="http://schemas.openxmlformats.org/spreadsheetml/2006/main">
  <c r="C21" i="13" l="1"/>
  <c r="D21" i="13" s="1"/>
  <c r="C33" i="13"/>
  <c r="D33" i="13" s="1"/>
  <c r="T33" i="13" s="1"/>
  <c r="C32" i="13"/>
  <c r="D32" i="13" s="1"/>
  <c r="Q32" i="13" s="1"/>
  <c r="C31" i="13"/>
  <c r="D31" i="13" s="1"/>
  <c r="R31" i="13" s="1"/>
  <c r="R34" i="13" s="1"/>
  <c r="C28" i="13"/>
  <c r="D28" i="13" s="1"/>
  <c r="C27" i="13"/>
  <c r="D27" i="13" s="1"/>
  <c r="T27" i="13" s="1"/>
  <c r="C26" i="13"/>
  <c r="D26" i="13" s="1"/>
  <c r="C25" i="13"/>
  <c r="D25" i="13" s="1"/>
  <c r="R25" i="13" s="1"/>
  <c r="R29" i="13" s="1"/>
  <c r="C20" i="13"/>
  <c r="D20" i="13" s="1"/>
  <c r="C30" i="12"/>
  <c r="D30" i="12" s="1"/>
  <c r="C29" i="12"/>
  <c r="D29" i="12" s="1"/>
  <c r="C28" i="12"/>
  <c r="D28" i="12" s="1"/>
  <c r="R28" i="12" s="1"/>
  <c r="C27" i="12"/>
  <c r="D27" i="12" s="1"/>
  <c r="C24" i="12"/>
  <c r="D24" i="12" s="1"/>
  <c r="S24" i="12" s="1"/>
  <c r="C23" i="12"/>
  <c r="D23" i="12" s="1"/>
  <c r="C22" i="12"/>
  <c r="D22" i="12" s="1"/>
  <c r="Q22" i="12" s="1"/>
  <c r="Q25" i="12" s="1"/>
  <c r="C24" i="11"/>
  <c r="D24" i="11" s="1"/>
  <c r="C23" i="11"/>
  <c r="D23" i="11" s="1"/>
  <c r="Q23" i="11" s="1"/>
  <c r="C22" i="11"/>
  <c r="D22" i="11" s="1"/>
  <c r="C21" i="11"/>
  <c r="D21" i="11" s="1"/>
  <c r="C26" i="10"/>
  <c r="D26" i="10" s="1"/>
  <c r="S26" i="10" s="1"/>
  <c r="C25" i="10"/>
  <c r="D25" i="10" s="1"/>
  <c r="C24" i="10"/>
  <c r="D24" i="10" s="1"/>
  <c r="C23" i="10"/>
  <c r="D23" i="10" s="1"/>
  <c r="C14" i="20"/>
  <c r="D14" i="20" s="1"/>
  <c r="C13" i="20"/>
  <c r="D13" i="20" s="1"/>
  <c r="C12" i="20"/>
  <c r="D12" i="20" s="1"/>
  <c r="Q12" i="20" s="1"/>
  <c r="B2" i="20"/>
  <c r="C13" i="19"/>
  <c r="D13" i="19" s="1"/>
  <c r="C19" i="19"/>
  <c r="D19" i="19" s="1"/>
  <c r="C18" i="19"/>
  <c r="D18" i="19" s="1"/>
  <c r="C17" i="19"/>
  <c r="D17" i="19" s="1"/>
  <c r="S17" i="19" s="1"/>
  <c r="S20" i="19" s="1"/>
  <c r="C14" i="19"/>
  <c r="D14" i="19" s="1"/>
  <c r="S14" i="19" s="1"/>
  <c r="C12" i="19"/>
  <c r="D12" i="19" s="1"/>
  <c r="B2" i="19"/>
  <c r="C22" i="18"/>
  <c r="D22" i="18" s="1"/>
  <c r="C21" i="18"/>
  <c r="D21" i="18" s="1"/>
  <c r="C18" i="18"/>
  <c r="D18" i="18" s="1"/>
  <c r="S18" i="18" s="1"/>
  <c r="C17" i="18"/>
  <c r="D17" i="18" s="1"/>
  <c r="T17" i="18" s="1"/>
  <c r="C16" i="18"/>
  <c r="D16" i="18" s="1"/>
  <c r="C13" i="18"/>
  <c r="D13" i="18" s="1"/>
  <c r="S13" i="18" s="1"/>
  <c r="C12" i="18"/>
  <c r="D12" i="18" s="1"/>
  <c r="B2" i="18"/>
  <c r="C20" i="17"/>
  <c r="D20" i="17" s="1"/>
  <c r="C19" i="17"/>
  <c r="D19" i="17" s="1"/>
  <c r="C18" i="17"/>
  <c r="D18" i="17" s="1"/>
  <c r="C15" i="17"/>
  <c r="D15" i="17" s="1"/>
  <c r="S15" i="17" s="1"/>
  <c r="C14" i="17"/>
  <c r="D14" i="17" s="1"/>
  <c r="C13" i="17"/>
  <c r="D13" i="17" s="1"/>
  <c r="C12" i="17"/>
  <c r="D12" i="17" s="1"/>
  <c r="B2" i="17"/>
  <c r="C25" i="14"/>
  <c r="D25" i="14" s="1"/>
  <c r="S25" i="14" s="1"/>
  <c r="C24" i="14"/>
  <c r="D24" i="14" s="1"/>
  <c r="T24" i="14" s="1"/>
  <c r="C23" i="14"/>
  <c r="D23" i="14" s="1"/>
  <c r="C22" i="14"/>
  <c r="D22" i="14" s="1"/>
  <c r="C19" i="14"/>
  <c r="D19" i="14" s="1"/>
  <c r="T19" i="14" s="1"/>
  <c r="C18" i="14"/>
  <c r="D18" i="14" s="1"/>
  <c r="Q18" i="14" s="1"/>
  <c r="Q20" i="14" s="1"/>
  <c r="C15" i="14"/>
  <c r="D15" i="14" s="1"/>
  <c r="N15" i="14" s="1"/>
  <c r="C14" i="14"/>
  <c r="D14" i="14" s="1"/>
  <c r="C13" i="14"/>
  <c r="D13" i="14" s="1"/>
  <c r="C12" i="14"/>
  <c r="D12" i="14" s="1"/>
  <c r="T12" i="14" s="1"/>
  <c r="B2" i="14"/>
  <c r="T21" i="13" l="1"/>
  <c r="P21" i="13"/>
  <c r="L21" i="13"/>
  <c r="G21" i="13"/>
  <c r="S21" i="13"/>
  <c r="O21" i="13"/>
  <c r="K21" i="13"/>
  <c r="F21" i="13"/>
  <c r="R21" i="13"/>
  <c r="N21" i="13"/>
  <c r="I21" i="13"/>
  <c r="E21" i="13"/>
  <c r="Q21" i="13"/>
  <c r="M21" i="13"/>
  <c r="H21" i="13"/>
  <c r="R32" i="13"/>
  <c r="N32" i="13"/>
  <c r="E32" i="13"/>
  <c r="I32" i="13"/>
  <c r="H33" i="13"/>
  <c r="M33" i="13"/>
  <c r="Q33" i="13"/>
  <c r="G31" i="13"/>
  <c r="G34" i="13" s="1"/>
  <c r="L31" i="13"/>
  <c r="L34" i="13" s="1"/>
  <c r="P31" i="13"/>
  <c r="P34" i="13" s="1"/>
  <c r="T31" i="13"/>
  <c r="T34" i="13" s="1"/>
  <c r="F32" i="13"/>
  <c r="K32" i="13"/>
  <c r="O32" i="13"/>
  <c r="S32" i="13"/>
  <c r="E33" i="13"/>
  <c r="I33" i="13"/>
  <c r="N33" i="13"/>
  <c r="R33" i="13"/>
  <c r="H31" i="13"/>
  <c r="H34" i="13" s="1"/>
  <c r="M31" i="13"/>
  <c r="M34" i="13" s="1"/>
  <c r="Q31" i="13"/>
  <c r="Q34" i="13" s="1"/>
  <c r="G32" i="13"/>
  <c r="L32" i="13"/>
  <c r="P32" i="13"/>
  <c r="T32" i="13"/>
  <c r="F33" i="13"/>
  <c r="K33" i="13"/>
  <c r="O33" i="13"/>
  <c r="S33" i="13"/>
  <c r="F31" i="13"/>
  <c r="F34" i="13" s="1"/>
  <c r="K31" i="13"/>
  <c r="K34" i="13" s="1"/>
  <c r="O31" i="13"/>
  <c r="O34" i="13" s="1"/>
  <c r="S31" i="13"/>
  <c r="S34" i="13" s="1"/>
  <c r="E31" i="13"/>
  <c r="E34" i="13" s="1"/>
  <c r="I31" i="13"/>
  <c r="I34" i="13" s="1"/>
  <c r="N31" i="13"/>
  <c r="N34" i="13" s="1"/>
  <c r="H32" i="13"/>
  <c r="M32" i="13"/>
  <c r="G33" i="13"/>
  <c r="L33" i="13"/>
  <c r="P33" i="13"/>
  <c r="Q26" i="13"/>
  <c r="M26" i="13"/>
  <c r="H26" i="13"/>
  <c r="T26" i="13"/>
  <c r="P26" i="13"/>
  <c r="L26" i="13"/>
  <c r="G26" i="13"/>
  <c r="S26" i="13"/>
  <c r="O26" i="13"/>
  <c r="K26" i="13"/>
  <c r="F26" i="13"/>
  <c r="R26" i="13"/>
  <c r="N26" i="13"/>
  <c r="I26" i="13"/>
  <c r="E26" i="13"/>
  <c r="S28" i="13"/>
  <c r="O28" i="13"/>
  <c r="K28" i="13"/>
  <c r="F28" i="13"/>
  <c r="R28" i="13"/>
  <c r="N28" i="13"/>
  <c r="I28" i="13"/>
  <c r="E28" i="13"/>
  <c r="Q28" i="13"/>
  <c r="M28" i="13"/>
  <c r="H28" i="13"/>
  <c r="T28" i="13"/>
  <c r="P28" i="13"/>
  <c r="L28" i="13"/>
  <c r="G28" i="13"/>
  <c r="F25" i="13"/>
  <c r="F29" i="13" s="1"/>
  <c r="K25" i="13"/>
  <c r="K29" i="13" s="1"/>
  <c r="O25" i="13"/>
  <c r="O29" i="13" s="1"/>
  <c r="S25" i="13"/>
  <c r="S29" i="13" s="1"/>
  <c r="G25" i="13"/>
  <c r="G29" i="13" s="1"/>
  <c r="L25" i="13"/>
  <c r="L29" i="13" s="1"/>
  <c r="P25" i="13"/>
  <c r="P29" i="13" s="1"/>
  <c r="T25" i="13"/>
  <c r="T29" i="13" s="1"/>
  <c r="E27" i="13"/>
  <c r="I27" i="13"/>
  <c r="N27" i="13"/>
  <c r="R27" i="13"/>
  <c r="H27" i="13"/>
  <c r="M27" i="13"/>
  <c r="Q27" i="13"/>
  <c r="H25" i="13"/>
  <c r="H29" i="13" s="1"/>
  <c r="M25" i="13"/>
  <c r="M29" i="13" s="1"/>
  <c r="F27" i="13"/>
  <c r="K27" i="13"/>
  <c r="O27" i="13"/>
  <c r="S27" i="13"/>
  <c r="Q25" i="13"/>
  <c r="Q29" i="13" s="1"/>
  <c r="E25" i="13"/>
  <c r="E29" i="13" s="1"/>
  <c r="I25" i="13"/>
  <c r="I29" i="13" s="1"/>
  <c r="N25" i="13"/>
  <c r="N29" i="13" s="1"/>
  <c r="G27" i="13"/>
  <c r="L27" i="13"/>
  <c r="P27" i="13"/>
  <c r="T20" i="13"/>
  <c r="P20" i="13"/>
  <c r="L20" i="13"/>
  <c r="G20" i="13"/>
  <c r="S20" i="13"/>
  <c r="O20" i="13"/>
  <c r="K20" i="13"/>
  <c r="F20" i="13"/>
  <c r="M20" i="13"/>
  <c r="R20" i="13"/>
  <c r="N20" i="13"/>
  <c r="I20" i="13"/>
  <c r="E20" i="13"/>
  <c r="Q20" i="13"/>
  <c r="H20" i="13"/>
  <c r="T23" i="12"/>
  <c r="R23" i="12"/>
  <c r="I23" i="12"/>
  <c r="E23" i="12"/>
  <c r="N23" i="12"/>
  <c r="T30" i="12"/>
  <c r="F30" i="12"/>
  <c r="S30" i="12"/>
  <c r="O30" i="12"/>
  <c r="K30" i="12"/>
  <c r="S27" i="12"/>
  <c r="O27" i="12"/>
  <c r="K27" i="12"/>
  <c r="F27" i="12"/>
  <c r="Q27" i="12"/>
  <c r="M27" i="12"/>
  <c r="H27" i="12"/>
  <c r="P27" i="12"/>
  <c r="L27" i="12"/>
  <c r="R27" i="12"/>
  <c r="N27" i="12"/>
  <c r="I27" i="12"/>
  <c r="E27" i="12"/>
  <c r="T27" i="12"/>
  <c r="G27" i="12"/>
  <c r="Q29" i="12"/>
  <c r="M29" i="12"/>
  <c r="H29" i="12"/>
  <c r="S29" i="12"/>
  <c r="O29" i="12"/>
  <c r="K29" i="12"/>
  <c r="F29" i="12"/>
  <c r="R29" i="12"/>
  <c r="I29" i="12"/>
  <c r="E29" i="12"/>
  <c r="N29" i="12"/>
  <c r="T29" i="12"/>
  <c r="P29" i="12"/>
  <c r="L29" i="12"/>
  <c r="G29" i="12"/>
  <c r="K28" i="12"/>
  <c r="S28" i="12"/>
  <c r="H30" i="12"/>
  <c r="M30" i="12"/>
  <c r="Q30" i="12"/>
  <c r="M28" i="12"/>
  <c r="F28" i="12"/>
  <c r="O28" i="12"/>
  <c r="G28" i="12"/>
  <c r="L28" i="12"/>
  <c r="P28" i="12"/>
  <c r="T28" i="12"/>
  <c r="E30" i="12"/>
  <c r="I30" i="12"/>
  <c r="N30" i="12"/>
  <c r="R30" i="12"/>
  <c r="H28" i="12"/>
  <c r="Q28" i="12"/>
  <c r="E28" i="12"/>
  <c r="I28" i="12"/>
  <c r="N28" i="12"/>
  <c r="G30" i="12"/>
  <c r="L30" i="12"/>
  <c r="P30" i="12"/>
  <c r="F22" i="12"/>
  <c r="F25" i="12" s="1"/>
  <c r="O22" i="12"/>
  <c r="O25" i="12" s="1"/>
  <c r="S22" i="12"/>
  <c r="S25" i="12" s="1"/>
  <c r="E22" i="12"/>
  <c r="E25" i="12" s="1"/>
  <c r="I22" i="12"/>
  <c r="I25" i="12" s="1"/>
  <c r="N22" i="12"/>
  <c r="N25" i="12" s="1"/>
  <c r="R22" i="12"/>
  <c r="R25" i="12" s="1"/>
  <c r="H23" i="12"/>
  <c r="M23" i="12"/>
  <c r="Q23" i="12"/>
  <c r="G24" i="12"/>
  <c r="L24" i="12"/>
  <c r="P24" i="12"/>
  <c r="T24" i="12"/>
  <c r="K22" i="12"/>
  <c r="K25" i="12" s="1"/>
  <c r="H24" i="12"/>
  <c r="M24" i="12"/>
  <c r="Q24" i="12"/>
  <c r="G22" i="12"/>
  <c r="G25" i="12" s="1"/>
  <c r="L22" i="12"/>
  <c r="L25" i="12" s="1"/>
  <c r="P22" i="12"/>
  <c r="P25" i="12" s="1"/>
  <c r="T22" i="12"/>
  <c r="T25" i="12" s="1"/>
  <c r="F23" i="12"/>
  <c r="K23" i="12"/>
  <c r="O23" i="12"/>
  <c r="S23" i="12"/>
  <c r="E24" i="12"/>
  <c r="I24" i="12"/>
  <c r="N24" i="12"/>
  <c r="R24" i="12"/>
  <c r="H22" i="12"/>
  <c r="H25" i="12" s="1"/>
  <c r="M22" i="12"/>
  <c r="M25" i="12" s="1"/>
  <c r="G23" i="12"/>
  <c r="L23" i="12"/>
  <c r="P23" i="12"/>
  <c r="F24" i="12"/>
  <c r="K24" i="12"/>
  <c r="O24" i="12"/>
  <c r="F23" i="11"/>
  <c r="O23" i="11"/>
  <c r="I23" i="11"/>
  <c r="R23" i="11"/>
  <c r="E23" i="11"/>
  <c r="N23" i="11"/>
  <c r="K23" i="11"/>
  <c r="R22" i="11"/>
  <c r="N22" i="11"/>
  <c r="I22" i="11"/>
  <c r="E22" i="11"/>
  <c r="S22" i="11"/>
  <c r="O22" i="11"/>
  <c r="F22" i="11"/>
  <c r="Q22" i="11"/>
  <c r="M22" i="11"/>
  <c r="H22" i="11"/>
  <c r="T22" i="11"/>
  <c r="P22" i="11"/>
  <c r="L22" i="11"/>
  <c r="G22" i="11"/>
  <c r="K22" i="11"/>
  <c r="S21" i="11"/>
  <c r="O21" i="11"/>
  <c r="K21" i="11"/>
  <c r="F21" i="11"/>
  <c r="Q21" i="11"/>
  <c r="M21" i="11"/>
  <c r="H21" i="11"/>
  <c r="T21" i="11"/>
  <c r="L21" i="11"/>
  <c r="G21" i="11"/>
  <c r="R21" i="11"/>
  <c r="N21" i="11"/>
  <c r="I21" i="11"/>
  <c r="E21" i="11"/>
  <c r="P21" i="11"/>
  <c r="S24" i="11"/>
  <c r="O24" i="11"/>
  <c r="K24" i="11"/>
  <c r="F24" i="11"/>
  <c r="P24" i="11"/>
  <c r="L24" i="11"/>
  <c r="G24" i="11"/>
  <c r="R24" i="11"/>
  <c r="N24" i="11"/>
  <c r="I24" i="11"/>
  <c r="E24" i="11"/>
  <c r="Q24" i="11"/>
  <c r="M24" i="11"/>
  <c r="H24" i="11"/>
  <c r="T24" i="11"/>
  <c r="S23" i="11"/>
  <c r="G23" i="11"/>
  <c r="L23" i="11"/>
  <c r="P23" i="11"/>
  <c r="T23" i="11"/>
  <c r="H23" i="11"/>
  <c r="M23" i="11"/>
  <c r="T25" i="10"/>
  <c r="P25" i="10"/>
  <c r="L25" i="10"/>
  <c r="G25" i="10"/>
  <c r="I25" i="10"/>
  <c r="S25" i="10"/>
  <c r="O25" i="10"/>
  <c r="K25" i="10"/>
  <c r="F25" i="10"/>
  <c r="Q25" i="10"/>
  <c r="M25" i="10"/>
  <c r="H25" i="10"/>
  <c r="R25" i="10"/>
  <c r="N25" i="10"/>
  <c r="E25" i="10"/>
  <c r="Q24" i="10"/>
  <c r="M24" i="10"/>
  <c r="H24" i="10"/>
  <c r="S24" i="10"/>
  <c r="K24" i="10"/>
  <c r="T24" i="10"/>
  <c r="P24" i="10"/>
  <c r="L24" i="10"/>
  <c r="G24" i="10"/>
  <c r="R24" i="10"/>
  <c r="N24" i="10"/>
  <c r="I24" i="10"/>
  <c r="E24" i="10"/>
  <c r="O24" i="10"/>
  <c r="F24" i="10"/>
  <c r="R23" i="10"/>
  <c r="N23" i="10"/>
  <c r="I23" i="10"/>
  <c r="E23" i="10"/>
  <c r="H23" i="10"/>
  <c r="H27" i="10" s="1"/>
  <c r="T23" i="10"/>
  <c r="L23" i="10"/>
  <c r="Q23" i="10"/>
  <c r="M23" i="10"/>
  <c r="M27" i="10" s="1"/>
  <c r="S23" i="10"/>
  <c r="O23" i="10"/>
  <c r="K23" i="10"/>
  <c r="F23" i="10"/>
  <c r="F27" i="10" s="1"/>
  <c r="P23" i="10"/>
  <c r="G23" i="10"/>
  <c r="G27" i="10" s="1"/>
  <c r="M26" i="10"/>
  <c r="Q26" i="10"/>
  <c r="G26" i="10"/>
  <c r="L26" i="10"/>
  <c r="P26" i="10"/>
  <c r="T26" i="10"/>
  <c r="E26" i="10"/>
  <c r="I26" i="10"/>
  <c r="N26" i="10"/>
  <c r="R26" i="10"/>
  <c r="H26" i="10"/>
  <c r="F26" i="10"/>
  <c r="K26" i="10"/>
  <c r="O26" i="10"/>
  <c r="T13" i="20"/>
  <c r="P13" i="20"/>
  <c r="L13" i="20"/>
  <c r="G13" i="20"/>
  <c r="S13" i="20"/>
  <c r="O13" i="20"/>
  <c r="K13" i="20"/>
  <c r="F13" i="20"/>
  <c r="R13" i="20"/>
  <c r="N13" i="20"/>
  <c r="I13" i="20"/>
  <c r="E13" i="20"/>
  <c r="Q13" i="20"/>
  <c r="M13" i="20"/>
  <c r="H13" i="20"/>
  <c r="S14" i="20"/>
  <c r="O14" i="20"/>
  <c r="K14" i="20"/>
  <c r="F14" i="20"/>
  <c r="R14" i="20"/>
  <c r="N14" i="20"/>
  <c r="I14" i="20"/>
  <c r="E14" i="20"/>
  <c r="Q14" i="20"/>
  <c r="M14" i="20"/>
  <c r="H14" i="20"/>
  <c r="T14" i="20"/>
  <c r="P14" i="20"/>
  <c r="L14" i="20"/>
  <c r="G14" i="20"/>
  <c r="E12" i="20"/>
  <c r="I12" i="20"/>
  <c r="N12" i="20"/>
  <c r="R12" i="20"/>
  <c r="F12" i="20"/>
  <c r="K12" i="20"/>
  <c r="O12" i="20"/>
  <c r="S12" i="20"/>
  <c r="G12" i="20"/>
  <c r="L12" i="20"/>
  <c r="P12" i="20"/>
  <c r="T12" i="20"/>
  <c r="H12" i="20"/>
  <c r="M12" i="20"/>
  <c r="T13" i="19"/>
  <c r="P13" i="19"/>
  <c r="L13" i="19"/>
  <c r="G13" i="19"/>
  <c r="S13" i="19"/>
  <c r="O13" i="19"/>
  <c r="K13" i="19"/>
  <c r="F13" i="19"/>
  <c r="R13" i="19"/>
  <c r="N13" i="19"/>
  <c r="I13" i="19"/>
  <c r="E13" i="19"/>
  <c r="Q13" i="19"/>
  <c r="M13" i="19"/>
  <c r="H13" i="19"/>
  <c r="R18" i="19"/>
  <c r="N18" i="19"/>
  <c r="I18" i="19"/>
  <c r="E18" i="19"/>
  <c r="Q18" i="19"/>
  <c r="M18" i="19"/>
  <c r="H18" i="19"/>
  <c r="T18" i="19"/>
  <c r="P18" i="19"/>
  <c r="L18" i="19"/>
  <c r="G18" i="19"/>
  <c r="S18" i="19"/>
  <c r="O18" i="19"/>
  <c r="K18" i="19"/>
  <c r="F18" i="19"/>
  <c r="Q19" i="19"/>
  <c r="M19" i="19"/>
  <c r="H19" i="19"/>
  <c r="T19" i="19"/>
  <c r="P19" i="19"/>
  <c r="L19" i="19"/>
  <c r="G19" i="19"/>
  <c r="S19" i="19"/>
  <c r="O19" i="19"/>
  <c r="K19" i="19"/>
  <c r="F19" i="19"/>
  <c r="R19" i="19"/>
  <c r="N19" i="19"/>
  <c r="I19" i="19"/>
  <c r="E19" i="19"/>
  <c r="T12" i="19"/>
  <c r="T15" i="19" s="1"/>
  <c r="P12" i="19"/>
  <c r="P15" i="19" s="1"/>
  <c r="L12" i="19"/>
  <c r="L15" i="19" s="1"/>
  <c r="G12" i="19"/>
  <c r="G15" i="19" s="1"/>
  <c r="S12" i="19"/>
  <c r="S15" i="19" s="1"/>
  <c r="O12" i="19"/>
  <c r="O15" i="19" s="1"/>
  <c r="K12" i="19"/>
  <c r="K15" i="19" s="1"/>
  <c r="F12" i="19"/>
  <c r="F15" i="19" s="1"/>
  <c r="R12" i="19"/>
  <c r="R15" i="19" s="1"/>
  <c r="N12" i="19"/>
  <c r="N15" i="19" s="1"/>
  <c r="I12" i="19"/>
  <c r="I15" i="19" s="1"/>
  <c r="E12" i="19"/>
  <c r="E15" i="19" s="1"/>
  <c r="Q12" i="19"/>
  <c r="Q15" i="19" s="1"/>
  <c r="M12" i="19"/>
  <c r="M15" i="19" s="1"/>
  <c r="H12" i="19"/>
  <c r="H15" i="19" s="1"/>
  <c r="G14" i="19"/>
  <c r="L14" i="19"/>
  <c r="P14" i="19"/>
  <c r="T14" i="19"/>
  <c r="G17" i="19"/>
  <c r="G20" i="19" s="1"/>
  <c r="L17" i="19"/>
  <c r="L20" i="19" s="1"/>
  <c r="P17" i="19"/>
  <c r="P20" i="19" s="1"/>
  <c r="T17" i="19"/>
  <c r="T20" i="19" s="1"/>
  <c r="H14" i="19"/>
  <c r="M14" i="19"/>
  <c r="Q14" i="19"/>
  <c r="H17" i="19"/>
  <c r="H20" i="19" s="1"/>
  <c r="M17" i="19"/>
  <c r="M20" i="19" s="1"/>
  <c r="Q17" i="19"/>
  <c r="Q20" i="19" s="1"/>
  <c r="E14" i="19"/>
  <c r="I14" i="19"/>
  <c r="N14" i="19"/>
  <c r="R14" i="19"/>
  <c r="E17" i="19"/>
  <c r="E20" i="19" s="1"/>
  <c r="I17" i="19"/>
  <c r="I20" i="19" s="1"/>
  <c r="N17" i="19"/>
  <c r="N20" i="19" s="1"/>
  <c r="R17" i="19"/>
  <c r="R20" i="19" s="1"/>
  <c r="F14" i="19"/>
  <c r="K14" i="19"/>
  <c r="O14" i="19"/>
  <c r="F17" i="19"/>
  <c r="F20" i="19" s="1"/>
  <c r="K17" i="19"/>
  <c r="K20" i="19" s="1"/>
  <c r="O17" i="19"/>
  <c r="O20" i="19" s="1"/>
  <c r="T22" i="18"/>
  <c r="L22" i="18"/>
  <c r="S22" i="18"/>
  <c r="O22" i="18"/>
  <c r="K22" i="18"/>
  <c r="F22" i="18"/>
  <c r="R22" i="18"/>
  <c r="N22" i="18"/>
  <c r="I22" i="18"/>
  <c r="E22" i="18"/>
  <c r="Q22" i="18"/>
  <c r="M22" i="18"/>
  <c r="H22" i="18"/>
  <c r="P22" i="18"/>
  <c r="G22" i="18"/>
  <c r="Q21" i="18"/>
  <c r="M21" i="18"/>
  <c r="H21" i="18"/>
  <c r="T21" i="18"/>
  <c r="P21" i="18"/>
  <c r="L21" i="18"/>
  <c r="G21" i="18"/>
  <c r="K21" i="18"/>
  <c r="O21" i="18"/>
  <c r="R21" i="18"/>
  <c r="N21" i="18"/>
  <c r="I21" i="18"/>
  <c r="E21" i="18"/>
  <c r="S21" i="18"/>
  <c r="F21" i="18"/>
  <c r="Q16" i="18"/>
  <c r="Q19" i="18" s="1"/>
  <c r="S16" i="18"/>
  <c r="S19" i="18" s="1"/>
  <c r="O16" i="18"/>
  <c r="O19" i="18" s="1"/>
  <c r="K16" i="18"/>
  <c r="K19" i="18" s="1"/>
  <c r="F16" i="18"/>
  <c r="F19" i="18" s="1"/>
  <c r="N17" i="18"/>
  <c r="R17" i="18"/>
  <c r="E17" i="18"/>
  <c r="I17" i="18"/>
  <c r="T12" i="18"/>
  <c r="T14" i="18" s="1"/>
  <c r="P12" i="18"/>
  <c r="P14" i="18" s="1"/>
  <c r="L12" i="18"/>
  <c r="L14" i="18" s="1"/>
  <c r="G12" i="18"/>
  <c r="G14" i="18" s="1"/>
  <c r="S12" i="18"/>
  <c r="S14" i="18" s="1"/>
  <c r="O12" i="18"/>
  <c r="O14" i="18" s="1"/>
  <c r="K12" i="18"/>
  <c r="K14" i="18" s="1"/>
  <c r="F12" i="18"/>
  <c r="F14" i="18" s="1"/>
  <c r="R12" i="18"/>
  <c r="R14" i="18" s="1"/>
  <c r="N12" i="18"/>
  <c r="N14" i="18" s="1"/>
  <c r="I12" i="18"/>
  <c r="I14" i="18" s="1"/>
  <c r="E12" i="18"/>
  <c r="E14" i="18" s="1"/>
  <c r="Q12" i="18"/>
  <c r="Q14" i="18" s="1"/>
  <c r="M12" i="18"/>
  <c r="M14" i="18" s="1"/>
  <c r="H12" i="18"/>
  <c r="H14" i="18" s="1"/>
  <c r="G13" i="18"/>
  <c r="L13" i="18"/>
  <c r="P13" i="18"/>
  <c r="T13" i="18"/>
  <c r="E16" i="18"/>
  <c r="E19" i="18" s="1"/>
  <c r="I16" i="18"/>
  <c r="I19" i="18" s="1"/>
  <c r="N16" i="18"/>
  <c r="N19" i="18" s="1"/>
  <c r="R16" i="18"/>
  <c r="R19" i="18" s="1"/>
  <c r="H17" i="18"/>
  <c r="M17" i="18"/>
  <c r="Q17" i="18"/>
  <c r="G18" i="18"/>
  <c r="L18" i="18"/>
  <c r="P18" i="18"/>
  <c r="T18" i="18"/>
  <c r="H13" i="18"/>
  <c r="M13" i="18"/>
  <c r="Q13" i="18"/>
  <c r="H18" i="18"/>
  <c r="M18" i="18"/>
  <c r="Q18" i="18"/>
  <c r="E13" i="18"/>
  <c r="I13" i="18"/>
  <c r="N13" i="18"/>
  <c r="R13" i="18"/>
  <c r="G16" i="18"/>
  <c r="G19" i="18" s="1"/>
  <c r="L16" i="18"/>
  <c r="L19" i="18" s="1"/>
  <c r="P16" i="18"/>
  <c r="P19" i="18" s="1"/>
  <c r="T16" i="18"/>
  <c r="T19" i="18" s="1"/>
  <c r="F17" i="18"/>
  <c r="K17" i="18"/>
  <c r="O17" i="18"/>
  <c r="S17" i="18"/>
  <c r="E18" i="18"/>
  <c r="I18" i="18"/>
  <c r="N18" i="18"/>
  <c r="R18" i="18"/>
  <c r="F13" i="18"/>
  <c r="K13" i="18"/>
  <c r="O13" i="18"/>
  <c r="H16" i="18"/>
  <c r="H19" i="18" s="1"/>
  <c r="M16" i="18"/>
  <c r="M19" i="18" s="1"/>
  <c r="G17" i="18"/>
  <c r="L17" i="18"/>
  <c r="P17" i="18"/>
  <c r="F18" i="18"/>
  <c r="K18" i="18"/>
  <c r="O18" i="18"/>
  <c r="Q13" i="17"/>
  <c r="O13" i="17"/>
  <c r="F13" i="17"/>
  <c r="N13" i="17"/>
  <c r="E13" i="17"/>
  <c r="S13" i="17"/>
  <c r="K13" i="17"/>
  <c r="R13" i="17"/>
  <c r="I13" i="17"/>
  <c r="T14" i="17"/>
  <c r="R14" i="17"/>
  <c r="N14" i="17"/>
  <c r="I14" i="17"/>
  <c r="E14" i="17"/>
  <c r="Q19" i="17"/>
  <c r="O19" i="17"/>
  <c r="F19" i="17"/>
  <c r="N19" i="17"/>
  <c r="E19" i="17"/>
  <c r="S19" i="17"/>
  <c r="K19" i="17"/>
  <c r="R19" i="17"/>
  <c r="I19" i="17"/>
  <c r="T20" i="17"/>
  <c r="R20" i="17"/>
  <c r="N20" i="17"/>
  <c r="I20" i="17"/>
  <c r="E20" i="17"/>
  <c r="R18" i="17"/>
  <c r="R21" i="17" s="1"/>
  <c r="N18" i="17"/>
  <c r="N21" i="17" s="1"/>
  <c r="I18" i="17"/>
  <c r="I21" i="17" s="1"/>
  <c r="E18" i="17"/>
  <c r="E21" i="17" s="1"/>
  <c r="Q18" i="17"/>
  <c r="Q21" i="17" s="1"/>
  <c r="M18" i="17"/>
  <c r="M21" i="17" s="1"/>
  <c r="H18" i="17"/>
  <c r="H21" i="17" s="1"/>
  <c r="T18" i="17"/>
  <c r="T21" i="17" s="1"/>
  <c r="P18" i="17"/>
  <c r="P21" i="17" s="1"/>
  <c r="L18" i="17"/>
  <c r="L21" i="17" s="1"/>
  <c r="G18" i="17"/>
  <c r="G21" i="17" s="1"/>
  <c r="S18" i="17"/>
  <c r="S21" i="17" s="1"/>
  <c r="O18" i="17"/>
  <c r="O21" i="17" s="1"/>
  <c r="K18" i="17"/>
  <c r="K21" i="17" s="1"/>
  <c r="F18" i="17"/>
  <c r="F21" i="17" s="1"/>
  <c r="R12" i="17"/>
  <c r="R16" i="17" s="1"/>
  <c r="N12" i="17"/>
  <c r="N16" i="17" s="1"/>
  <c r="I12" i="17"/>
  <c r="I16" i="17" s="1"/>
  <c r="E12" i="17"/>
  <c r="E16" i="17" s="1"/>
  <c r="Q12" i="17"/>
  <c r="Q16" i="17" s="1"/>
  <c r="M12" i="17"/>
  <c r="M16" i="17" s="1"/>
  <c r="H12" i="17"/>
  <c r="H16" i="17" s="1"/>
  <c r="T12" i="17"/>
  <c r="T16" i="17" s="1"/>
  <c r="P12" i="17"/>
  <c r="P16" i="17" s="1"/>
  <c r="L12" i="17"/>
  <c r="L16" i="17" s="1"/>
  <c r="G12" i="17"/>
  <c r="G16" i="17" s="1"/>
  <c r="S12" i="17"/>
  <c r="S16" i="17" s="1"/>
  <c r="O12" i="17"/>
  <c r="O16" i="17" s="1"/>
  <c r="K12" i="17"/>
  <c r="K16" i="17" s="1"/>
  <c r="F12" i="17"/>
  <c r="F16" i="17" s="1"/>
  <c r="H14" i="17"/>
  <c r="M14" i="17"/>
  <c r="Q14" i="17"/>
  <c r="G15" i="17"/>
  <c r="L15" i="17"/>
  <c r="P15" i="17"/>
  <c r="T15" i="17"/>
  <c r="H20" i="17"/>
  <c r="M20" i="17"/>
  <c r="Q20" i="17"/>
  <c r="H15" i="17"/>
  <c r="M15" i="17"/>
  <c r="Q15" i="17"/>
  <c r="G13" i="17"/>
  <c r="L13" i="17"/>
  <c r="P13" i="17"/>
  <c r="T13" i="17"/>
  <c r="F14" i="17"/>
  <c r="K14" i="17"/>
  <c r="O14" i="17"/>
  <c r="S14" i="17"/>
  <c r="E15" i="17"/>
  <c r="I15" i="17"/>
  <c r="N15" i="17"/>
  <c r="R15" i="17"/>
  <c r="G19" i="17"/>
  <c r="L19" i="17"/>
  <c r="P19" i="17"/>
  <c r="T19" i="17"/>
  <c r="F20" i="17"/>
  <c r="K20" i="17"/>
  <c r="O20" i="17"/>
  <c r="S20" i="17"/>
  <c r="H13" i="17"/>
  <c r="M13" i="17"/>
  <c r="G14" i="17"/>
  <c r="L14" i="17"/>
  <c r="P14" i="17"/>
  <c r="F15" i="17"/>
  <c r="K15" i="17"/>
  <c r="O15" i="17"/>
  <c r="H19" i="17"/>
  <c r="M19" i="17"/>
  <c r="G20" i="17"/>
  <c r="L20" i="17"/>
  <c r="P20" i="17"/>
  <c r="R24" i="14"/>
  <c r="N24" i="14"/>
  <c r="E24" i="14"/>
  <c r="I24" i="14"/>
  <c r="Q23" i="14"/>
  <c r="S23" i="14"/>
  <c r="F23" i="14"/>
  <c r="K23" i="14"/>
  <c r="O23" i="14"/>
  <c r="E23" i="14"/>
  <c r="I23" i="14"/>
  <c r="R22" i="14"/>
  <c r="N22" i="14"/>
  <c r="I22" i="14"/>
  <c r="I26" i="14" s="1"/>
  <c r="E22" i="14"/>
  <c r="P22" i="14"/>
  <c r="L22" i="14"/>
  <c r="Q22" i="14"/>
  <c r="M22" i="14"/>
  <c r="H22" i="14"/>
  <c r="T22" i="14"/>
  <c r="G22" i="14"/>
  <c r="G26" i="14" s="1"/>
  <c r="S22" i="14"/>
  <c r="O22" i="14"/>
  <c r="K22" i="14"/>
  <c r="F22" i="14"/>
  <c r="F26" i="14" s="1"/>
  <c r="N23" i="14"/>
  <c r="R23" i="14"/>
  <c r="H24" i="14"/>
  <c r="M24" i="14"/>
  <c r="Q24" i="14"/>
  <c r="G25" i="14"/>
  <c r="L25" i="14"/>
  <c r="P25" i="14"/>
  <c r="T25" i="14"/>
  <c r="H25" i="14"/>
  <c r="M25" i="14"/>
  <c r="Q25" i="14"/>
  <c r="G23" i="14"/>
  <c r="L23" i="14"/>
  <c r="P23" i="14"/>
  <c r="T23" i="14"/>
  <c r="F24" i="14"/>
  <c r="K24" i="14"/>
  <c r="O24" i="14"/>
  <c r="S24" i="14"/>
  <c r="E25" i="14"/>
  <c r="I25" i="14"/>
  <c r="N25" i="14"/>
  <c r="R25" i="14"/>
  <c r="H23" i="14"/>
  <c r="M23" i="14"/>
  <c r="G24" i="14"/>
  <c r="L24" i="14"/>
  <c r="P24" i="14"/>
  <c r="F25" i="14"/>
  <c r="K25" i="14"/>
  <c r="O25" i="14"/>
  <c r="Q15" i="14"/>
  <c r="O15" i="14"/>
  <c r="F15" i="14"/>
  <c r="S15" i="14"/>
  <c r="K15" i="14"/>
  <c r="R15" i="14"/>
  <c r="I15" i="14"/>
  <c r="E15" i="14"/>
  <c r="R14" i="14"/>
  <c r="N14" i="14"/>
  <c r="I14" i="14"/>
  <c r="E14" i="14"/>
  <c r="G14" i="14"/>
  <c r="S14" i="14"/>
  <c r="O14" i="14"/>
  <c r="F14" i="14"/>
  <c r="Q14" i="14"/>
  <c r="M14" i="14"/>
  <c r="H14" i="14"/>
  <c r="T14" i="14"/>
  <c r="P14" i="14"/>
  <c r="L14" i="14"/>
  <c r="K14" i="14"/>
  <c r="S13" i="14"/>
  <c r="O13" i="14"/>
  <c r="K13" i="14"/>
  <c r="F13" i="14"/>
  <c r="Q13" i="14"/>
  <c r="M13" i="14"/>
  <c r="H13" i="14"/>
  <c r="P13" i="14"/>
  <c r="L13" i="14"/>
  <c r="R13" i="14"/>
  <c r="N13" i="14"/>
  <c r="I13" i="14"/>
  <c r="E13" i="14"/>
  <c r="T13" i="14"/>
  <c r="G13" i="14"/>
  <c r="H12" i="14"/>
  <c r="M12" i="14"/>
  <c r="Q12" i="14"/>
  <c r="E12" i="14"/>
  <c r="E18" i="14"/>
  <c r="E20" i="14" s="1"/>
  <c r="I18" i="14"/>
  <c r="I20" i="14" s="1"/>
  <c r="N18" i="14"/>
  <c r="N20" i="14" s="1"/>
  <c r="R18" i="14"/>
  <c r="R20" i="14" s="1"/>
  <c r="H19" i="14"/>
  <c r="M19" i="14"/>
  <c r="Q19" i="14"/>
  <c r="F12" i="14"/>
  <c r="K12" i="14"/>
  <c r="O12" i="14"/>
  <c r="S12" i="14"/>
  <c r="G15" i="14"/>
  <c r="L15" i="14"/>
  <c r="P15" i="14"/>
  <c r="T15" i="14"/>
  <c r="F18" i="14"/>
  <c r="F20" i="14" s="1"/>
  <c r="K18" i="14"/>
  <c r="K20" i="14" s="1"/>
  <c r="O18" i="14"/>
  <c r="O20" i="14" s="1"/>
  <c r="S18" i="14"/>
  <c r="S20" i="14" s="1"/>
  <c r="E19" i="14"/>
  <c r="I19" i="14"/>
  <c r="N19" i="14"/>
  <c r="R19" i="14"/>
  <c r="I12" i="14"/>
  <c r="N12" i="14"/>
  <c r="N16" i="14" s="1"/>
  <c r="R12" i="14"/>
  <c r="G12" i="14"/>
  <c r="G16" i="14" s="1"/>
  <c r="L12" i="14"/>
  <c r="P12" i="14"/>
  <c r="H15" i="14"/>
  <c r="M15" i="14"/>
  <c r="G18" i="14"/>
  <c r="G20" i="14" s="1"/>
  <c r="L18" i="14"/>
  <c r="L20" i="14" s="1"/>
  <c r="P18" i="14"/>
  <c r="P20" i="14" s="1"/>
  <c r="T18" i="14"/>
  <c r="T20" i="14" s="1"/>
  <c r="F19" i="14"/>
  <c r="K19" i="14"/>
  <c r="O19" i="14"/>
  <c r="S19" i="14"/>
  <c r="H18" i="14"/>
  <c r="H20" i="14" s="1"/>
  <c r="M18" i="14"/>
  <c r="M20" i="14" s="1"/>
  <c r="G19" i="14"/>
  <c r="L19" i="14"/>
  <c r="P19" i="14"/>
  <c r="C22" i="13"/>
  <c r="D22" i="13" s="1"/>
  <c r="S22" i="13" s="1"/>
  <c r="C19" i="13"/>
  <c r="D19" i="13" s="1"/>
  <c r="C18" i="13"/>
  <c r="D18" i="13" s="1"/>
  <c r="Q18" i="13" s="1"/>
  <c r="Q23" i="13" s="1"/>
  <c r="C15" i="13"/>
  <c r="D15" i="13" s="1"/>
  <c r="C14" i="13"/>
  <c r="D14" i="13" s="1"/>
  <c r="R14" i="13" s="1"/>
  <c r="C13" i="13"/>
  <c r="D13" i="13" s="1"/>
  <c r="C12" i="13"/>
  <c r="D12" i="13" s="1"/>
  <c r="Q12" i="13" s="1"/>
  <c r="B2" i="13"/>
  <c r="C19" i="12"/>
  <c r="D19" i="12" s="1"/>
  <c r="T19" i="12" s="1"/>
  <c r="C18" i="12"/>
  <c r="D18" i="12" s="1"/>
  <c r="Q18" i="12" s="1"/>
  <c r="Q20" i="12" s="1"/>
  <c r="C15" i="12"/>
  <c r="D15" i="12" s="1"/>
  <c r="Q15" i="12" s="1"/>
  <c r="C14" i="12"/>
  <c r="D14" i="12" s="1"/>
  <c r="C13" i="12"/>
  <c r="D13" i="12" s="1"/>
  <c r="C12" i="12"/>
  <c r="D12" i="12" s="1"/>
  <c r="Q12" i="12" s="1"/>
  <c r="B2" i="12"/>
  <c r="C18" i="11"/>
  <c r="D18" i="11" s="1"/>
  <c r="C17" i="11"/>
  <c r="D17" i="11" s="1"/>
  <c r="T17" i="11" s="1"/>
  <c r="C14" i="11"/>
  <c r="D14" i="11" s="1"/>
  <c r="Q14" i="11" s="1"/>
  <c r="C13" i="11"/>
  <c r="D13" i="11" s="1"/>
  <c r="C12" i="11"/>
  <c r="D12" i="11" s="1"/>
  <c r="Q12" i="11" s="1"/>
  <c r="B2" i="11"/>
  <c r="C20" i="10"/>
  <c r="D20" i="10" s="1"/>
  <c r="C19" i="10"/>
  <c r="D19" i="10" s="1"/>
  <c r="T19" i="10" s="1"/>
  <c r="C18" i="10"/>
  <c r="D18" i="10" s="1"/>
  <c r="Q18" i="10" s="1"/>
  <c r="Q21" i="10" s="1"/>
  <c r="C15" i="10"/>
  <c r="D15" i="10" s="1"/>
  <c r="C14" i="10"/>
  <c r="D14" i="10" s="1"/>
  <c r="C13" i="10"/>
  <c r="D13" i="10" s="1"/>
  <c r="C12" i="10"/>
  <c r="D12" i="10" s="1"/>
  <c r="Q12" i="10" s="1"/>
  <c r="B2" i="10"/>
  <c r="C15" i="2"/>
  <c r="D15" i="2" s="1"/>
  <c r="T15" i="2" s="1"/>
  <c r="C14" i="2"/>
  <c r="D14" i="2" s="1"/>
  <c r="C20" i="9"/>
  <c r="D20" i="9" s="1"/>
  <c r="C19" i="9"/>
  <c r="D19" i="9" s="1"/>
  <c r="T19" i="9" s="1"/>
  <c r="C18" i="9"/>
  <c r="D18" i="9" s="1"/>
  <c r="C17" i="9"/>
  <c r="D17" i="9" s="1"/>
  <c r="R17" i="9" s="1"/>
  <c r="R21" i="9" s="1"/>
  <c r="C14" i="9"/>
  <c r="D14" i="9" s="1"/>
  <c r="R14" i="9" s="1"/>
  <c r="C13" i="9"/>
  <c r="D13" i="9" s="1"/>
  <c r="C12" i="9"/>
  <c r="D12" i="9" s="1"/>
  <c r="B2" i="9"/>
  <c r="B2" i="2"/>
  <c r="N31" i="12" l="1"/>
  <c r="H31" i="12"/>
  <c r="K31" i="12"/>
  <c r="G31" i="12"/>
  <c r="I31" i="12"/>
  <c r="P31" i="12"/>
  <c r="F31" i="12"/>
  <c r="T31" i="12"/>
  <c r="R31" i="12"/>
  <c r="M31" i="12"/>
  <c r="O31" i="12"/>
  <c r="E31" i="12"/>
  <c r="L31" i="12"/>
  <c r="Q31" i="12"/>
  <c r="S31" i="12"/>
  <c r="Q25" i="11"/>
  <c r="S25" i="11"/>
  <c r="T25" i="11"/>
  <c r="L25" i="11"/>
  <c r="F25" i="11"/>
  <c r="P25" i="11"/>
  <c r="R25" i="11"/>
  <c r="H25" i="11"/>
  <c r="K25" i="11"/>
  <c r="I25" i="11"/>
  <c r="N25" i="11"/>
  <c r="E25" i="11"/>
  <c r="G25" i="11"/>
  <c r="M25" i="11"/>
  <c r="O25" i="11"/>
  <c r="R27" i="10"/>
  <c r="L27" i="10"/>
  <c r="P27" i="10"/>
  <c r="S27" i="10"/>
  <c r="T27" i="10"/>
  <c r="N27" i="10"/>
  <c r="K27" i="10"/>
  <c r="Q27" i="10"/>
  <c r="E27" i="10"/>
  <c r="O27" i="10"/>
  <c r="I27" i="10"/>
  <c r="Q15" i="20"/>
  <c r="M15" i="20"/>
  <c r="T15" i="20"/>
  <c r="H15" i="20"/>
  <c r="P15" i="20"/>
  <c r="O15" i="20"/>
  <c r="I15" i="20"/>
  <c r="L15" i="20"/>
  <c r="K15" i="20"/>
  <c r="E15" i="20"/>
  <c r="G15" i="20"/>
  <c r="F15" i="20"/>
  <c r="R15" i="20"/>
  <c r="S15" i="20"/>
  <c r="N15" i="20"/>
  <c r="S26" i="14"/>
  <c r="M26" i="14"/>
  <c r="E26" i="14"/>
  <c r="Q26" i="14"/>
  <c r="K26" i="14"/>
  <c r="T26" i="14"/>
  <c r="L26" i="14"/>
  <c r="N26" i="14"/>
  <c r="O26" i="14"/>
  <c r="H26" i="14"/>
  <c r="P26" i="14"/>
  <c r="R26" i="14"/>
  <c r="T16" i="14"/>
  <c r="E16" i="14"/>
  <c r="Q16" i="14"/>
  <c r="K14" i="13"/>
  <c r="T19" i="13"/>
  <c r="I19" i="13"/>
  <c r="E19" i="13"/>
  <c r="R19" i="13"/>
  <c r="N19" i="13"/>
  <c r="F16" i="14"/>
  <c r="M16" i="14"/>
  <c r="O14" i="13"/>
  <c r="R16" i="14"/>
  <c r="S16" i="14"/>
  <c r="H16" i="14"/>
  <c r="S14" i="13"/>
  <c r="P16" i="14"/>
  <c r="O16" i="14"/>
  <c r="F14" i="13"/>
  <c r="L16" i="14"/>
  <c r="I16" i="14"/>
  <c r="K16" i="14"/>
  <c r="T13" i="13"/>
  <c r="P13" i="13"/>
  <c r="L13" i="13"/>
  <c r="G13" i="13"/>
  <c r="S13" i="13"/>
  <c r="O13" i="13"/>
  <c r="K13" i="13"/>
  <c r="F13" i="13"/>
  <c r="R13" i="13"/>
  <c r="N13" i="13"/>
  <c r="I13" i="13"/>
  <c r="E13" i="13"/>
  <c r="Q13" i="13"/>
  <c r="M13" i="13"/>
  <c r="H13" i="13"/>
  <c r="R15" i="13"/>
  <c r="N15" i="13"/>
  <c r="I15" i="13"/>
  <c r="E15" i="13"/>
  <c r="Q15" i="13"/>
  <c r="M15" i="13"/>
  <c r="H15" i="13"/>
  <c r="T15" i="13"/>
  <c r="P15" i="13"/>
  <c r="L15" i="13"/>
  <c r="G15" i="13"/>
  <c r="S15" i="13"/>
  <c r="O15" i="13"/>
  <c r="K15" i="13"/>
  <c r="F15" i="13"/>
  <c r="I15" i="12"/>
  <c r="R15" i="12"/>
  <c r="E12" i="13"/>
  <c r="I12" i="13"/>
  <c r="N12" i="13"/>
  <c r="R12" i="13"/>
  <c r="G14" i="13"/>
  <c r="L14" i="13"/>
  <c r="P14" i="13"/>
  <c r="T14" i="13"/>
  <c r="E18" i="13"/>
  <c r="E23" i="13" s="1"/>
  <c r="I18" i="13"/>
  <c r="I23" i="13" s="1"/>
  <c r="N18" i="13"/>
  <c r="N23" i="13" s="1"/>
  <c r="R18" i="13"/>
  <c r="R23" i="13" s="1"/>
  <c r="H19" i="13"/>
  <c r="M19" i="13"/>
  <c r="Q19" i="13"/>
  <c r="G22" i="13"/>
  <c r="L22" i="13"/>
  <c r="P22" i="13"/>
  <c r="T22" i="13"/>
  <c r="K15" i="12"/>
  <c r="S15" i="12"/>
  <c r="F12" i="13"/>
  <c r="K12" i="13"/>
  <c r="O12" i="13"/>
  <c r="S12" i="13"/>
  <c r="H14" i="13"/>
  <c r="M14" i="13"/>
  <c r="Q14" i="13"/>
  <c r="F18" i="13"/>
  <c r="F23" i="13" s="1"/>
  <c r="K18" i="13"/>
  <c r="K23" i="13" s="1"/>
  <c r="O18" i="13"/>
  <c r="O23" i="13" s="1"/>
  <c r="S18" i="13"/>
  <c r="S23" i="13" s="1"/>
  <c r="H22" i="13"/>
  <c r="M22" i="13"/>
  <c r="Q22" i="13"/>
  <c r="E15" i="12"/>
  <c r="N15" i="12"/>
  <c r="G12" i="13"/>
  <c r="L12" i="13"/>
  <c r="P12" i="13"/>
  <c r="T12" i="13"/>
  <c r="E14" i="13"/>
  <c r="I14" i="13"/>
  <c r="N14" i="13"/>
  <c r="G18" i="13"/>
  <c r="G23" i="13" s="1"/>
  <c r="L18" i="13"/>
  <c r="L23" i="13" s="1"/>
  <c r="P18" i="13"/>
  <c r="P23" i="13" s="1"/>
  <c r="T18" i="13"/>
  <c r="T23" i="13" s="1"/>
  <c r="F19" i="13"/>
  <c r="K19" i="13"/>
  <c r="O19" i="13"/>
  <c r="S19" i="13"/>
  <c r="E22" i="13"/>
  <c r="I22" i="13"/>
  <c r="N22" i="13"/>
  <c r="R22" i="13"/>
  <c r="F15" i="12"/>
  <c r="O15" i="12"/>
  <c r="H12" i="13"/>
  <c r="M12" i="13"/>
  <c r="H18" i="13"/>
  <c r="H23" i="13" s="1"/>
  <c r="M18" i="13"/>
  <c r="M23" i="13" s="1"/>
  <c r="G19" i="13"/>
  <c r="L19" i="13"/>
  <c r="P19" i="13"/>
  <c r="F22" i="13"/>
  <c r="K22" i="13"/>
  <c r="O22" i="13"/>
  <c r="S14" i="12"/>
  <c r="O14" i="12"/>
  <c r="K14" i="12"/>
  <c r="F14" i="12"/>
  <c r="R14" i="12"/>
  <c r="N14" i="12"/>
  <c r="I14" i="12"/>
  <c r="E14" i="12"/>
  <c r="Q14" i="12"/>
  <c r="M14" i="12"/>
  <c r="H14" i="12"/>
  <c r="T14" i="12"/>
  <c r="P14" i="12"/>
  <c r="L14" i="12"/>
  <c r="G14" i="12"/>
  <c r="T13" i="12"/>
  <c r="P13" i="12"/>
  <c r="L13" i="12"/>
  <c r="G13" i="12"/>
  <c r="S13" i="12"/>
  <c r="O13" i="12"/>
  <c r="K13" i="12"/>
  <c r="F13" i="12"/>
  <c r="R13" i="12"/>
  <c r="N13" i="12"/>
  <c r="I13" i="12"/>
  <c r="E13" i="12"/>
  <c r="Q13" i="12"/>
  <c r="M13" i="12"/>
  <c r="H13" i="12"/>
  <c r="E12" i="12"/>
  <c r="I12" i="12"/>
  <c r="N12" i="12"/>
  <c r="R12" i="12"/>
  <c r="E18" i="12"/>
  <c r="E20" i="12" s="1"/>
  <c r="I18" i="12"/>
  <c r="I20" i="12" s="1"/>
  <c r="N18" i="12"/>
  <c r="N20" i="12" s="1"/>
  <c r="R18" i="12"/>
  <c r="R20" i="12" s="1"/>
  <c r="H19" i="12"/>
  <c r="M19" i="12"/>
  <c r="Q19" i="12"/>
  <c r="F12" i="12"/>
  <c r="K12" i="12"/>
  <c r="O12" i="12"/>
  <c r="S12" i="12"/>
  <c r="G15" i="12"/>
  <c r="L15" i="12"/>
  <c r="P15" i="12"/>
  <c r="T15" i="12"/>
  <c r="F18" i="12"/>
  <c r="F20" i="12" s="1"/>
  <c r="K18" i="12"/>
  <c r="K20" i="12" s="1"/>
  <c r="O18" i="12"/>
  <c r="O20" i="12" s="1"/>
  <c r="S18" i="12"/>
  <c r="S20" i="12" s="1"/>
  <c r="E19" i="12"/>
  <c r="I19" i="12"/>
  <c r="N19" i="12"/>
  <c r="R19" i="12"/>
  <c r="G12" i="12"/>
  <c r="L12" i="12"/>
  <c r="P12" i="12"/>
  <c r="T12" i="12"/>
  <c r="H15" i="12"/>
  <c r="M15" i="12"/>
  <c r="G18" i="12"/>
  <c r="G20" i="12" s="1"/>
  <c r="L18" i="12"/>
  <c r="L20" i="12" s="1"/>
  <c r="P18" i="12"/>
  <c r="P20" i="12" s="1"/>
  <c r="T18" i="12"/>
  <c r="T20" i="12" s="1"/>
  <c r="F19" i="12"/>
  <c r="K19" i="12"/>
  <c r="O19" i="12"/>
  <c r="S19" i="12"/>
  <c r="H12" i="12"/>
  <c r="M12" i="12"/>
  <c r="H18" i="12"/>
  <c r="H20" i="12" s="1"/>
  <c r="M18" i="12"/>
  <c r="M20" i="12" s="1"/>
  <c r="G19" i="12"/>
  <c r="L19" i="12"/>
  <c r="P19" i="12"/>
  <c r="T13" i="11"/>
  <c r="P13" i="11"/>
  <c r="L13" i="11"/>
  <c r="G13" i="11"/>
  <c r="S13" i="11"/>
  <c r="O13" i="11"/>
  <c r="K13" i="11"/>
  <c r="F13" i="11"/>
  <c r="R13" i="11"/>
  <c r="N13" i="11"/>
  <c r="I13" i="11"/>
  <c r="E13" i="11"/>
  <c r="Q13" i="11"/>
  <c r="Q15" i="11" s="1"/>
  <c r="M13" i="11"/>
  <c r="H13" i="11"/>
  <c r="S18" i="11"/>
  <c r="O18" i="11"/>
  <c r="K18" i="11"/>
  <c r="F18" i="11"/>
  <c r="R18" i="11"/>
  <c r="N18" i="11"/>
  <c r="I18" i="11"/>
  <c r="E18" i="11"/>
  <c r="Q18" i="11"/>
  <c r="M18" i="11"/>
  <c r="H18" i="11"/>
  <c r="T18" i="11"/>
  <c r="P18" i="11"/>
  <c r="L18" i="11"/>
  <c r="G18" i="11"/>
  <c r="E12" i="11"/>
  <c r="I12" i="11"/>
  <c r="N12" i="11"/>
  <c r="R12" i="11"/>
  <c r="E14" i="11"/>
  <c r="I14" i="11"/>
  <c r="N14" i="11"/>
  <c r="R14" i="11"/>
  <c r="N19" i="11"/>
  <c r="H17" i="11"/>
  <c r="H19" i="11" s="1"/>
  <c r="M17" i="11"/>
  <c r="Q17" i="11"/>
  <c r="F12" i="11"/>
  <c r="K12" i="11"/>
  <c r="O12" i="11"/>
  <c r="S12" i="11"/>
  <c r="F14" i="11"/>
  <c r="K14" i="11"/>
  <c r="O14" i="11"/>
  <c r="S14" i="11"/>
  <c r="E17" i="11"/>
  <c r="E19" i="11" s="1"/>
  <c r="I17" i="11"/>
  <c r="I19" i="11" s="1"/>
  <c r="N17" i="11"/>
  <c r="R17" i="11"/>
  <c r="G12" i="11"/>
  <c r="L12" i="11"/>
  <c r="P12" i="11"/>
  <c r="T12" i="11"/>
  <c r="G14" i="11"/>
  <c r="L14" i="11"/>
  <c r="P14" i="11"/>
  <c r="T14" i="11"/>
  <c r="T19" i="11"/>
  <c r="F17" i="11"/>
  <c r="K17" i="11"/>
  <c r="K19" i="11" s="1"/>
  <c r="O17" i="11"/>
  <c r="O19" i="11" s="1"/>
  <c r="S17" i="11"/>
  <c r="S19" i="11" s="1"/>
  <c r="H12" i="11"/>
  <c r="M12" i="11"/>
  <c r="H14" i="11"/>
  <c r="M14" i="11"/>
  <c r="G17" i="11"/>
  <c r="G19" i="11" s="1"/>
  <c r="L17" i="11"/>
  <c r="L19" i="11" s="1"/>
  <c r="P17" i="11"/>
  <c r="P19" i="11" s="1"/>
  <c r="R15" i="10"/>
  <c r="N15" i="10"/>
  <c r="I15" i="10"/>
  <c r="E15" i="10"/>
  <c r="Q15" i="10"/>
  <c r="M15" i="10"/>
  <c r="H15" i="10"/>
  <c r="T15" i="10"/>
  <c r="P15" i="10"/>
  <c r="L15" i="10"/>
  <c r="G15" i="10"/>
  <c r="S15" i="10"/>
  <c r="O15" i="10"/>
  <c r="K15" i="10"/>
  <c r="F15" i="10"/>
  <c r="T13" i="10"/>
  <c r="P13" i="10"/>
  <c r="L13" i="10"/>
  <c r="G13" i="10"/>
  <c r="S13" i="10"/>
  <c r="O13" i="10"/>
  <c r="K13" i="10"/>
  <c r="F13" i="10"/>
  <c r="R13" i="10"/>
  <c r="N13" i="10"/>
  <c r="I13" i="10"/>
  <c r="E13" i="10"/>
  <c r="Q13" i="10"/>
  <c r="M13" i="10"/>
  <c r="H13" i="10"/>
  <c r="S14" i="10"/>
  <c r="O14" i="10"/>
  <c r="K14" i="10"/>
  <c r="F14" i="10"/>
  <c r="R14" i="10"/>
  <c r="N14" i="10"/>
  <c r="I14" i="10"/>
  <c r="E14" i="10"/>
  <c r="Q14" i="10"/>
  <c r="M14" i="10"/>
  <c r="H14" i="10"/>
  <c r="T14" i="10"/>
  <c r="P14" i="10"/>
  <c r="L14" i="10"/>
  <c r="G14" i="10"/>
  <c r="S20" i="10"/>
  <c r="O20" i="10"/>
  <c r="K20" i="10"/>
  <c r="F20" i="10"/>
  <c r="R20" i="10"/>
  <c r="N20" i="10"/>
  <c r="I20" i="10"/>
  <c r="E20" i="10"/>
  <c r="Q20" i="10"/>
  <c r="M20" i="10"/>
  <c r="H20" i="10"/>
  <c r="T20" i="10"/>
  <c r="P20" i="10"/>
  <c r="L20" i="10"/>
  <c r="G20" i="10"/>
  <c r="E12" i="10"/>
  <c r="I12" i="10"/>
  <c r="N12" i="10"/>
  <c r="R12" i="10"/>
  <c r="E18" i="10"/>
  <c r="E21" i="10" s="1"/>
  <c r="I18" i="10"/>
  <c r="I21" i="10" s="1"/>
  <c r="N18" i="10"/>
  <c r="N21" i="10" s="1"/>
  <c r="R18" i="10"/>
  <c r="R21" i="10" s="1"/>
  <c r="H19" i="10"/>
  <c r="M19" i="10"/>
  <c r="Q19" i="10"/>
  <c r="F12" i="10"/>
  <c r="K12" i="10"/>
  <c r="O12" i="10"/>
  <c r="S12" i="10"/>
  <c r="F18" i="10"/>
  <c r="F21" i="10" s="1"/>
  <c r="K18" i="10"/>
  <c r="K21" i="10" s="1"/>
  <c r="O18" i="10"/>
  <c r="O21" i="10" s="1"/>
  <c r="S18" i="10"/>
  <c r="S21" i="10" s="1"/>
  <c r="E19" i="10"/>
  <c r="I19" i="10"/>
  <c r="N19" i="10"/>
  <c r="R19" i="10"/>
  <c r="G12" i="10"/>
  <c r="L12" i="10"/>
  <c r="P12" i="10"/>
  <c r="T12" i="10"/>
  <c r="G18" i="10"/>
  <c r="G21" i="10" s="1"/>
  <c r="L18" i="10"/>
  <c r="L21" i="10" s="1"/>
  <c r="P18" i="10"/>
  <c r="P21" i="10" s="1"/>
  <c r="T18" i="10"/>
  <c r="T21" i="10" s="1"/>
  <c r="F19" i="10"/>
  <c r="K19" i="10"/>
  <c r="O19" i="10"/>
  <c r="S19" i="10"/>
  <c r="H12" i="10"/>
  <c r="M12" i="10"/>
  <c r="H18" i="10"/>
  <c r="H21" i="10" s="1"/>
  <c r="M18" i="10"/>
  <c r="M21" i="10" s="1"/>
  <c r="G19" i="10"/>
  <c r="L19" i="10"/>
  <c r="P19" i="10"/>
  <c r="T12" i="9"/>
  <c r="O12" i="9"/>
  <c r="K12" i="9"/>
  <c r="F12" i="9"/>
  <c r="S12" i="9"/>
  <c r="H15" i="2"/>
  <c r="M15" i="2"/>
  <c r="Q15" i="2"/>
  <c r="E15" i="2"/>
  <c r="I15" i="2"/>
  <c r="N15" i="2"/>
  <c r="R15" i="2"/>
  <c r="F15" i="2"/>
  <c r="K15" i="2"/>
  <c r="O15" i="2"/>
  <c r="S15" i="2"/>
  <c r="G15" i="2"/>
  <c r="L15" i="2"/>
  <c r="P15" i="2"/>
  <c r="T14" i="2"/>
  <c r="P14" i="2"/>
  <c r="L14" i="2"/>
  <c r="G14" i="2"/>
  <c r="S14" i="2"/>
  <c r="O14" i="2"/>
  <c r="K14" i="2"/>
  <c r="F14" i="2"/>
  <c r="Q14" i="2"/>
  <c r="M14" i="2"/>
  <c r="H14" i="2"/>
  <c r="R14" i="2"/>
  <c r="N14" i="2"/>
  <c r="I14" i="2"/>
  <c r="E14" i="2"/>
  <c r="Q18" i="9"/>
  <c r="M18" i="9"/>
  <c r="H18" i="9"/>
  <c r="T18" i="9"/>
  <c r="P18" i="9"/>
  <c r="L18" i="9"/>
  <c r="G18" i="9"/>
  <c r="S18" i="9"/>
  <c r="O18" i="9"/>
  <c r="K18" i="9"/>
  <c r="F18" i="9"/>
  <c r="R18" i="9"/>
  <c r="N18" i="9"/>
  <c r="I18" i="9"/>
  <c r="E18" i="9"/>
  <c r="S13" i="9"/>
  <c r="O13" i="9"/>
  <c r="K13" i="9"/>
  <c r="F13" i="9"/>
  <c r="R13" i="9"/>
  <c r="N13" i="9"/>
  <c r="I13" i="9"/>
  <c r="E13" i="9"/>
  <c r="Q13" i="9"/>
  <c r="M13" i="9"/>
  <c r="H13" i="9"/>
  <c r="T13" i="9"/>
  <c r="T15" i="9" s="1"/>
  <c r="P13" i="9"/>
  <c r="L13" i="9"/>
  <c r="G13" i="9"/>
  <c r="S20" i="9"/>
  <c r="O20" i="9"/>
  <c r="K20" i="9"/>
  <c r="F20" i="9"/>
  <c r="R20" i="9"/>
  <c r="N20" i="9"/>
  <c r="I20" i="9"/>
  <c r="E20" i="9"/>
  <c r="Q20" i="9"/>
  <c r="M20" i="9"/>
  <c r="H20" i="9"/>
  <c r="T20" i="9"/>
  <c r="P20" i="9"/>
  <c r="L20" i="9"/>
  <c r="G20" i="9"/>
  <c r="H12" i="9"/>
  <c r="M12" i="9"/>
  <c r="Q12" i="9"/>
  <c r="F14" i="9"/>
  <c r="K14" i="9"/>
  <c r="O14" i="9"/>
  <c r="S14" i="9"/>
  <c r="F17" i="9"/>
  <c r="F21" i="9" s="1"/>
  <c r="K17" i="9"/>
  <c r="K21" i="9" s="1"/>
  <c r="O17" i="9"/>
  <c r="O21" i="9" s="1"/>
  <c r="S17" i="9"/>
  <c r="S21" i="9" s="1"/>
  <c r="H19" i="9"/>
  <c r="M19" i="9"/>
  <c r="Q19" i="9"/>
  <c r="E12" i="9"/>
  <c r="I12" i="9"/>
  <c r="N12" i="9"/>
  <c r="R12" i="9"/>
  <c r="R15" i="9" s="1"/>
  <c r="G14" i="9"/>
  <c r="L14" i="9"/>
  <c r="P14" i="9"/>
  <c r="T14" i="9"/>
  <c r="G17" i="9"/>
  <c r="G21" i="9" s="1"/>
  <c r="L17" i="9"/>
  <c r="L21" i="9" s="1"/>
  <c r="P17" i="9"/>
  <c r="P21" i="9" s="1"/>
  <c r="T17" i="9"/>
  <c r="T21" i="9" s="1"/>
  <c r="E19" i="9"/>
  <c r="I19" i="9"/>
  <c r="N19" i="9"/>
  <c r="R19" i="9"/>
  <c r="H14" i="9"/>
  <c r="M14" i="9"/>
  <c r="Q14" i="9"/>
  <c r="H17" i="9"/>
  <c r="H21" i="9" s="1"/>
  <c r="M17" i="9"/>
  <c r="M21" i="9" s="1"/>
  <c r="Q17" i="9"/>
  <c r="Q21" i="9" s="1"/>
  <c r="F19" i="9"/>
  <c r="K19" i="9"/>
  <c r="O19" i="9"/>
  <c r="S19" i="9"/>
  <c r="G12" i="9"/>
  <c r="G15" i="9" s="1"/>
  <c r="L12" i="9"/>
  <c r="L15" i="9" s="1"/>
  <c r="P12" i="9"/>
  <c r="P15" i="9" s="1"/>
  <c r="E14" i="9"/>
  <c r="I14" i="9"/>
  <c r="N14" i="9"/>
  <c r="E17" i="9"/>
  <c r="E21" i="9" s="1"/>
  <c r="I17" i="9"/>
  <c r="I21" i="9" s="1"/>
  <c r="N17" i="9"/>
  <c r="N21" i="9" s="1"/>
  <c r="G19" i="9"/>
  <c r="L19" i="9"/>
  <c r="P19" i="9"/>
  <c r="H16" i="13" l="1"/>
  <c r="R19" i="11"/>
  <c r="Q19" i="11"/>
  <c r="F19" i="11"/>
  <c r="M19" i="11"/>
  <c r="O15" i="9"/>
  <c r="M16" i="13"/>
  <c r="Q16" i="12"/>
  <c r="K15" i="9"/>
  <c r="Q16" i="13"/>
  <c r="P16" i="13"/>
  <c r="L16" i="13"/>
  <c r="K16" i="13"/>
  <c r="N16" i="13"/>
  <c r="G16" i="13"/>
  <c r="F16" i="13"/>
  <c r="I16" i="13"/>
  <c r="T16" i="13"/>
  <c r="S16" i="13"/>
  <c r="E16" i="13"/>
  <c r="L16" i="12"/>
  <c r="O16" i="13"/>
  <c r="R16" i="13"/>
  <c r="K16" i="12"/>
  <c r="M16" i="10"/>
  <c r="H15" i="11"/>
  <c r="H16" i="12"/>
  <c r="P16" i="12"/>
  <c r="O16" i="12"/>
  <c r="I16" i="12"/>
  <c r="E16" i="12"/>
  <c r="G16" i="12"/>
  <c r="F16" i="12"/>
  <c r="R16" i="12"/>
  <c r="M16" i="12"/>
  <c r="T16" i="12"/>
  <c r="S16" i="12"/>
  <c r="N16" i="12"/>
  <c r="H16" i="10"/>
  <c r="T15" i="11"/>
  <c r="S15" i="11"/>
  <c r="N15" i="11"/>
  <c r="P15" i="11"/>
  <c r="O15" i="11"/>
  <c r="I15" i="11"/>
  <c r="M15" i="11"/>
  <c r="L15" i="11"/>
  <c r="K15" i="11"/>
  <c r="E15" i="11"/>
  <c r="Q16" i="10"/>
  <c r="G15" i="11"/>
  <c r="F15" i="11"/>
  <c r="R15" i="11"/>
  <c r="L16" i="10"/>
  <c r="O16" i="10"/>
  <c r="G16" i="10"/>
  <c r="K16" i="10"/>
  <c r="T16" i="10"/>
  <c r="F16" i="10"/>
  <c r="N16" i="10"/>
  <c r="E16" i="10"/>
  <c r="R16" i="10"/>
  <c r="S15" i="9"/>
  <c r="P16" i="10"/>
  <c r="S16" i="10"/>
  <c r="I16" i="10"/>
  <c r="F15" i="9"/>
  <c r="I15" i="9"/>
  <c r="E15" i="9"/>
  <c r="Q15" i="9"/>
  <c r="M15" i="9"/>
  <c r="N15" i="9"/>
  <c r="H15" i="9"/>
  <c r="C13" i="2" l="1"/>
  <c r="D13" i="2" s="1"/>
  <c r="C16" i="2"/>
  <c r="D16" i="2" s="1"/>
  <c r="C20" i="2"/>
  <c r="D20" i="2" s="1"/>
  <c r="C19" i="2"/>
  <c r="D19" i="2" s="1"/>
  <c r="C12" i="2"/>
  <c r="D12" i="2" s="1"/>
  <c r="C21" i="2"/>
  <c r="D21" i="2" l="1"/>
  <c r="F19" i="2"/>
  <c r="F22" i="2" s="1"/>
  <c r="H19" i="2"/>
  <c r="H22" i="2" s="1"/>
  <c r="O19" i="2"/>
  <c r="O22" i="2" s="1"/>
  <c r="T19" i="2"/>
  <c r="T22" i="2" s="1"/>
  <c r="K19" i="2"/>
  <c r="K22" i="2" s="1"/>
  <c r="M19" i="2"/>
  <c r="M22" i="2" s="1"/>
  <c r="E19" i="2"/>
  <c r="E22" i="2" s="1"/>
  <c r="N19" i="2"/>
  <c r="N22" i="2" s="1"/>
  <c r="L19" i="2"/>
  <c r="L22" i="2" s="1"/>
  <c r="Q19" i="2"/>
  <c r="Q22" i="2" s="1"/>
  <c r="I19" i="2"/>
  <c r="I22" i="2" s="1"/>
  <c r="G19" i="2"/>
  <c r="G22" i="2" s="1"/>
  <c r="R19" i="2"/>
  <c r="R22" i="2" s="1"/>
  <c r="S19" i="2"/>
  <c r="S22" i="2" s="1"/>
  <c r="P19" i="2"/>
  <c r="P22" i="2" s="1"/>
  <c r="F16" i="2"/>
  <c r="H16" i="2"/>
  <c r="Q16" i="2"/>
  <c r="P16" i="2"/>
  <c r="I16" i="2"/>
  <c r="S16" i="2"/>
  <c r="R16" i="2"/>
  <c r="M16" i="2"/>
  <c r="L16" i="2"/>
  <c r="O16" i="2"/>
  <c r="T16" i="2"/>
  <c r="N16" i="2"/>
  <c r="K16" i="2"/>
  <c r="E16" i="2"/>
  <c r="G16" i="2"/>
  <c r="I20" i="2"/>
  <c r="E20" i="2"/>
  <c r="H20" i="2"/>
  <c r="G20" i="2"/>
  <c r="O20" i="2"/>
  <c r="P20" i="2"/>
  <c r="N20" i="2"/>
  <c r="S20" i="2"/>
  <c r="T20" i="2"/>
  <c r="Q20" i="2"/>
  <c r="R20" i="2"/>
  <c r="F20" i="2"/>
  <c r="M20" i="2"/>
  <c r="K20" i="2"/>
  <c r="L20" i="2"/>
  <c r="R13" i="2"/>
  <c r="T13" i="2"/>
  <c r="O13" i="2"/>
  <c r="G13" i="2"/>
  <c r="F13" i="2"/>
  <c r="Q13" i="2"/>
  <c r="P13" i="2"/>
  <c r="H13" i="2"/>
  <c r="K13" i="2"/>
  <c r="L13" i="2"/>
  <c r="M13" i="2"/>
  <c r="I13" i="2"/>
  <c r="N13" i="2"/>
  <c r="E13" i="2"/>
  <c r="S13" i="2"/>
  <c r="L12" i="2"/>
  <c r="P12" i="2"/>
  <c r="T12" i="2"/>
  <c r="H12" i="2"/>
  <c r="O12" i="2"/>
  <c r="S12" i="2"/>
  <c r="G12" i="2"/>
  <c r="M12" i="2"/>
  <c r="M17" i="2" s="1"/>
  <c r="Q12" i="2"/>
  <c r="K12" i="2"/>
  <c r="I12" i="2"/>
  <c r="N12" i="2"/>
  <c r="R12" i="2"/>
  <c r="F12" i="2"/>
  <c r="E12" i="2"/>
  <c r="F17" i="2" l="1"/>
  <c r="K17" i="2"/>
  <c r="P17" i="2"/>
  <c r="L17" i="2"/>
  <c r="S17" i="2"/>
  <c r="Q17" i="2"/>
  <c r="N17" i="2"/>
  <c r="H17" i="2"/>
  <c r="R17" i="2"/>
  <c r="O17" i="2"/>
  <c r="E17" i="2"/>
  <c r="I17" i="2"/>
  <c r="G17" i="2"/>
  <c r="T17" i="2"/>
  <c r="H21" i="2"/>
  <c r="O21" i="2"/>
  <c r="L21" i="2"/>
  <c r="Q21" i="2"/>
  <c r="S21" i="2"/>
  <c r="P21" i="2"/>
  <c r="G21" i="2"/>
  <c r="T21" i="2"/>
  <c r="F21" i="2"/>
  <c r="K21" i="2"/>
  <c r="E21" i="2"/>
  <c r="M21" i="2"/>
  <c r="N21" i="2"/>
  <c r="I21" i="2"/>
  <c r="R21" i="2"/>
</calcChain>
</file>

<file path=xl/sharedStrings.xml><?xml version="1.0" encoding="utf-8"?>
<sst xmlns="http://schemas.openxmlformats.org/spreadsheetml/2006/main" count="870" uniqueCount="375">
  <si>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</si>
  <si>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</si>
  <si>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</si>
  <si>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</si>
  <si>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</si>
  <si>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</si>
  <si>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</si>
  <si>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</si>
  <si>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</si>
  <si>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</si>
  <si>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</si>
  <si>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</si>
  <si>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</si>
  <si>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</si>
  <si>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</si>
  <si>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</si>
  <si>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</si>
  <si>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</si>
  <si>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</si>
  <si>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</si>
  <si>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</si>
  <si>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</si>
  <si>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</si>
  <si>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</si>
  <si>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</si>
  <si>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NORTH_JINHUA_E</t>
  </si>
  <si>
    <t>WANDA_E</t>
  </si>
  <si>
    <t>WANDA_A_S</t>
  </si>
  <si>
    <t>WANDA_B_S</t>
  </si>
  <si>
    <t>XINAN_S</t>
  </si>
  <si>
    <t>SANCHONG_E</t>
  </si>
  <si>
    <t>SANCHONG_S</t>
  </si>
  <si>
    <t>LUZHOU_E</t>
  </si>
  <si>
    <t>WanDa</t>
  </si>
  <si>
    <t>E. Okeson / McNeil  ZL</t>
  </si>
  <si>
    <t>E. Hansen DL / Taylor</t>
  </si>
  <si>
    <t>S. Nanney / Nau</t>
  </si>
  <si>
    <t>S. Ioane / Liu</t>
  </si>
  <si>
    <t>S. Lindsay / Hsiao</t>
  </si>
  <si>
    <t>SanChong</t>
  </si>
  <si>
    <t>E. Stephens DL / Payne</t>
  </si>
  <si>
    <t xml:space="preserve">E. Loke / McPhersen </t>
  </si>
  <si>
    <t>S. Lin / Torres Ortiz</t>
  </si>
  <si>
    <t>Date:</t>
  </si>
  <si>
    <t>Central Zone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</si>
  <si>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</si>
  <si>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</si>
  <si>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</si>
  <si>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</si>
  <si>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</si>
  <si>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</si>
  <si>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</si>
  <si>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</si>
  <si>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</si>
  <si>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Ward/Area</t>
  </si>
  <si>
    <t>Xinan Sisters</t>
  </si>
  <si>
    <t>Sanchong Sisters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</si>
  <si>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</si>
  <si>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</si>
  <si>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</si>
  <si>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</si>
  <si>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</si>
  <si>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</si>
  <si>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</si>
  <si>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</si>
  <si>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</si>
  <si>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</si>
  <si>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</si>
  <si>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</si>
  <si>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</si>
  <si>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</si>
  <si>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Ji-An A Elders</t>
  </si>
  <si>
    <t>HUALIAN_3_A_E</t>
  </si>
  <si>
    <t>HUALIAN_3_B_E</t>
  </si>
  <si>
    <t>E. Casper / Karlinsey ZL</t>
  </si>
  <si>
    <t>E. Crawford DL / Coletti</t>
  </si>
  <si>
    <t>S. Hendricks / Haupt STL</t>
  </si>
  <si>
    <t>E. Shelton / Miller</t>
  </si>
  <si>
    <t>S. Kitchens / Pendergrass</t>
  </si>
  <si>
    <t>Hualian Zone</t>
  </si>
  <si>
    <t>Hualien Stake</t>
  </si>
  <si>
    <t>Taidong Zone</t>
  </si>
  <si>
    <t>Taidong 3</t>
  </si>
  <si>
    <t>Taidong 2 Sisters</t>
  </si>
  <si>
    <t>TAIDONG_3_E</t>
  </si>
  <si>
    <t>TAIDONG_2_S</t>
  </si>
  <si>
    <t>S. Child / LeFevre</t>
  </si>
  <si>
    <t>E. Love (DL) / Nixon ZL</t>
  </si>
  <si>
    <t>Taidong 1</t>
  </si>
  <si>
    <t>Taidong 1 Sisters</t>
  </si>
  <si>
    <t>TAIDONG_1_E</t>
  </si>
  <si>
    <t>TAIDONG_1_S</t>
  </si>
  <si>
    <t>YULI_E</t>
  </si>
  <si>
    <t>YULI_S</t>
  </si>
  <si>
    <t>E. Lindahl / Kirschner</t>
  </si>
  <si>
    <t xml:space="preserve">E.  Brinton DL / Rasmussen </t>
  </si>
  <si>
    <t>S.  Beeston / Roberts</t>
  </si>
  <si>
    <t xml:space="preserve">E. Richards DL /  Greenhalgh </t>
  </si>
  <si>
    <t>S. Peng / Coleman</t>
  </si>
  <si>
    <t xml:space="preserve">Yuli </t>
  </si>
  <si>
    <t>Yuli Sisters</t>
  </si>
  <si>
    <t>Zhunan Zone</t>
  </si>
  <si>
    <t>Hsinchu Stake</t>
  </si>
  <si>
    <t>E. Azua / Marks  ZL</t>
  </si>
  <si>
    <t>E. Diepevene DL / Jolly</t>
  </si>
  <si>
    <t>E. Welch / Jensen</t>
  </si>
  <si>
    <t>S. Tate / Sylvester</t>
  </si>
  <si>
    <t>ZhuNan Elders</t>
  </si>
  <si>
    <t xml:space="preserve">Xiangshan A Elders </t>
  </si>
  <si>
    <t>Xiangshan B Elders</t>
  </si>
  <si>
    <t xml:space="preserve">Zhunan Sisters </t>
  </si>
  <si>
    <t xml:space="preserve">E. Perkins / Byers </t>
  </si>
  <si>
    <t>E. Christiansen DL / Hu</t>
  </si>
  <si>
    <t>E. Smith / Chia</t>
  </si>
  <si>
    <t>Toufen Elders</t>
  </si>
  <si>
    <t>Miaoli B Elders</t>
  </si>
  <si>
    <t>Miaoli A Elders</t>
  </si>
  <si>
    <t>ZHUNAN_E</t>
  </si>
  <si>
    <t>XIANGSHAN_A</t>
  </si>
  <si>
    <t>XIANGSHAN_B</t>
  </si>
  <si>
    <t>ZHUNAN_S</t>
  </si>
  <si>
    <t>TOUFEN_E</t>
  </si>
  <si>
    <t>Xinzhu Zone</t>
  </si>
  <si>
    <t>E. Gray / Jensen ZL</t>
  </si>
  <si>
    <t xml:space="preserve">E. Wayment DL / Leonhart </t>
  </si>
  <si>
    <t>S. Luo / Kirkham STL</t>
  </si>
  <si>
    <t>S. Pierson / Chang</t>
  </si>
  <si>
    <t>XinZhu 3 Sis.</t>
  </si>
  <si>
    <t>XinZhu 1</t>
  </si>
  <si>
    <t>XinZhu 1 Sis.</t>
  </si>
  <si>
    <t>XinZhu 3 ZL</t>
  </si>
  <si>
    <t>E. Sumsion DL / Iverson</t>
  </si>
  <si>
    <t>S. Tan / Oviatt</t>
  </si>
  <si>
    <t>Zhudong Elders</t>
  </si>
  <si>
    <t>Zhudong Sisters</t>
  </si>
  <si>
    <t>E. Seely DL / Facer</t>
  </si>
  <si>
    <t>E. Humphries / Young</t>
  </si>
  <si>
    <t>S. Knapp / Fenlaw</t>
  </si>
  <si>
    <t>S. Johnson / Hughes</t>
  </si>
  <si>
    <t>ZhuBei 1</t>
  </si>
  <si>
    <t>ZhuBei 2</t>
  </si>
  <si>
    <t>ZhuBei 1 Sis.</t>
  </si>
  <si>
    <t>ZhuBei 2 Sis.</t>
  </si>
  <si>
    <t>XINZHU_3_E</t>
  </si>
  <si>
    <t>XINZHU_1_E</t>
  </si>
  <si>
    <t>XINZHU_1_S</t>
  </si>
  <si>
    <t>XINZHU_3_S</t>
  </si>
  <si>
    <t>ZHUDONG_E</t>
  </si>
  <si>
    <t>ZHUDONG_S</t>
  </si>
  <si>
    <t>ZHUBEI_1_E</t>
  </si>
  <si>
    <t>ZHUBEI_2_E</t>
  </si>
  <si>
    <t>ZHUBEI_1_S</t>
  </si>
  <si>
    <t>ZHUBEI_2_S</t>
  </si>
  <si>
    <t>North Zone</t>
  </si>
  <si>
    <t>North Stake</t>
  </si>
  <si>
    <t>E. Anderton / Session ZL</t>
  </si>
  <si>
    <t>E. Matua DL / Chiu</t>
  </si>
  <si>
    <t>S. Chan / Chiu</t>
  </si>
  <si>
    <t>E. Dixon DL / Hawkes</t>
  </si>
  <si>
    <t>E. Taulepa / Peterson</t>
  </si>
  <si>
    <t>E. Francis / Dung</t>
  </si>
  <si>
    <t>S. Wright / Facer STL</t>
  </si>
  <si>
    <t>Shilin</t>
  </si>
  <si>
    <t>Beitou</t>
  </si>
  <si>
    <t>BeiTou Elders</t>
  </si>
  <si>
    <t>DanShui Elders</t>
  </si>
  <si>
    <t>ZhuWei Elders</t>
  </si>
  <si>
    <t>BeiTou Sisters</t>
  </si>
  <si>
    <t>ShiLin Elders</t>
  </si>
  <si>
    <t>TianMu</t>
  </si>
  <si>
    <t>ShiLin Sisters</t>
  </si>
  <si>
    <t>JinHua Elders</t>
  </si>
  <si>
    <t>WanDa Elders</t>
  </si>
  <si>
    <t>WanDa A Sisters / English Ward</t>
  </si>
  <si>
    <t>WanDa B Sisters</t>
  </si>
  <si>
    <t>Sanchong</t>
  </si>
  <si>
    <t>LuZhou  Elders</t>
  </si>
  <si>
    <t>SHILIN_E</t>
  </si>
  <si>
    <t>TIANMU_E</t>
  </si>
  <si>
    <t>SHILIN_S</t>
  </si>
  <si>
    <t>BEITOU_E</t>
  </si>
  <si>
    <t>DANSHUI_E</t>
  </si>
  <si>
    <t>ZHUWEI_E</t>
  </si>
  <si>
    <t>BEITOU_S</t>
  </si>
  <si>
    <t xml:space="preserve">XinZhu </t>
  </si>
  <si>
    <t>ZhuDong</t>
  </si>
  <si>
    <t>ZhuBei</t>
  </si>
  <si>
    <t>ZhuNan</t>
  </si>
  <si>
    <t>Toufen/Miaoli</t>
  </si>
  <si>
    <t>MIAOLI_B_E</t>
  </si>
  <si>
    <t>MIAOLI_A_E</t>
  </si>
  <si>
    <t>TaiDong 2</t>
  </si>
  <si>
    <t>TaiDong 3</t>
  </si>
  <si>
    <t>TaiDong 1 &amp; 3</t>
  </si>
  <si>
    <t>YuLi</t>
  </si>
  <si>
    <t xml:space="preserve">Hualian </t>
  </si>
  <si>
    <t xml:space="preserve">E. Kennedy DL / Welker </t>
  </si>
  <si>
    <t>Hualien 1st/MeiLun</t>
  </si>
  <si>
    <t>Hualien 1st Sisters</t>
  </si>
  <si>
    <t>Hualien 3rd A</t>
  </si>
  <si>
    <t>Hualien 3rd B</t>
  </si>
  <si>
    <t>Office Zone</t>
  </si>
  <si>
    <t>E. Huntsman / Johnson</t>
  </si>
  <si>
    <t>S.  Cutler / Guo</t>
  </si>
  <si>
    <t xml:space="preserve">E. Ure / Hsiao / Elliot </t>
  </si>
  <si>
    <t>Assistants</t>
  </si>
  <si>
    <t>Office Elders</t>
  </si>
  <si>
    <t>Tour Sisters</t>
  </si>
  <si>
    <t>ASSISTANTS</t>
  </si>
  <si>
    <t>TOUR_S</t>
  </si>
  <si>
    <t>South Zone</t>
  </si>
  <si>
    <t>South Stake</t>
  </si>
  <si>
    <t>JingXin</t>
  </si>
  <si>
    <t>E. Robinson / Robinson ZL</t>
  </si>
  <si>
    <t xml:space="preserve">E. Barton DL / Hammond </t>
  </si>
  <si>
    <t>S. Huntington / Huang</t>
  </si>
  <si>
    <t>S. Komatsu / Everett</t>
  </si>
  <si>
    <t>XinDian</t>
  </si>
  <si>
    <t>E. Stevenson DL / Reintjes</t>
  </si>
  <si>
    <t>E. Varney / Merrell</t>
  </si>
  <si>
    <t>S. Kunzler / Kho</t>
  </si>
  <si>
    <t>ShuangHe</t>
  </si>
  <si>
    <t>E. Tan / Rouckhorst</t>
  </si>
  <si>
    <t>S. Juarez / Westover</t>
  </si>
  <si>
    <t>E. Ribar DL / Anderson</t>
  </si>
  <si>
    <t>S. Giles / Meyers STL</t>
  </si>
  <si>
    <t>JingXin Elder</t>
  </si>
  <si>
    <t>Muzha</t>
  </si>
  <si>
    <t>JingXin Sisters</t>
  </si>
  <si>
    <t>Muzha Sisters</t>
  </si>
  <si>
    <t>AnKang</t>
  </si>
  <si>
    <t>XinDian Sisters</t>
  </si>
  <si>
    <t>ZhongHe 2</t>
  </si>
  <si>
    <t>ZhongHe 2 Sisters</t>
  </si>
  <si>
    <t>ZhongHe 1</t>
  </si>
  <si>
    <t>YongHe Sisters STL</t>
  </si>
  <si>
    <t>JINGXIN_E</t>
  </si>
  <si>
    <t>MUZHA_E</t>
  </si>
  <si>
    <t>JINGXIN_S</t>
  </si>
  <si>
    <t>MUZHA_S</t>
  </si>
  <si>
    <t>XINDIAN_E</t>
  </si>
  <si>
    <t>ANKANG_E</t>
  </si>
  <si>
    <t>XINDIAN_S</t>
  </si>
  <si>
    <t>ZHONGHE_2_E</t>
  </si>
  <si>
    <t>ZHONGHE_2_S</t>
  </si>
  <si>
    <t>ZHONGHE_1_E</t>
  </si>
  <si>
    <t>YONGHE_S</t>
  </si>
  <si>
    <t>TuCheng</t>
  </si>
  <si>
    <t>E. Roe / Bellingham ZL</t>
  </si>
  <si>
    <t xml:space="preserve">E. Ploeg DL / Q. Falk / Griffin  </t>
  </si>
  <si>
    <t>S. Maxwell / Lu</t>
  </si>
  <si>
    <t>XinZhuang</t>
  </si>
  <si>
    <t>E. Lin / Zhuang</t>
  </si>
  <si>
    <t>E. Magness DL / Petermann</t>
  </si>
  <si>
    <t>BanQiao</t>
  </si>
  <si>
    <t>E. Andelin DL / Landes</t>
  </si>
  <si>
    <t>E. Davidson / Atwood</t>
  </si>
  <si>
    <t>S.Jensen / Erickson</t>
  </si>
  <si>
    <t>S. Noble / Li</t>
  </si>
  <si>
    <t>TuCheng Elders</t>
  </si>
  <si>
    <t>San Xia A</t>
  </si>
  <si>
    <t>Tucheng B Sisters</t>
  </si>
  <si>
    <t xml:space="preserve">DanFeng </t>
  </si>
  <si>
    <t xml:space="preserve">SiYuan </t>
  </si>
  <si>
    <t xml:space="preserve">Xinpu </t>
  </si>
  <si>
    <t xml:space="preserve">Xinban </t>
  </si>
  <si>
    <t>Xinpu Sisters</t>
  </si>
  <si>
    <t>BanQiao Sisters</t>
  </si>
  <si>
    <t>West Zone</t>
  </si>
  <si>
    <t>West Stake</t>
  </si>
  <si>
    <t>TUCHENG_E</t>
  </si>
  <si>
    <t>SANXIA_A</t>
  </si>
  <si>
    <t>TUCHENG_B_S</t>
  </si>
  <si>
    <t>DANFENG_E</t>
  </si>
  <si>
    <t>SIYUAN_E</t>
  </si>
  <si>
    <t>XINPU_S</t>
  </si>
  <si>
    <t>XINBAN_E</t>
  </si>
  <si>
    <t>BANQIAO_S</t>
  </si>
  <si>
    <t>SongShan</t>
  </si>
  <si>
    <t>E. Jensen / Liston ZL</t>
  </si>
  <si>
    <t>E. Good / Bowman STL</t>
  </si>
  <si>
    <t>E. Tan DL / Dorrius</t>
  </si>
  <si>
    <t>S. Gabbitas/ Hadley</t>
  </si>
  <si>
    <t>JiLong</t>
  </si>
  <si>
    <t>E. Luther DL / James</t>
  </si>
  <si>
    <t>E. Chand / Lin</t>
  </si>
  <si>
    <t>XiZhi</t>
  </si>
  <si>
    <t xml:space="preserve">E. Jacobson DL / Bell </t>
  </si>
  <si>
    <t>E. Griffin / Liao</t>
  </si>
  <si>
    <t>S. Parkin / Kuan</t>
  </si>
  <si>
    <t>YiLan</t>
  </si>
  <si>
    <t>E. Wu / Seamons</t>
  </si>
  <si>
    <t>E. Aiono/ Lloyd</t>
  </si>
  <si>
    <t>E. Clawson DL / Puzey</t>
  </si>
  <si>
    <t>S. Hsiao / Li</t>
  </si>
  <si>
    <t>SongShan Elders</t>
  </si>
  <si>
    <t>SongShan Sisters</t>
  </si>
  <si>
    <t>Neihu Elders</t>
  </si>
  <si>
    <t>Neihu Sisters</t>
  </si>
  <si>
    <t>Jilong A</t>
  </si>
  <si>
    <t xml:space="preserve">Jilong B </t>
  </si>
  <si>
    <t>XiZhi A Elders</t>
  </si>
  <si>
    <t>XiZhi B Elders</t>
  </si>
  <si>
    <t>XiZhi Sisters</t>
  </si>
  <si>
    <t>Luodong A</t>
  </si>
  <si>
    <t>Luodong B</t>
  </si>
  <si>
    <t>Yilan Elders</t>
  </si>
  <si>
    <t>Yilan Sisters</t>
  </si>
  <si>
    <t>SONGSHAN_E</t>
  </si>
  <si>
    <t>SONGSHAN_S</t>
  </si>
  <si>
    <t>NEIHU_E</t>
  </si>
  <si>
    <t>NEIHU_S</t>
  </si>
  <si>
    <t>JILONG_A_E</t>
  </si>
  <si>
    <t>JILONG_B_E</t>
  </si>
  <si>
    <t>XIZHI_A_E</t>
  </si>
  <si>
    <t>XIZHI_B_E</t>
  </si>
  <si>
    <t>XIZHI_S</t>
  </si>
  <si>
    <t>LUODONG_A_E</t>
  </si>
  <si>
    <t>LUODONG_B_E</t>
  </si>
  <si>
    <t>YILAN_E</t>
  </si>
  <si>
    <t>YILAN_S</t>
  </si>
  <si>
    <t xml:space="preserve">E. Larsen / Heaps ZL </t>
  </si>
  <si>
    <t>E. Alder DL / Holloway</t>
  </si>
  <si>
    <t>E. Pincock / Clark</t>
  </si>
  <si>
    <t>S. Cardon / Haacke STL</t>
  </si>
  <si>
    <t xml:space="preserve">DaZhu Elders </t>
  </si>
  <si>
    <t>Taoyuan 4 / Nankan Sisters</t>
  </si>
  <si>
    <t>E. Boyce /Butler</t>
  </si>
  <si>
    <t>E. Tang / Shih</t>
  </si>
  <si>
    <t>E. Nielson / Robbins</t>
  </si>
  <si>
    <t>S. Harvey / Denison</t>
  </si>
  <si>
    <t>E. Miner DL / Wadsworth</t>
  </si>
  <si>
    <t>Taoyuan 2nd Elders</t>
  </si>
  <si>
    <t>Taoyuan 1st A</t>
  </si>
  <si>
    <t>Taoyuan 1st B</t>
  </si>
  <si>
    <t>Taoyuan 2nd Sisters</t>
  </si>
  <si>
    <t xml:space="preserve"> Guishan Elders</t>
  </si>
  <si>
    <t xml:space="preserve">E. Scovel DL / Bezzant </t>
  </si>
  <si>
    <t>E. King / Hamilton</t>
  </si>
  <si>
    <t>E. Pack / Van de Merwe</t>
  </si>
  <si>
    <t>S. Johnson / Bain</t>
  </si>
  <si>
    <t>Bade Elders A</t>
  </si>
  <si>
    <t>Longtan</t>
  </si>
  <si>
    <t xml:space="preserve">YingGe Elders </t>
  </si>
  <si>
    <t xml:space="preserve">Bade Sisters </t>
  </si>
  <si>
    <t>E. Mertz DL / Jackson</t>
  </si>
  <si>
    <t>E. Zhou / Gwilliam</t>
  </si>
  <si>
    <t>S. Strong / Wang</t>
  </si>
  <si>
    <t>Zhongli 2nd</t>
  </si>
  <si>
    <t>Zhongli 1st</t>
  </si>
  <si>
    <t>Zhongli 1st Sisters</t>
  </si>
  <si>
    <t>Tao 3</t>
  </si>
  <si>
    <t>Tao 1/2</t>
  </si>
  <si>
    <t>Bade</t>
  </si>
  <si>
    <t>Zhongli</t>
  </si>
  <si>
    <t>TAO_3_E_ZL</t>
  </si>
  <si>
    <t>Taoyuan 3 Elders</t>
  </si>
  <si>
    <t>TaoYuan 3 ZL</t>
  </si>
  <si>
    <t>TAO_3_E</t>
  </si>
  <si>
    <t>NANKAN_E</t>
  </si>
  <si>
    <t>NANKAN_S</t>
  </si>
  <si>
    <t>TAO_2_E</t>
  </si>
  <si>
    <t>TAO_1_A</t>
  </si>
  <si>
    <t>TAO_1_B</t>
  </si>
  <si>
    <t>TAO_2_S</t>
  </si>
  <si>
    <t>GUISHAN_E</t>
  </si>
  <si>
    <t>BADE_A_E</t>
  </si>
  <si>
    <t>LONGTAN_E</t>
  </si>
  <si>
    <t>BADE_B_E</t>
  </si>
  <si>
    <t>BADE_S</t>
  </si>
  <si>
    <t>ZHONGLI_2_E</t>
  </si>
  <si>
    <t>ZHONGLI_1_E</t>
  </si>
  <si>
    <t>ZHONGLI_1_S</t>
  </si>
  <si>
    <t>Taoyuan Zone</t>
  </si>
  <si>
    <t>Taoyuan Stake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</si>
</sst>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7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0" borderId="0" xfId="0" applyFont="1"/>
    <xf numFmtId="0" fontId="3" fillId="0" borderId="3" xfId="0" applyFont="1" applyBorder="1"/>
    <xf numFmtId="0" fontId="4" fillId="0" borderId="3" xfId="0" applyFont="1" applyFill="1" applyBorder="1" applyAlignment="1">
      <alignment horizontal="center"/>
    </xf>
    <xf numFmtId="14" fontId="3" fillId="0" borderId="4" xfId="0" applyNumberFormat="1" applyFont="1" applyBorder="1"/>
    <xf numFmtId="0" fontId="4" fillId="0" borderId="5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49" fontId="3" fillId="0" borderId="0" xfId="0" applyNumberFormat="1" applyFont="1"/>
    <xf numFmtId="49" fontId="6" fillId="4" borderId="0" xfId="0" applyNumberFormat="1" applyFont="1" applyFill="1" applyAlignment="1"/>
    <xf numFmtId="0" fontId="3" fillId="0" borderId="5" xfId="0" applyFont="1" applyFill="1" applyBorder="1" applyAlignment="1">
      <alignment horizontal="center"/>
    </xf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0" fontId="6" fillId="4" borderId="12" xfId="0" applyFont="1" applyFill="1" applyBorder="1" applyAlignment="1"/>
    <xf numFmtId="49" fontId="3" fillId="0" borderId="2" xfId="0" applyNumberFormat="1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3" fillId="0" borderId="3" xfId="0" applyFont="1" applyBorder="1" applyAlignment="1">
      <alignment horizontal="center" textRotation="90" wrapText="1"/>
    </xf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3" xfId="0" applyBorder="1"/>
    <xf numFmtId="49" fontId="6" fillId="4" borderId="6" xfId="0" applyNumberFormat="1" applyFont="1" applyFill="1" applyBorder="1" applyAlignment="1"/>
    <xf numFmtId="49" fontId="6" fillId="4" borderId="13" xfId="0" applyNumberFormat="1" applyFont="1" applyFill="1" applyBorder="1" applyAlignment="1"/>
  </cellXfs>
  <cellStyles count="2">
    <cellStyle name="Input" xfId="1" builtinId="20"/>
    <cellStyle name="Normal" xfId="0" builtinId="0"/>
  </cellStyles>
  <dxfs count="84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port_data.tx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_data"/>
    </sheetNames>
    <sheetDataSet>
      <sheetData sheetId="0" refreshError="1">
        <row r="1">
          <cell r="B1" t="str">
            <v>A</v>
          </cell>
          <cell r="C1" t="str">
            <v>B</v>
          </cell>
          <cell r="D1" t="str">
            <v>C</v>
          </cell>
          <cell r="E1" t="str">
            <v>D</v>
          </cell>
          <cell r="F1" t="str">
            <v>NWBAP</v>
          </cell>
          <cell r="G1" t="str">
            <v>BAP</v>
          </cell>
          <cell r="H1" t="str">
            <v>CON</v>
          </cell>
          <cell r="I1" t="str">
            <v>BD</v>
          </cell>
          <cell r="J1" t="str">
            <v>SAC</v>
          </cell>
          <cell r="K1" t="str">
            <v>PK</v>
          </cell>
          <cell r="L1" t="str">
            <v>OL</v>
          </cell>
          <cell r="M1" t="str">
            <v>NI</v>
          </cell>
          <cell r="N1" t="str">
            <v>RCLA</v>
          </cell>
          <cell r="O1" t="str">
            <v>LAC</v>
          </cell>
          <cell r="P1" t="str">
            <v>RCT</v>
          </cell>
        </row>
        <row r="2">
          <cell r="A2" t="str">
            <v>2016:1:1:7:LUZHOU_E</v>
          </cell>
          <cell r="B2">
            <v>0</v>
          </cell>
          <cell r="C2">
            <v>1</v>
          </cell>
          <cell r="D2">
            <v>2</v>
          </cell>
          <cell r="E2">
            <v>1</v>
          </cell>
          <cell r="F2">
            <v>1</v>
          </cell>
          <cell r="G2">
            <v>1</v>
          </cell>
          <cell r="H2">
            <v>0</v>
          </cell>
          <cell r="I2">
            <v>4</v>
          </cell>
          <cell r="J2">
            <v>3</v>
          </cell>
          <cell r="K2">
            <v>4</v>
          </cell>
          <cell r="L2">
            <v>10</v>
          </cell>
          <cell r="M2">
            <v>4</v>
          </cell>
          <cell r="N2">
            <v>6</v>
          </cell>
          <cell r="O2">
            <v>4</v>
          </cell>
          <cell r="P2">
            <v>1</v>
          </cell>
        </row>
        <row r="4">
          <cell r="A4" t="str">
            <v>2016:1:1:7:NORTH_JINHUA_E</v>
          </cell>
          <cell r="B4">
            <v>0</v>
          </cell>
          <cell r="C4">
            <v>0</v>
          </cell>
          <cell r="D4">
            <v>1</v>
          </cell>
          <cell r="E4">
            <v>5</v>
          </cell>
          <cell r="F4">
            <v>0</v>
          </cell>
          <cell r="G4">
            <v>0</v>
          </cell>
          <cell r="H4">
            <v>0</v>
          </cell>
          <cell r="I4">
            <v>7</v>
          </cell>
          <cell r="J4">
            <v>3</v>
          </cell>
          <cell r="K4">
            <v>8</v>
          </cell>
          <cell r="L4">
            <v>21</v>
          </cell>
          <cell r="M4">
            <v>5</v>
          </cell>
          <cell r="N4">
            <v>5</v>
          </cell>
          <cell r="O4">
            <v>1</v>
          </cell>
          <cell r="P4">
            <v>0</v>
          </cell>
        </row>
        <row r="6">
          <cell r="A6" t="str">
            <v>2016:1:1:7:OFFICE_E</v>
          </cell>
          <cell r="B6">
            <v>2</v>
          </cell>
          <cell r="C6">
            <v>0</v>
          </cell>
          <cell r="D6">
            <v>0</v>
          </cell>
          <cell r="E6">
            <v>0</v>
          </cell>
          <cell r="F6">
            <v>2</v>
          </cell>
          <cell r="G6">
            <v>2</v>
          </cell>
          <cell r="H6">
            <v>0</v>
          </cell>
          <cell r="I6">
            <v>3</v>
          </cell>
          <cell r="J6">
            <v>2</v>
          </cell>
          <cell r="K6">
            <v>8</v>
          </cell>
          <cell r="L6">
            <v>9</v>
          </cell>
          <cell r="M6">
            <v>2</v>
          </cell>
          <cell r="N6">
            <v>1</v>
          </cell>
          <cell r="O6">
            <v>0</v>
          </cell>
          <cell r="P6">
            <v>0</v>
          </cell>
        </row>
        <row r="8">
          <cell r="A8" t="str">
            <v>2016:1:1:7:SANCHONG_S</v>
          </cell>
          <cell r="B8">
            <v>0</v>
          </cell>
          <cell r="C8">
            <v>1</v>
          </cell>
          <cell r="D8">
            <v>1</v>
          </cell>
          <cell r="E8">
            <v>2</v>
          </cell>
          <cell r="F8">
            <v>0</v>
          </cell>
          <cell r="G8">
            <v>0</v>
          </cell>
          <cell r="H8">
            <v>0</v>
          </cell>
          <cell r="I8">
            <v>4</v>
          </cell>
          <cell r="J8">
            <v>2</v>
          </cell>
          <cell r="K8">
            <v>8</v>
          </cell>
          <cell r="L8">
            <v>3</v>
          </cell>
          <cell r="M8">
            <v>2</v>
          </cell>
          <cell r="N8">
            <v>2</v>
          </cell>
          <cell r="O8">
            <v>1</v>
          </cell>
          <cell r="P8">
            <v>0</v>
          </cell>
        </row>
        <row r="10">
          <cell r="A10" t="str">
            <v>2016:1:1:7:WANDA_A_S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2</v>
          </cell>
          <cell r="L10">
            <v>4</v>
          </cell>
          <cell r="M10">
            <v>4</v>
          </cell>
          <cell r="N10">
            <v>2</v>
          </cell>
          <cell r="O10">
            <v>0</v>
          </cell>
          <cell r="P10">
            <v>0</v>
          </cell>
        </row>
        <row r="12">
          <cell r="A12" t="str">
            <v>2016:1:1:7:WANDA_B_S</v>
          </cell>
          <cell r="B12">
            <v>0</v>
          </cell>
          <cell r="C12">
            <v>0</v>
          </cell>
          <cell r="D12">
            <v>0</v>
          </cell>
          <cell r="E12">
            <v>2</v>
          </cell>
          <cell r="F12">
            <v>0</v>
          </cell>
          <cell r="G12">
            <v>0</v>
          </cell>
          <cell r="H12">
            <v>0</v>
          </cell>
          <cell r="I12">
            <v>4</v>
          </cell>
          <cell r="J12">
            <v>1</v>
          </cell>
          <cell r="K12">
            <v>3</v>
          </cell>
          <cell r="L12">
            <v>5</v>
          </cell>
          <cell r="M12">
            <v>3</v>
          </cell>
          <cell r="N12">
            <v>0</v>
          </cell>
          <cell r="O12">
            <v>1</v>
          </cell>
          <cell r="P12">
            <v>0</v>
          </cell>
        </row>
        <row r="14">
          <cell r="A14" t="str">
            <v>2016:1:1:7:WANDA_E</v>
          </cell>
          <cell r="B14">
            <v>0</v>
          </cell>
          <cell r="C14">
            <v>1</v>
          </cell>
          <cell r="D14">
            <v>0</v>
          </cell>
          <cell r="E14">
            <v>2</v>
          </cell>
          <cell r="F14">
            <v>0</v>
          </cell>
          <cell r="G14">
            <v>0</v>
          </cell>
          <cell r="H14">
            <v>0</v>
          </cell>
          <cell r="I14">
            <v>5</v>
          </cell>
          <cell r="J14">
            <v>1</v>
          </cell>
          <cell r="K14">
            <v>6</v>
          </cell>
          <cell r="L14">
            <v>11</v>
          </cell>
          <cell r="M14">
            <v>5</v>
          </cell>
          <cell r="N14">
            <v>5</v>
          </cell>
          <cell r="O14">
            <v>4</v>
          </cell>
          <cell r="P14">
            <v>0</v>
          </cell>
        </row>
        <row r="16">
          <cell r="A16" t="str">
            <v>2016:1:1:7:XINAN_S</v>
          </cell>
          <cell r="B16">
            <v>0</v>
          </cell>
          <cell r="C16">
            <v>1</v>
          </cell>
          <cell r="D16">
            <v>0</v>
          </cell>
          <cell r="E16">
            <v>1</v>
          </cell>
          <cell r="F16">
            <v>1</v>
          </cell>
          <cell r="G16">
            <v>1</v>
          </cell>
          <cell r="H16">
            <v>0</v>
          </cell>
          <cell r="I16">
            <v>6</v>
          </cell>
          <cell r="J16">
            <v>0</v>
          </cell>
          <cell r="K16">
            <v>6</v>
          </cell>
          <cell r="L16">
            <v>5</v>
          </cell>
          <cell r="M16">
            <v>3</v>
          </cell>
          <cell r="N16">
            <v>3</v>
          </cell>
          <cell r="O16">
            <v>0</v>
          </cell>
          <cell r="P1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I24" sqref="I24"/>
    </sheetView>
  </sheetViews>
  <sheetFormatPr defaultRowHeight="15" x14ac:dyDescent="0.25"/>
  <sheetData>
    <row r="1" spans="1:2" x14ac:dyDescent="0.25">
      <c r="A1" t="s">
        <v>21</v>
      </c>
      <c r="B1" s="2">
        <v>42372</v>
      </c>
    </row>
    <row r="2" spans="1:2" x14ac:dyDescent="0.25">
      <c r="A2" t="s">
        <v>0</v>
      </c>
      <c r="B2" s="1">
        <v>2016</v>
      </c>
    </row>
    <row r="3" spans="1:2" x14ac:dyDescent="0.25">
      <c r="A3" t="s">
        <v>1</v>
      </c>
      <c r="B3" s="1">
        <v>1</v>
      </c>
    </row>
    <row r="4" spans="1:2" x14ac:dyDescent="0.25">
      <c r="A4" t="s">
        <v>20</v>
      </c>
      <c r="B4" s="1">
        <v>1</v>
      </c>
    </row>
    <row r="5" spans="1:2" x14ac:dyDescent="0.25">
      <c r="A5" t="s">
        <v>23</v>
      </c>
      <c r="B5" s="1">
        <v>7</v>
      </c>
    </row>
  </sheetData>
  <protectedRanges>
    <protectedRange sqref="B2:B5" name="Date"/>
  </protectedRange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1" workbookViewId="0">
      <selection activeCell="B1" sqref="B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8"/>
      <c r="B1" s="9" t="s">
        <v>43</v>
      </c>
      <c r="C1" s="8"/>
      <c r="D1" s="8"/>
      <c r="E1" s="4" t="s">
        <v>22</v>
      </c>
      <c r="F1" s="4"/>
      <c r="G1" s="4"/>
      <c r="H1" s="4"/>
      <c r="I1" s="5"/>
      <c r="J1" s="10"/>
      <c r="K1" s="27" t="s">
        <v>57</v>
      </c>
      <c r="L1" s="27" t="s">
        <v>58</v>
      </c>
      <c r="M1" s="27" t="s">
        <v>59</v>
      </c>
      <c r="N1" s="27" t="s">
        <v>60</v>
      </c>
      <c r="O1" s="27" t="s">
        <v>61</v>
      </c>
      <c r="P1" s="27" t="s">
        <v>62</v>
      </c>
      <c r="Q1" s="27" t="s">
        <v>63</v>
      </c>
      <c r="R1" s="27" t="s">
        <v>64</v>
      </c>
      <c r="S1" s="27" t="s">
        <v>65</v>
      </c>
      <c r="T1" s="27" t="s">
        <v>66</v>
      </c>
    </row>
    <row r="2" spans="1:20" ht="18.75" x14ac:dyDescent="0.3">
      <c r="A2" s="8"/>
      <c r="B2" s="11">
        <f>DATE</f>
        <v>42372</v>
      </c>
      <c r="C2" s="8"/>
      <c r="D2" s="8"/>
      <c r="E2" s="4"/>
      <c r="F2" s="4"/>
      <c r="G2" s="4"/>
      <c r="H2" s="4"/>
      <c r="I2" s="5"/>
      <c r="J2" s="12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0" ht="28.5" x14ac:dyDescent="0.25">
      <c r="A3" s="8"/>
      <c r="B3" s="33" t="s">
        <v>268</v>
      </c>
      <c r="C3" s="8"/>
      <c r="D3" s="8"/>
      <c r="E3" s="4"/>
      <c r="F3" s="4"/>
      <c r="G3" s="4"/>
      <c r="H3" s="4"/>
      <c r="I3" s="5"/>
      <c r="J3" s="33" t="s">
        <v>269</v>
      </c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8.75" customHeight="1" x14ac:dyDescent="0.3">
      <c r="A4" s="8"/>
      <c r="B4" s="9"/>
      <c r="C4" s="8"/>
      <c r="D4" s="8"/>
      <c r="E4" s="4"/>
      <c r="F4" s="4"/>
      <c r="G4" s="4"/>
      <c r="H4" s="4"/>
      <c r="I4" s="5"/>
      <c r="J4" s="12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ht="15" customHeight="1" x14ac:dyDescent="0.3">
      <c r="A5" s="8"/>
      <c r="B5" s="34"/>
      <c r="C5" s="8"/>
      <c r="D5" s="8"/>
      <c r="E5" s="4"/>
      <c r="F5" s="4"/>
      <c r="G5" s="4"/>
      <c r="H5" s="4"/>
      <c r="I5" s="5"/>
      <c r="J5" s="12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20" ht="18.75" x14ac:dyDescent="0.3">
      <c r="A6" s="8"/>
      <c r="B6" s="9" t="s">
        <v>45</v>
      </c>
      <c r="C6" s="8"/>
      <c r="D6" s="8"/>
      <c r="E6" s="4"/>
      <c r="F6" s="4"/>
      <c r="G6" s="4"/>
      <c r="H6" s="4"/>
      <c r="I6" s="5"/>
      <c r="J6" s="12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 ht="15" customHeight="1" x14ac:dyDescent="0.3">
      <c r="A7" s="8"/>
      <c r="B7" s="13"/>
      <c r="C7" s="8"/>
      <c r="D7" s="8"/>
      <c r="E7" s="4"/>
      <c r="F7" s="4"/>
      <c r="G7" s="4"/>
      <c r="H7" s="4"/>
      <c r="I7" s="5"/>
      <c r="J7" s="12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1:20" ht="86.25" customHeight="1" x14ac:dyDescent="0.25">
      <c r="A8" s="8"/>
      <c r="B8" s="14"/>
      <c r="C8" s="8"/>
      <c r="D8" s="8"/>
      <c r="E8" s="6"/>
      <c r="F8" s="6"/>
      <c r="G8" s="6"/>
      <c r="H8" s="6"/>
      <c r="I8" s="7"/>
      <c r="J8" s="18" t="s">
        <v>54</v>
      </c>
      <c r="K8" s="26"/>
      <c r="L8" s="26"/>
      <c r="M8" s="26"/>
      <c r="N8" s="26"/>
      <c r="O8" s="26"/>
      <c r="P8" s="26"/>
      <c r="Q8" s="26"/>
      <c r="R8" s="26"/>
      <c r="S8" s="26"/>
      <c r="T8" s="26"/>
    </row>
    <row r="9" spans="1:20" x14ac:dyDescent="0.25">
      <c r="A9" s="8" t="s">
        <v>2</v>
      </c>
      <c r="B9" s="13"/>
      <c r="C9" s="8" t="s">
        <v>18</v>
      </c>
      <c r="D9" s="8" t="s">
        <v>19</v>
      </c>
      <c r="E9" s="28" t="s">
        <v>3</v>
      </c>
      <c r="F9" s="28" t="s">
        <v>4</v>
      </c>
      <c r="G9" s="28" t="s">
        <v>5</v>
      </c>
      <c r="H9" s="28" t="s">
        <v>6</v>
      </c>
      <c r="I9" s="32" t="s">
        <v>7</v>
      </c>
      <c r="J9" s="13"/>
      <c r="K9" s="31" t="s">
        <v>48</v>
      </c>
      <c r="L9" s="31" t="s">
        <v>48</v>
      </c>
      <c r="M9" s="31" t="s">
        <v>49</v>
      </c>
      <c r="N9" s="31" t="s">
        <v>50</v>
      </c>
      <c r="O9" s="31" t="s">
        <v>51</v>
      </c>
      <c r="P9" s="31"/>
      <c r="Q9" s="31" t="s">
        <v>52</v>
      </c>
      <c r="R9" s="31" t="s">
        <v>52</v>
      </c>
      <c r="S9" s="31" t="s">
        <v>53</v>
      </c>
      <c r="T9" s="31"/>
    </row>
    <row r="10" spans="1:20" hidden="1" x14ac:dyDescent="0.25">
      <c r="A10" s="8"/>
      <c r="B10" s="8"/>
      <c r="C10" s="8"/>
      <c r="D10" s="8"/>
      <c r="E10" s="8" t="s">
        <v>3</v>
      </c>
      <c r="F10" s="8" t="s">
        <v>4</v>
      </c>
      <c r="G10" s="8" t="s">
        <v>5</v>
      </c>
      <c r="H10" s="8" t="s">
        <v>6</v>
      </c>
      <c r="I10" s="8" t="s">
        <v>7</v>
      </c>
      <c r="J10" s="8"/>
      <c r="K10" s="8" t="s">
        <v>8</v>
      </c>
      <c r="L10" s="8" t="s">
        <v>9</v>
      </c>
      <c r="M10" s="8" t="s">
        <v>10</v>
      </c>
      <c r="N10" s="8" t="s">
        <v>11</v>
      </c>
      <c r="O10" s="8" t="s">
        <v>12</v>
      </c>
      <c r="P10" s="8" t="s">
        <v>13</v>
      </c>
      <c r="Q10" s="8" t="s">
        <v>14</v>
      </c>
      <c r="R10" s="8" t="s">
        <v>15</v>
      </c>
      <c r="S10" s="8" t="s">
        <v>16</v>
      </c>
      <c r="T10" s="8" t="s">
        <v>17</v>
      </c>
    </row>
    <row r="11" spans="1:20" x14ac:dyDescent="0.25">
      <c r="A11" s="8"/>
      <c r="B11" s="19" t="s">
        <v>247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</row>
    <row r="12" spans="1:20" x14ac:dyDescent="0.25">
      <c r="A12" s="16" t="s">
        <v>270</v>
      </c>
      <c r="B12" s="22" t="s">
        <v>248</v>
      </c>
      <c r="C12" s="15" t="str">
        <f t="shared" ref="C12:C14" si="0">CONCATENATE(YEAR,":",MONTH,":",WEEK,":",DAY,":",$A12)</f>
        <v>2016:1:1:7:TUCHENG_E</v>
      </c>
      <c r="D12" s="15" t="e">
        <f>MATCH($C12,[1]report_data!$A:$A,0)</f>
        <v>#N/A</v>
      </c>
      <c r="E12" s="28" t="e">
        <f>INDEX([1]report_data!$A:$Z,$D12,MATCH(E$10,[1]report_data!$A$1:$Z$1,0))</f>
        <v>#N/A</v>
      </c>
      <c r="F12" s="28" t="e">
        <f>INDEX([1]report_data!$A:$Z,$D12,MATCH(F$10,[1]report_data!$A$1:$Z$1,0))</f>
        <v>#N/A</v>
      </c>
      <c r="G12" s="28" t="e">
        <f>INDEX([1]report_data!$A:$Z,$D12,MATCH(G$10,[1]report_data!$A$1:$Z$1,0))</f>
        <v>#N/A</v>
      </c>
      <c r="H12" s="28" t="e">
        <f>INDEX([1]report_data!$A:$Z,$D12,MATCH(H$10,[1]report_data!$A$1:$Z$1,0))</f>
        <v>#N/A</v>
      </c>
      <c r="I12" s="28" t="e">
        <f>INDEX([1]report_data!$A:$Z,$D12,MATCH(I$10,[1]report_data!$A$1:$Z$1,0))</f>
        <v>#N/A</v>
      </c>
      <c r="J12" s="15" t="s">
        <v>259</v>
      </c>
      <c r="K12" s="28" t="e">
        <f>INDEX([1]report_data!$A:$Z,$D12,MATCH(K$10,[1]report_data!$A$1:$Z$1,0))</f>
        <v>#N/A</v>
      </c>
      <c r="L12" s="28" t="e">
        <f>INDEX([1]report_data!$A:$Z,$D12,MATCH(L$10,[1]report_data!$A$1:$Z$1,0))</f>
        <v>#N/A</v>
      </c>
      <c r="M12" s="28" t="e">
        <f>INDEX([1]report_data!$A:$Z,$D12,MATCH(M$10,[1]report_data!$A$1:$Z$1,0))</f>
        <v>#N/A</v>
      </c>
      <c r="N12" s="28" t="e">
        <f>INDEX([1]report_data!$A:$Z,$D12,MATCH(N$10,[1]report_data!$A$1:$Z$1,0))</f>
        <v>#N/A</v>
      </c>
      <c r="O12" s="28" t="e">
        <f>INDEX([1]report_data!$A:$Z,$D12,MATCH(O$10,[1]report_data!$A$1:$Z$1,0))</f>
        <v>#N/A</v>
      </c>
      <c r="P12" s="28" t="e">
        <f>INDEX([1]report_data!$A:$Z,$D12,MATCH(P$10,[1]report_data!$A$1:$Z$1,0))</f>
        <v>#N/A</v>
      </c>
      <c r="Q12" s="28" t="e">
        <f>INDEX([1]report_data!$A:$Z,$D12,MATCH(Q$10,[1]report_data!$A$1:$Z$1,0))</f>
        <v>#N/A</v>
      </c>
      <c r="R12" s="28" t="e">
        <f>INDEX([1]report_data!$A:$Z,$D12,MATCH(R$10,[1]report_data!$A$1:$Z$1,0))</f>
        <v>#N/A</v>
      </c>
      <c r="S12" s="28" t="e">
        <f>INDEX([1]report_data!$A:$Z,$D12,MATCH(S$10,[1]report_data!$A$1:$Z$1,0))</f>
        <v>#N/A</v>
      </c>
      <c r="T12" s="28" t="e">
        <f>INDEX([1]report_data!$A:$Z,$D12,MATCH(T$10,[1]report_data!$A$1:$Z$1,0))</f>
        <v>#N/A</v>
      </c>
    </row>
    <row r="13" spans="1:20" x14ac:dyDescent="0.25">
      <c r="A13" s="16" t="s">
        <v>271</v>
      </c>
      <c r="B13" s="22" t="s">
        <v>249</v>
      </c>
      <c r="C13" s="15" t="str">
        <f t="shared" si="0"/>
        <v>2016:1:1:7:SANXIA_A</v>
      </c>
      <c r="D13" s="15" t="e">
        <f>MATCH($C13,[1]report_data!$A:$A,0)</f>
        <v>#N/A</v>
      </c>
      <c r="E13" s="28" t="e">
        <f>INDEX([1]report_data!$A:$Z,$D13,MATCH(E$10,[1]report_data!$A$1:$Z$1,0))</f>
        <v>#N/A</v>
      </c>
      <c r="F13" s="28" t="e">
        <f>INDEX([1]report_data!$A:$Z,$D13,MATCH(F$10,[1]report_data!$A$1:$Z$1,0))</f>
        <v>#N/A</v>
      </c>
      <c r="G13" s="28" t="e">
        <f>INDEX([1]report_data!$A:$Z,$D13,MATCH(G$10,[1]report_data!$A$1:$Z$1,0))</f>
        <v>#N/A</v>
      </c>
      <c r="H13" s="28" t="e">
        <f>INDEX([1]report_data!$A:$Z,$D13,MATCH(H$10,[1]report_data!$A$1:$Z$1,0))</f>
        <v>#N/A</v>
      </c>
      <c r="I13" s="28" t="e">
        <f>INDEX([1]report_data!$A:$Z,$D13,MATCH(I$10,[1]report_data!$A$1:$Z$1,0))</f>
        <v>#N/A</v>
      </c>
      <c r="J13" s="15" t="s">
        <v>260</v>
      </c>
      <c r="K13" s="28" t="e">
        <f>INDEX([1]report_data!$A:$Z,$D13,MATCH(K$10,[1]report_data!$A$1:$Z$1,0))</f>
        <v>#N/A</v>
      </c>
      <c r="L13" s="28" t="e">
        <f>INDEX([1]report_data!$A:$Z,$D13,MATCH(L$10,[1]report_data!$A$1:$Z$1,0))</f>
        <v>#N/A</v>
      </c>
      <c r="M13" s="28" t="e">
        <f>INDEX([1]report_data!$A:$Z,$D13,MATCH(M$10,[1]report_data!$A$1:$Z$1,0))</f>
        <v>#N/A</v>
      </c>
      <c r="N13" s="28" t="e">
        <f>INDEX([1]report_data!$A:$Z,$D13,MATCH(N$10,[1]report_data!$A$1:$Z$1,0))</f>
        <v>#N/A</v>
      </c>
      <c r="O13" s="28" t="e">
        <f>INDEX([1]report_data!$A:$Z,$D13,MATCH(O$10,[1]report_data!$A$1:$Z$1,0))</f>
        <v>#N/A</v>
      </c>
      <c r="P13" s="28" t="e">
        <f>INDEX([1]report_data!$A:$Z,$D13,MATCH(P$10,[1]report_data!$A$1:$Z$1,0))</f>
        <v>#N/A</v>
      </c>
      <c r="Q13" s="28" t="e">
        <f>INDEX([1]report_data!$A:$Z,$D13,MATCH(Q$10,[1]report_data!$A$1:$Z$1,0))</f>
        <v>#N/A</v>
      </c>
      <c r="R13" s="28" t="e">
        <f>INDEX([1]report_data!$A:$Z,$D13,MATCH(R$10,[1]report_data!$A$1:$Z$1,0))</f>
        <v>#N/A</v>
      </c>
      <c r="S13" s="28" t="e">
        <f>INDEX([1]report_data!$A:$Z,$D13,MATCH(S$10,[1]report_data!$A$1:$Z$1,0))</f>
        <v>#N/A</v>
      </c>
      <c r="T13" s="28" t="e">
        <f>INDEX([1]report_data!$A:$Z,$D13,MATCH(T$10,[1]report_data!$A$1:$Z$1,0))</f>
        <v>#N/A</v>
      </c>
    </row>
    <row r="14" spans="1:20" x14ac:dyDescent="0.25">
      <c r="A14" s="16" t="s">
        <v>272</v>
      </c>
      <c r="B14" s="22" t="s">
        <v>250</v>
      </c>
      <c r="C14" s="15" t="str">
        <f t="shared" si="0"/>
        <v>2016:1:1:7:TUCHENG_B_S</v>
      </c>
      <c r="D14" s="15" t="e">
        <f>MATCH($C14,[1]report_data!$A:$A,0)</f>
        <v>#N/A</v>
      </c>
      <c r="E14" s="28" t="e">
        <f>INDEX([1]report_data!$A:$Z,$D14,MATCH(E$10,[1]report_data!$A$1:$Z$1,0))</f>
        <v>#N/A</v>
      </c>
      <c r="F14" s="28" t="e">
        <f>INDEX([1]report_data!$A:$Z,$D14,MATCH(F$10,[1]report_data!$A$1:$Z$1,0))</f>
        <v>#N/A</v>
      </c>
      <c r="G14" s="28" t="e">
        <f>INDEX([1]report_data!$A:$Z,$D14,MATCH(G$10,[1]report_data!$A$1:$Z$1,0))</f>
        <v>#N/A</v>
      </c>
      <c r="H14" s="28" t="e">
        <f>INDEX([1]report_data!$A:$Z,$D14,MATCH(H$10,[1]report_data!$A$1:$Z$1,0))</f>
        <v>#N/A</v>
      </c>
      <c r="I14" s="28" t="e">
        <f>INDEX([1]report_data!$A:$Z,$D14,MATCH(I$10,[1]report_data!$A$1:$Z$1,0))</f>
        <v>#N/A</v>
      </c>
      <c r="J14" s="15" t="s">
        <v>261</v>
      </c>
      <c r="K14" s="28" t="e">
        <f>INDEX([1]report_data!$A:$Z,$D14,MATCH(K$10,[1]report_data!$A$1:$Z$1,0))</f>
        <v>#N/A</v>
      </c>
      <c r="L14" s="28" t="e">
        <f>INDEX([1]report_data!$A:$Z,$D14,MATCH(L$10,[1]report_data!$A$1:$Z$1,0))</f>
        <v>#N/A</v>
      </c>
      <c r="M14" s="28" t="e">
        <f>INDEX([1]report_data!$A:$Z,$D14,MATCH(M$10,[1]report_data!$A$1:$Z$1,0))</f>
        <v>#N/A</v>
      </c>
      <c r="N14" s="28" t="e">
        <f>INDEX([1]report_data!$A:$Z,$D14,MATCH(N$10,[1]report_data!$A$1:$Z$1,0))</f>
        <v>#N/A</v>
      </c>
      <c r="O14" s="28" t="e">
        <f>INDEX([1]report_data!$A:$Z,$D14,MATCH(O$10,[1]report_data!$A$1:$Z$1,0))</f>
        <v>#N/A</v>
      </c>
      <c r="P14" s="28" t="e">
        <f>INDEX([1]report_data!$A:$Z,$D14,MATCH(P$10,[1]report_data!$A$1:$Z$1,0))</f>
        <v>#N/A</v>
      </c>
      <c r="Q14" s="28" t="e">
        <f>INDEX([1]report_data!$A:$Z,$D14,MATCH(Q$10,[1]report_data!$A$1:$Z$1,0))</f>
        <v>#N/A</v>
      </c>
      <c r="R14" s="28" t="e">
        <f>INDEX([1]report_data!$A:$Z,$D14,MATCH(R$10,[1]report_data!$A$1:$Z$1,0))</f>
        <v>#N/A</v>
      </c>
      <c r="S14" s="28" t="e">
        <f>INDEX([1]report_data!$A:$Z,$D14,MATCH(S$10,[1]report_data!$A$1:$Z$1,0))</f>
        <v>#N/A</v>
      </c>
      <c r="T14" s="28" t="e">
        <f>INDEX([1]report_data!$A:$Z,$D14,MATCH(T$10,[1]report_data!$A$1:$Z$1,0))</f>
        <v>#N/A</v>
      </c>
    </row>
    <row r="15" spans="1:20" x14ac:dyDescent="0.25">
      <c r="A15" s="16"/>
      <c r="B15" s="23" t="s">
        <v>46</v>
      </c>
      <c r="C15" s="24"/>
      <c r="D15" s="24"/>
      <c r="E15" s="29" t="e">
        <f>SUM(E12:E14)</f>
        <v>#N/A</v>
      </c>
      <c r="F15" s="29" t="e">
        <f>SUM(F12:F14)</f>
        <v>#N/A</v>
      </c>
      <c r="G15" s="29" t="e">
        <f>SUM(G12:G14)</f>
        <v>#N/A</v>
      </c>
      <c r="H15" s="29" t="e">
        <f>SUM(H12:H14)</f>
        <v>#N/A</v>
      </c>
      <c r="I15" s="29" t="e">
        <f>SUM(I12:I14)</f>
        <v>#N/A</v>
      </c>
      <c r="J15" s="24"/>
      <c r="K15" s="29" t="e">
        <f>SUM(K12:K14)</f>
        <v>#N/A</v>
      </c>
      <c r="L15" s="29" t="e">
        <f>SUM(L12:L14)</f>
        <v>#N/A</v>
      </c>
      <c r="M15" s="29" t="e">
        <f>SUM(M12:M14)</f>
        <v>#N/A</v>
      </c>
      <c r="N15" s="29" t="e">
        <f>SUM(N12:N14)</f>
        <v>#N/A</v>
      </c>
      <c r="O15" s="29" t="e">
        <f>SUM(O12:O14)</f>
        <v>#N/A</v>
      </c>
      <c r="P15" s="29" t="e">
        <f>SUM(P12:P14)</f>
        <v>#N/A</v>
      </c>
      <c r="Q15" s="29" t="e">
        <f>SUM(Q12:Q14)</f>
        <v>#N/A</v>
      </c>
      <c r="R15" s="29" t="e">
        <f>SUM(R12:R14)</f>
        <v>#N/A</v>
      </c>
      <c r="S15" s="29" t="e">
        <f>SUM(S12:S14)</f>
        <v>#N/A</v>
      </c>
      <c r="T15" s="29" t="e">
        <f>SUM(T12:T14)</f>
        <v>#N/A</v>
      </c>
    </row>
    <row r="16" spans="1:20" x14ac:dyDescent="0.25">
      <c r="A16" s="8"/>
      <c r="B16" s="36" t="s">
        <v>251</v>
      </c>
      <c r="C16" s="17"/>
      <c r="D16" s="17"/>
      <c r="E16" s="17"/>
      <c r="F16" s="17"/>
      <c r="G16" s="17"/>
      <c r="H16" s="17"/>
      <c r="I16" s="17"/>
      <c r="J16" s="17"/>
      <c r="K16" s="30"/>
      <c r="L16" s="30"/>
      <c r="M16" s="30"/>
      <c r="N16" s="30"/>
      <c r="O16" s="30"/>
      <c r="P16" s="30"/>
      <c r="Q16" s="30"/>
      <c r="R16" s="30"/>
      <c r="S16" s="30"/>
      <c r="T16" s="30"/>
    </row>
    <row r="17" spans="1:20" x14ac:dyDescent="0.25">
      <c r="A17" s="16" t="s">
        <v>273</v>
      </c>
      <c r="B17" s="22" t="s">
        <v>252</v>
      </c>
      <c r="C17" s="15" t="str">
        <f>CONCATENATE(YEAR,":",MONTH,":",WEEK,":",DAY,":",$A17)</f>
        <v>2016:1:1:7:DANFENG_E</v>
      </c>
      <c r="D17" s="15" t="e">
        <f>MATCH($C17,[1]report_data!$A:$A,0)</f>
        <v>#N/A</v>
      </c>
      <c r="E17" s="28" t="e">
        <f>INDEX([1]report_data!$A:$Z,$D17,MATCH(E$10,[1]report_data!$A$1:$Z$1,0))</f>
        <v>#N/A</v>
      </c>
      <c r="F17" s="28" t="e">
        <f>INDEX([1]report_data!$A:$Z,$D17,MATCH(F$10,[1]report_data!$A$1:$Z$1,0))</f>
        <v>#N/A</v>
      </c>
      <c r="G17" s="28" t="e">
        <f>INDEX([1]report_data!$A:$Z,$D17,MATCH(G$10,[1]report_data!$A$1:$Z$1,0))</f>
        <v>#N/A</v>
      </c>
      <c r="H17" s="28" t="e">
        <f>INDEX([1]report_data!$A:$Z,$D17,MATCH(H$10,[1]report_data!$A$1:$Z$1,0))</f>
        <v>#N/A</v>
      </c>
      <c r="I17" s="28" t="e">
        <f>INDEX([1]report_data!$A:$Z,$D17,MATCH(I$10,[1]report_data!$A$1:$Z$1,0))</f>
        <v>#N/A</v>
      </c>
      <c r="J17" s="15" t="s">
        <v>262</v>
      </c>
      <c r="K17" s="28" t="e">
        <f>INDEX([1]report_data!$A:$Z,$D17,MATCH(K$10,[1]report_data!$A$1:$Z$1,0))</f>
        <v>#N/A</v>
      </c>
      <c r="L17" s="28" t="e">
        <f>INDEX([1]report_data!$A:$Z,$D17,MATCH(L$10,[1]report_data!$A$1:$Z$1,0))</f>
        <v>#N/A</v>
      </c>
      <c r="M17" s="28" t="e">
        <f>INDEX([1]report_data!$A:$Z,$D17,MATCH(M$10,[1]report_data!$A$1:$Z$1,0))</f>
        <v>#N/A</v>
      </c>
      <c r="N17" s="28" t="e">
        <f>INDEX([1]report_data!$A:$Z,$D17,MATCH(N$10,[1]report_data!$A$1:$Z$1,0))</f>
        <v>#N/A</v>
      </c>
      <c r="O17" s="28" t="e">
        <f>INDEX([1]report_data!$A:$Z,$D17,MATCH(O$10,[1]report_data!$A$1:$Z$1,0))</f>
        <v>#N/A</v>
      </c>
      <c r="P17" s="28" t="e">
        <f>INDEX([1]report_data!$A:$Z,$D17,MATCH(P$10,[1]report_data!$A$1:$Z$1,0))</f>
        <v>#N/A</v>
      </c>
      <c r="Q17" s="28" t="e">
        <f>INDEX([1]report_data!$A:$Z,$D17,MATCH(Q$10,[1]report_data!$A$1:$Z$1,0))</f>
        <v>#N/A</v>
      </c>
      <c r="R17" s="28" t="e">
        <f>INDEX([1]report_data!$A:$Z,$D17,MATCH(R$10,[1]report_data!$A$1:$Z$1,0))</f>
        <v>#N/A</v>
      </c>
      <c r="S17" s="28" t="e">
        <f>INDEX([1]report_data!$A:$Z,$D17,MATCH(S$10,[1]report_data!$A$1:$Z$1,0))</f>
        <v>#N/A</v>
      </c>
      <c r="T17" s="28" t="e">
        <f>INDEX([1]report_data!$A:$Z,$D17,MATCH(T$10,[1]report_data!$A$1:$Z$1,0))</f>
        <v>#N/A</v>
      </c>
    </row>
    <row r="18" spans="1:20" x14ac:dyDescent="0.25">
      <c r="A18" s="16" t="s">
        <v>274</v>
      </c>
      <c r="B18" s="22" t="s">
        <v>253</v>
      </c>
      <c r="C18" s="15" t="str">
        <f>CONCATENATE(YEAR,":",MONTH,":",WEEK,":",DAY,":",$A18)</f>
        <v>2016:1:1:7:SIYUAN_E</v>
      </c>
      <c r="D18" s="15" t="e">
        <f>MATCH($C18,[1]report_data!$A:$A,0)</f>
        <v>#N/A</v>
      </c>
      <c r="E18" s="28" t="e">
        <f>INDEX([1]report_data!$A:$Z,$D18,MATCH(E$10,[1]report_data!$A$1:$Z$1,0))</f>
        <v>#N/A</v>
      </c>
      <c r="F18" s="28" t="e">
        <f>INDEX([1]report_data!$A:$Z,$D18,MATCH(F$10,[1]report_data!$A$1:$Z$1,0))</f>
        <v>#N/A</v>
      </c>
      <c r="G18" s="28" t="e">
        <f>INDEX([1]report_data!$A:$Z,$D18,MATCH(G$10,[1]report_data!$A$1:$Z$1,0))</f>
        <v>#N/A</v>
      </c>
      <c r="H18" s="28" t="e">
        <f>INDEX([1]report_data!$A:$Z,$D18,MATCH(H$10,[1]report_data!$A$1:$Z$1,0))</f>
        <v>#N/A</v>
      </c>
      <c r="I18" s="28" t="e">
        <f>INDEX([1]report_data!$A:$Z,$D18,MATCH(I$10,[1]report_data!$A$1:$Z$1,0))</f>
        <v>#N/A</v>
      </c>
      <c r="J18" s="15" t="s">
        <v>263</v>
      </c>
      <c r="K18" s="28" t="e">
        <f>INDEX([1]report_data!$A:$Z,$D18,MATCH(K$10,[1]report_data!$A$1:$Z$1,0))</f>
        <v>#N/A</v>
      </c>
      <c r="L18" s="28" t="e">
        <f>INDEX([1]report_data!$A:$Z,$D18,MATCH(L$10,[1]report_data!$A$1:$Z$1,0))</f>
        <v>#N/A</v>
      </c>
      <c r="M18" s="28" t="e">
        <f>INDEX([1]report_data!$A:$Z,$D18,MATCH(M$10,[1]report_data!$A$1:$Z$1,0))</f>
        <v>#N/A</v>
      </c>
      <c r="N18" s="28" t="e">
        <f>INDEX([1]report_data!$A:$Z,$D18,MATCH(N$10,[1]report_data!$A$1:$Z$1,0))</f>
        <v>#N/A</v>
      </c>
      <c r="O18" s="28" t="e">
        <f>INDEX([1]report_data!$A:$Z,$D18,MATCH(O$10,[1]report_data!$A$1:$Z$1,0))</f>
        <v>#N/A</v>
      </c>
      <c r="P18" s="28" t="e">
        <f>INDEX([1]report_data!$A:$Z,$D18,MATCH(P$10,[1]report_data!$A$1:$Z$1,0))</f>
        <v>#N/A</v>
      </c>
      <c r="Q18" s="28" t="e">
        <f>INDEX([1]report_data!$A:$Z,$D18,MATCH(Q$10,[1]report_data!$A$1:$Z$1,0))</f>
        <v>#N/A</v>
      </c>
      <c r="R18" s="28" t="e">
        <f>INDEX([1]report_data!$A:$Z,$D18,MATCH(R$10,[1]report_data!$A$1:$Z$1,0))</f>
        <v>#N/A</v>
      </c>
      <c r="S18" s="28" t="e">
        <f>INDEX([1]report_data!$A:$Z,$D18,MATCH(S$10,[1]report_data!$A$1:$Z$1,0))</f>
        <v>#N/A</v>
      </c>
      <c r="T18" s="28" t="e">
        <f>INDEX([1]report_data!$A:$Z,$D18,MATCH(T$10,[1]report_data!$A$1:$Z$1,0))</f>
        <v>#N/A</v>
      </c>
    </row>
    <row r="19" spans="1:20" x14ac:dyDescent="0.25">
      <c r="A19" s="8"/>
      <c r="B19" s="23" t="s">
        <v>46</v>
      </c>
      <c r="C19" s="24"/>
      <c r="D19" s="24"/>
      <c r="E19" s="29" t="e">
        <f>SUM(E17:E18)</f>
        <v>#N/A</v>
      </c>
      <c r="F19" s="29" t="e">
        <f>SUM(F17:F18)</f>
        <v>#N/A</v>
      </c>
      <c r="G19" s="29" t="e">
        <f>SUM(G17:G18)</f>
        <v>#N/A</v>
      </c>
      <c r="H19" s="29" t="e">
        <f>SUM(H17:H18)</f>
        <v>#N/A</v>
      </c>
      <c r="I19" s="29" t="e">
        <f>SUM(I17:I18)</f>
        <v>#N/A</v>
      </c>
      <c r="J19" s="24"/>
      <c r="K19" s="29" t="e">
        <f>SUM(K17:K18)</f>
        <v>#N/A</v>
      </c>
      <c r="L19" s="29" t="e">
        <f>SUM(L17:L18)</f>
        <v>#N/A</v>
      </c>
      <c r="M19" s="29" t="e">
        <f>SUM(M17:M18)</f>
        <v>#N/A</v>
      </c>
      <c r="N19" s="29" t="e">
        <f>SUM(N17:N18)</f>
        <v>#N/A</v>
      </c>
      <c r="O19" s="29" t="e">
        <f>SUM(O17:O18)</f>
        <v>#N/A</v>
      </c>
      <c r="P19" s="29" t="e">
        <f>SUM(P17:P18)</f>
        <v>#N/A</v>
      </c>
      <c r="Q19" s="29" t="e">
        <f>SUM(Q17:Q18)</f>
        <v>#N/A</v>
      </c>
      <c r="R19" s="29" t="e">
        <f>SUM(R17:R18)</f>
        <v>#N/A</v>
      </c>
      <c r="S19" s="29" t="e">
        <f>SUM(S17:S18)</f>
        <v>#N/A</v>
      </c>
      <c r="T19" s="29" t="e">
        <f>SUM(T17:T18)</f>
        <v>#N/A</v>
      </c>
    </row>
    <row r="20" spans="1:20" x14ac:dyDescent="0.25">
      <c r="A20" s="8"/>
      <c r="B20" s="19" t="s">
        <v>254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1"/>
    </row>
    <row r="21" spans="1:20" x14ac:dyDescent="0.25">
      <c r="A21" s="16" t="s">
        <v>275</v>
      </c>
      <c r="B21" s="22" t="s">
        <v>255</v>
      </c>
      <c r="C21" s="15" t="str">
        <f t="shared" ref="C21:C24" si="1">CONCATENATE(YEAR,":",MONTH,":",WEEK,":",DAY,":",$A21)</f>
        <v>2016:1:1:7:XINPU_S</v>
      </c>
      <c r="D21" s="15" t="e">
        <f>MATCH($C21,[1]report_data!$A:$A,0)</f>
        <v>#N/A</v>
      </c>
      <c r="E21" s="28" t="e">
        <f>INDEX([1]report_data!$A:$Z,$D21,MATCH(E$10,[1]report_data!$A$1:$Z$1,0))</f>
        <v>#N/A</v>
      </c>
      <c r="F21" s="28" t="e">
        <f>INDEX([1]report_data!$A:$Z,$D21,MATCH(F$10,[1]report_data!$A$1:$Z$1,0))</f>
        <v>#N/A</v>
      </c>
      <c r="G21" s="28" t="e">
        <f>INDEX([1]report_data!$A:$Z,$D21,MATCH(G$10,[1]report_data!$A$1:$Z$1,0))</f>
        <v>#N/A</v>
      </c>
      <c r="H21" s="28" t="e">
        <f>INDEX([1]report_data!$A:$Z,$D21,MATCH(H$10,[1]report_data!$A$1:$Z$1,0))</f>
        <v>#N/A</v>
      </c>
      <c r="I21" s="28" t="e">
        <f>INDEX([1]report_data!$A:$Z,$D21,MATCH(I$10,[1]report_data!$A$1:$Z$1,0))</f>
        <v>#N/A</v>
      </c>
      <c r="J21" s="15" t="s">
        <v>264</v>
      </c>
      <c r="K21" s="28" t="e">
        <f>INDEX([1]report_data!$A:$Z,$D21,MATCH(K$10,[1]report_data!$A$1:$Z$1,0))</f>
        <v>#N/A</v>
      </c>
      <c r="L21" s="28" t="e">
        <f>INDEX([1]report_data!$A:$Z,$D21,MATCH(L$10,[1]report_data!$A$1:$Z$1,0))</f>
        <v>#N/A</v>
      </c>
      <c r="M21" s="28" t="e">
        <f>INDEX([1]report_data!$A:$Z,$D21,MATCH(M$10,[1]report_data!$A$1:$Z$1,0))</f>
        <v>#N/A</v>
      </c>
      <c r="N21" s="28" t="e">
        <f>INDEX([1]report_data!$A:$Z,$D21,MATCH(N$10,[1]report_data!$A$1:$Z$1,0))</f>
        <v>#N/A</v>
      </c>
      <c r="O21" s="28" t="e">
        <f>INDEX([1]report_data!$A:$Z,$D21,MATCH(O$10,[1]report_data!$A$1:$Z$1,0))</f>
        <v>#N/A</v>
      </c>
      <c r="P21" s="28" t="e">
        <f>INDEX([1]report_data!$A:$Z,$D21,MATCH(P$10,[1]report_data!$A$1:$Z$1,0))</f>
        <v>#N/A</v>
      </c>
      <c r="Q21" s="28" t="e">
        <f>INDEX([1]report_data!$A:$Z,$D21,MATCH(Q$10,[1]report_data!$A$1:$Z$1,0))</f>
        <v>#N/A</v>
      </c>
      <c r="R21" s="28" t="e">
        <f>INDEX([1]report_data!$A:$Z,$D21,MATCH(R$10,[1]report_data!$A$1:$Z$1,0))</f>
        <v>#N/A</v>
      </c>
      <c r="S21" s="28" t="e">
        <f>INDEX([1]report_data!$A:$Z,$D21,MATCH(S$10,[1]report_data!$A$1:$Z$1,0))</f>
        <v>#N/A</v>
      </c>
      <c r="T21" s="28" t="e">
        <f>INDEX([1]report_data!$A:$Z,$D21,MATCH(T$10,[1]report_data!$A$1:$Z$1,0))</f>
        <v>#N/A</v>
      </c>
    </row>
    <row r="22" spans="1:20" x14ac:dyDescent="0.25">
      <c r="A22" s="16" t="s">
        <v>276</v>
      </c>
      <c r="B22" s="22" t="s">
        <v>256</v>
      </c>
      <c r="C22" s="15" t="str">
        <f t="shared" si="1"/>
        <v>2016:1:1:7:XINBAN_E</v>
      </c>
      <c r="D22" s="15" t="e">
        <f>MATCH($C22,[1]report_data!$A:$A,0)</f>
        <v>#N/A</v>
      </c>
      <c r="E22" s="28" t="e">
        <f>INDEX([1]report_data!$A:$Z,$D22,MATCH(E$10,[1]report_data!$A$1:$Z$1,0))</f>
        <v>#N/A</v>
      </c>
      <c r="F22" s="28" t="e">
        <f>INDEX([1]report_data!$A:$Z,$D22,MATCH(F$10,[1]report_data!$A$1:$Z$1,0))</f>
        <v>#N/A</v>
      </c>
      <c r="G22" s="28" t="e">
        <f>INDEX([1]report_data!$A:$Z,$D22,MATCH(G$10,[1]report_data!$A$1:$Z$1,0))</f>
        <v>#N/A</v>
      </c>
      <c r="H22" s="28" t="e">
        <f>INDEX([1]report_data!$A:$Z,$D22,MATCH(H$10,[1]report_data!$A$1:$Z$1,0))</f>
        <v>#N/A</v>
      </c>
      <c r="I22" s="28" t="e">
        <f>INDEX([1]report_data!$A:$Z,$D22,MATCH(I$10,[1]report_data!$A$1:$Z$1,0))</f>
        <v>#N/A</v>
      </c>
      <c r="J22" s="15" t="s">
        <v>265</v>
      </c>
      <c r="K22" s="28" t="e">
        <f>INDEX([1]report_data!$A:$Z,$D22,MATCH(K$10,[1]report_data!$A$1:$Z$1,0))</f>
        <v>#N/A</v>
      </c>
      <c r="L22" s="28" t="e">
        <f>INDEX([1]report_data!$A:$Z,$D22,MATCH(L$10,[1]report_data!$A$1:$Z$1,0))</f>
        <v>#N/A</v>
      </c>
      <c r="M22" s="28" t="e">
        <f>INDEX([1]report_data!$A:$Z,$D22,MATCH(M$10,[1]report_data!$A$1:$Z$1,0))</f>
        <v>#N/A</v>
      </c>
      <c r="N22" s="28" t="e">
        <f>INDEX([1]report_data!$A:$Z,$D22,MATCH(N$10,[1]report_data!$A$1:$Z$1,0))</f>
        <v>#N/A</v>
      </c>
      <c r="O22" s="28" t="e">
        <f>INDEX([1]report_data!$A:$Z,$D22,MATCH(O$10,[1]report_data!$A$1:$Z$1,0))</f>
        <v>#N/A</v>
      </c>
      <c r="P22" s="28" t="e">
        <f>INDEX([1]report_data!$A:$Z,$D22,MATCH(P$10,[1]report_data!$A$1:$Z$1,0))</f>
        <v>#N/A</v>
      </c>
      <c r="Q22" s="28" t="e">
        <f>INDEX([1]report_data!$A:$Z,$D22,MATCH(Q$10,[1]report_data!$A$1:$Z$1,0))</f>
        <v>#N/A</v>
      </c>
      <c r="R22" s="28" t="e">
        <f>INDEX([1]report_data!$A:$Z,$D22,MATCH(R$10,[1]report_data!$A$1:$Z$1,0))</f>
        <v>#N/A</v>
      </c>
      <c r="S22" s="28" t="e">
        <f>INDEX([1]report_data!$A:$Z,$D22,MATCH(S$10,[1]report_data!$A$1:$Z$1,0))</f>
        <v>#N/A</v>
      </c>
      <c r="T22" s="28" t="e">
        <f>INDEX([1]report_data!$A:$Z,$D22,MATCH(T$10,[1]report_data!$A$1:$Z$1,0))</f>
        <v>#N/A</v>
      </c>
    </row>
    <row r="23" spans="1:20" x14ac:dyDescent="0.25">
      <c r="A23" s="16" t="s">
        <v>275</v>
      </c>
      <c r="B23" s="22" t="s">
        <v>257</v>
      </c>
      <c r="C23" s="15" t="str">
        <f t="shared" si="1"/>
        <v>2016:1:1:7:XINPU_S</v>
      </c>
      <c r="D23" s="15" t="e">
        <f>MATCH($C23,[1]report_data!$A:$A,0)</f>
        <v>#N/A</v>
      </c>
      <c r="E23" s="28" t="e">
        <f>INDEX([1]report_data!$A:$Z,$D23,MATCH(E$10,[1]report_data!$A$1:$Z$1,0))</f>
        <v>#N/A</v>
      </c>
      <c r="F23" s="28" t="e">
        <f>INDEX([1]report_data!$A:$Z,$D23,MATCH(F$10,[1]report_data!$A$1:$Z$1,0))</f>
        <v>#N/A</v>
      </c>
      <c r="G23" s="28" t="e">
        <f>INDEX([1]report_data!$A:$Z,$D23,MATCH(G$10,[1]report_data!$A$1:$Z$1,0))</f>
        <v>#N/A</v>
      </c>
      <c r="H23" s="28" t="e">
        <f>INDEX([1]report_data!$A:$Z,$D23,MATCH(H$10,[1]report_data!$A$1:$Z$1,0))</f>
        <v>#N/A</v>
      </c>
      <c r="I23" s="28" t="e">
        <f>INDEX([1]report_data!$A:$Z,$D23,MATCH(I$10,[1]report_data!$A$1:$Z$1,0))</f>
        <v>#N/A</v>
      </c>
      <c r="J23" s="15" t="s">
        <v>266</v>
      </c>
      <c r="K23" s="28" t="e">
        <f>INDEX([1]report_data!$A:$Z,$D23,MATCH(K$10,[1]report_data!$A$1:$Z$1,0))</f>
        <v>#N/A</v>
      </c>
      <c r="L23" s="28" t="e">
        <f>INDEX([1]report_data!$A:$Z,$D23,MATCH(L$10,[1]report_data!$A$1:$Z$1,0))</f>
        <v>#N/A</v>
      </c>
      <c r="M23" s="28" t="e">
        <f>INDEX([1]report_data!$A:$Z,$D23,MATCH(M$10,[1]report_data!$A$1:$Z$1,0))</f>
        <v>#N/A</v>
      </c>
      <c r="N23" s="28" t="e">
        <f>INDEX([1]report_data!$A:$Z,$D23,MATCH(N$10,[1]report_data!$A$1:$Z$1,0))</f>
        <v>#N/A</v>
      </c>
      <c r="O23" s="28" t="e">
        <f>INDEX([1]report_data!$A:$Z,$D23,MATCH(O$10,[1]report_data!$A$1:$Z$1,0))</f>
        <v>#N/A</v>
      </c>
      <c r="P23" s="28" t="e">
        <f>INDEX([1]report_data!$A:$Z,$D23,MATCH(P$10,[1]report_data!$A$1:$Z$1,0))</f>
        <v>#N/A</v>
      </c>
      <c r="Q23" s="28" t="e">
        <f>INDEX([1]report_data!$A:$Z,$D23,MATCH(Q$10,[1]report_data!$A$1:$Z$1,0))</f>
        <v>#N/A</v>
      </c>
      <c r="R23" s="28" t="e">
        <f>INDEX([1]report_data!$A:$Z,$D23,MATCH(R$10,[1]report_data!$A$1:$Z$1,0))</f>
        <v>#N/A</v>
      </c>
      <c r="S23" s="28" t="e">
        <f>INDEX([1]report_data!$A:$Z,$D23,MATCH(S$10,[1]report_data!$A$1:$Z$1,0))</f>
        <v>#N/A</v>
      </c>
      <c r="T23" s="28" t="e">
        <f>INDEX([1]report_data!$A:$Z,$D23,MATCH(T$10,[1]report_data!$A$1:$Z$1,0))</f>
        <v>#N/A</v>
      </c>
    </row>
    <row r="24" spans="1:20" x14ac:dyDescent="0.25">
      <c r="A24" s="16" t="s">
        <v>277</v>
      </c>
      <c r="B24" s="22" t="s">
        <v>258</v>
      </c>
      <c r="C24" s="15" t="str">
        <f t="shared" si="1"/>
        <v>2016:1:1:7:BANQIAO_S</v>
      </c>
      <c r="D24" s="15" t="e">
        <f>MATCH($C24,[1]report_data!$A:$A,0)</f>
        <v>#N/A</v>
      </c>
      <c r="E24" s="28" t="e">
        <f>INDEX([1]report_data!$A:$Z,$D24,MATCH(E$10,[1]report_data!$A$1:$Z$1,0))</f>
        <v>#N/A</v>
      </c>
      <c r="F24" s="28" t="e">
        <f>INDEX([1]report_data!$A:$Z,$D24,MATCH(F$10,[1]report_data!$A$1:$Z$1,0))</f>
        <v>#N/A</v>
      </c>
      <c r="G24" s="28" t="e">
        <f>INDEX([1]report_data!$A:$Z,$D24,MATCH(G$10,[1]report_data!$A$1:$Z$1,0))</f>
        <v>#N/A</v>
      </c>
      <c r="H24" s="28" t="e">
        <f>INDEX([1]report_data!$A:$Z,$D24,MATCH(H$10,[1]report_data!$A$1:$Z$1,0))</f>
        <v>#N/A</v>
      </c>
      <c r="I24" s="28" t="e">
        <f>INDEX([1]report_data!$A:$Z,$D24,MATCH(I$10,[1]report_data!$A$1:$Z$1,0))</f>
        <v>#N/A</v>
      </c>
      <c r="J24" s="15" t="s">
        <v>267</v>
      </c>
      <c r="K24" s="28" t="e">
        <f>INDEX([1]report_data!$A:$Z,$D24,MATCH(K$10,[1]report_data!$A$1:$Z$1,0))</f>
        <v>#N/A</v>
      </c>
      <c r="L24" s="28" t="e">
        <f>INDEX([1]report_data!$A:$Z,$D24,MATCH(L$10,[1]report_data!$A$1:$Z$1,0))</f>
        <v>#N/A</v>
      </c>
      <c r="M24" s="28" t="e">
        <f>INDEX([1]report_data!$A:$Z,$D24,MATCH(M$10,[1]report_data!$A$1:$Z$1,0))</f>
        <v>#N/A</v>
      </c>
      <c r="N24" s="28" t="e">
        <f>INDEX([1]report_data!$A:$Z,$D24,MATCH(N$10,[1]report_data!$A$1:$Z$1,0))</f>
        <v>#N/A</v>
      </c>
      <c r="O24" s="28" t="e">
        <f>INDEX([1]report_data!$A:$Z,$D24,MATCH(O$10,[1]report_data!$A$1:$Z$1,0))</f>
        <v>#N/A</v>
      </c>
      <c r="P24" s="28" t="e">
        <f>INDEX([1]report_data!$A:$Z,$D24,MATCH(P$10,[1]report_data!$A$1:$Z$1,0))</f>
        <v>#N/A</v>
      </c>
      <c r="Q24" s="28" t="e">
        <f>INDEX([1]report_data!$A:$Z,$D24,MATCH(Q$10,[1]report_data!$A$1:$Z$1,0))</f>
        <v>#N/A</v>
      </c>
      <c r="R24" s="28" t="e">
        <f>INDEX([1]report_data!$A:$Z,$D24,MATCH(R$10,[1]report_data!$A$1:$Z$1,0))</f>
        <v>#N/A</v>
      </c>
      <c r="S24" s="28" t="e">
        <f>INDEX([1]report_data!$A:$Z,$D24,MATCH(S$10,[1]report_data!$A$1:$Z$1,0))</f>
        <v>#N/A</v>
      </c>
      <c r="T24" s="28" t="e">
        <f>INDEX([1]report_data!$A:$Z,$D24,MATCH(T$10,[1]report_data!$A$1:$Z$1,0))</f>
        <v>#N/A</v>
      </c>
    </row>
    <row r="25" spans="1:20" x14ac:dyDescent="0.25">
      <c r="A25" s="16"/>
      <c r="B25" s="23" t="s">
        <v>46</v>
      </c>
      <c r="C25" s="24"/>
      <c r="D25" s="24"/>
      <c r="E25" s="29" t="e">
        <f>SUM(E21:E24)</f>
        <v>#N/A</v>
      </c>
      <c r="F25" s="29" t="e">
        <f>SUM(F21:F24)</f>
        <v>#N/A</v>
      </c>
      <c r="G25" s="29" t="e">
        <f>SUM(G21:G24)</f>
        <v>#N/A</v>
      </c>
      <c r="H25" s="29" t="e">
        <f>SUM(H21:H24)</f>
        <v>#N/A</v>
      </c>
      <c r="I25" s="29" t="e">
        <f>SUM(I21:I24)</f>
        <v>#N/A</v>
      </c>
      <c r="J25" s="24"/>
      <c r="K25" s="29" t="e">
        <f>SUM(K21:K24)</f>
        <v>#N/A</v>
      </c>
      <c r="L25" s="29" t="e">
        <f>SUM(L21:L24)</f>
        <v>#N/A</v>
      </c>
      <c r="M25" s="29" t="e">
        <f>SUM(M21:M24)</f>
        <v>#N/A</v>
      </c>
      <c r="N25" s="29" t="e">
        <f>SUM(N21:N24)</f>
        <v>#N/A</v>
      </c>
      <c r="O25" s="29" t="e">
        <f>SUM(O21:O24)</f>
        <v>#N/A</v>
      </c>
      <c r="P25" s="29" t="e">
        <f>SUM(P21:P24)</f>
        <v>#N/A</v>
      </c>
      <c r="Q25" s="29" t="e">
        <f>SUM(Q21:Q24)</f>
        <v>#N/A</v>
      </c>
      <c r="R25" s="29" t="e">
        <f>SUM(R21:R24)</f>
        <v>#N/A</v>
      </c>
      <c r="S25" s="29" t="e">
        <f>SUM(S21:S24)</f>
        <v>#N/A</v>
      </c>
      <c r="T25" s="29" t="e">
        <f>SUM(T21:T24)</f>
        <v>#N/A</v>
      </c>
    </row>
    <row r="29" spans="1:20" x14ac:dyDescent="0.25">
      <c r="D29" s="3"/>
      <c r="E29" s="3"/>
    </row>
    <row r="30" spans="1:20" x14ac:dyDescent="0.25">
      <c r="D30" s="3"/>
      <c r="E30" s="3"/>
    </row>
    <row r="31" spans="1:20" x14ac:dyDescent="0.25">
      <c r="D31" s="3"/>
      <c r="E31" s="3"/>
    </row>
  </sheetData>
  <mergeCells count="11">
    <mergeCell ref="P1:P8"/>
    <mergeCell ref="Q1:Q8"/>
    <mergeCell ref="R1:R8"/>
    <mergeCell ref="S1:S8"/>
    <mergeCell ref="T1:T8"/>
    <mergeCell ref="E1:I8"/>
    <mergeCell ref="K1:K8"/>
    <mergeCell ref="L1:L8"/>
    <mergeCell ref="M1:M8"/>
    <mergeCell ref="N1:N8"/>
    <mergeCell ref="O1:O8"/>
  </mergeCells>
  <conditionalFormatting sqref="K12:L14 K17:L18">
    <cfRule type="cellIs" dxfId="259" priority="77" operator="lessThan">
      <formula>0.5</formula>
    </cfRule>
    <cfRule type="cellIs" dxfId="258" priority="78" operator="greaterThan">
      <formula>0.5</formula>
    </cfRule>
  </conditionalFormatting>
  <conditionalFormatting sqref="M12:M14 M17:M18">
    <cfRule type="cellIs" dxfId="257" priority="75" operator="lessThan">
      <formula>4.5</formula>
    </cfRule>
    <cfRule type="cellIs" dxfId="256" priority="76" operator="greaterThan">
      <formula>5.5</formula>
    </cfRule>
  </conditionalFormatting>
  <conditionalFormatting sqref="N12:N14 N17:N18">
    <cfRule type="cellIs" dxfId="255" priority="73" operator="lessThan">
      <formula>1.5</formula>
    </cfRule>
    <cfRule type="cellIs" dxfId="254" priority="74" operator="greaterThan">
      <formula>2.5</formula>
    </cfRule>
  </conditionalFormatting>
  <conditionalFormatting sqref="O12:O14 O17:O18">
    <cfRule type="cellIs" dxfId="253" priority="71" operator="lessThan">
      <formula>4.5</formula>
    </cfRule>
    <cfRule type="cellIs" dxfId="252" priority="72" operator="greaterThan">
      <formula>7.5</formula>
    </cfRule>
  </conditionalFormatting>
  <conditionalFormatting sqref="Q12:Q14 Q17:R18">
    <cfRule type="cellIs" dxfId="251" priority="69" operator="lessThan">
      <formula>2.5</formula>
    </cfRule>
    <cfRule type="cellIs" dxfId="250" priority="70" operator="greaterThan">
      <formula>4.5</formula>
    </cfRule>
  </conditionalFormatting>
  <conditionalFormatting sqref="R12:R14">
    <cfRule type="cellIs" dxfId="249" priority="67" operator="lessThan">
      <formula>2.5</formula>
    </cfRule>
    <cfRule type="cellIs" dxfId="248" priority="68" operator="greaterThan">
      <formula>4.5</formula>
    </cfRule>
  </conditionalFormatting>
  <conditionalFormatting sqref="S12:S14 S17:S18">
    <cfRule type="cellIs" dxfId="247" priority="66" operator="greaterThan">
      <formula>1.5</formula>
    </cfRule>
  </conditionalFormatting>
  <conditionalFormatting sqref="K21:L22 K24:L24">
    <cfRule type="cellIs" dxfId="246" priority="38" operator="lessThan">
      <formula>0.5</formula>
    </cfRule>
    <cfRule type="cellIs" dxfId="245" priority="39" operator="greaterThan">
      <formula>0.5</formula>
    </cfRule>
  </conditionalFormatting>
  <conditionalFormatting sqref="M21:M22 M24">
    <cfRule type="cellIs" dxfId="244" priority="36" operator="lessThan">
      <formula>4.5</formula>
    </cfRule>
    <cfRule type="cellIs" dxfId="243" priority="37" operator="greaterThan">
      <formula>5.5</formula>
    </cfRule>
  </conditionalFormatting>
  <conditionalFormatting sqref="N21:N22 N24">
    <cfRule type="cellIs" dxfId="242" priority="34" operator="lessThan">
      <formula>1.5</formula>
    </cfRule>
    <cfRule type="cellIs" dxfId="241" priority="35" operator="greaterThan">
      <formula>2.5</formula>
    </cfRule>
  </conditionalFormatting>
  <conditionalFormatting sqref="O21:O22 O24">
    <cfRule type="cellIs" dxfId="240" priority="32" operator="lessThan">
      <formula>4.5</formula>
    </cfRule>
    <cfRule type="cellIs" dxfId="239" priority="33" operator="greaterThan">
      <formula>7.5</formula>
    </cfRule>
  </conditionalFormatting>
  <conditionalFormatting sqref="Q21:Q22 Q24">
    <cfRule type="cellIs" dxfId="238" priority="30" operator="lessThan">
      <formula>2.5</formula>
    </cfRule>
    <cfRule type="cellIs" dxfId="237" priority="31" operator="greaterThan">
      <formula>4.5</formula>
    </cfRule>
  </conditionalFormatting>
  <conditionalFormatting sqref="R21:R22 R24">
    <cfRule type="cellIs" dxfId="236" priority="28" operator="lessThan">
      <formula>2.5</formula>
    </cfRule>
    <cfRule type="cellIs" dxfId="235" priority="29" operator="greaterThan">
      <formula>4.5</formula>
    </cfRule>
  </conditionalFormatting>
  <conditionalFormatting sqref="S21:S22 S24">
    <cfRule type="cellIs" dxfId="234" priority="27" operator="greaterThan">
      <formula>1.5</formula>
    </cfRule>
  </conditionalFormatting>
  <conditionalFormatting sqref="K23:L23">
    <cfRule type="cellIs" dxfId="233" priority="25" operator="lessThan">
      <formula>0.5</formula>
    </cfRule>
    <cfRule type="cellIs" dxfId="232" priority="26" operator="greaterThan">
      <formula>0.5</formula>
    </cfRule>
  </conditionalFormatting>
  <conditionalFormatting sqref="M23">
    <cfRule type="cellIs" dxfId="231" priority="23" operator="lessThan">
      <formula>4.5</formula>
    </cfRule>
    <cfRule type="cellIs" dxfId="230" priority="24" operator="greaterThan">
      <formula>5.5</formula>
    </cfRule>
  </conditionalFormatting>
  <conditionalFormatting sqref="N23">
    <cfRule type="cellIs" dxfId="229" priority="21" operator="lessThan">
      <formula>1.5</formula>
    </cfRule>
    <cfRule type="cellIs" dxfId="228" priority="22" operator="greaterThan">
      <formula>2.5</formula>
    </cfRule>
  </conditionalFormatting>
  <conditionalFormatting sqref="O23">
    <cfRule type="cellIs" dxfId="227" priority="19" operator="lessThan">
      <formula>4.5</formula>
    </cfRule>
    <cfRule type="cellIs" dxfId="226" priority="20" operator="greaterThan">
      <formula>7.5</formula>
    </cfRule>
  </conditionalFormatting>
  <conditionalFormatting sqref="Q23">
    <cfRule type="cellIs" dxfId="225" priority="17" operator="lessThan">
      <formula>2.5</formula>
    </cfRule>
    <cfRule type="cellIs" dxfId="224" priority="18" operator="greaterThan">
      <formula>4.5</formula>
    </cfRule>
  </conditionalFormatting>
  <conditionalFormatting sqref="R23">
    <cfRule type="cellIs" dxfId="223" priority="15" operator="lessThan">
      <formula>2.5</formula>
    </cfRule>
    <cfRule type="cellIs" dxfId="222" priority="16" operator="greaterThan">
      <formula>4.5</formula>
    </cfRule>
  </conditionalFormatting>
  <conditionalFormatting sqref="S23">
    <cfRule type="cellIs" dxfId="221" priority="14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B1" workbookViewId="0">
      <selection activeCell="B1" sqref="B1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8"/>
      <c r="B1" s="9" t="s">
        <v>43</v>
      </c>
      <c r="C1" s="8"/>
      <c r="D1" s="8"/>
      <c r="E1" s="4" t="s">
        <v>22</v>
      </c>
      <c r="F1" s="4"/>
      <c r="G1" s="4"/>
      <c r="H1" s="4"/>
      <c r="I1" s="5"/>
      <c r="J1" s="10"/>
      <c r="K1" s="27" t="s">
        <v>57</v>
      </c>
      <c r="L1" s="27" t="s">
        <v>58</v>
      </c>
      <c r="M1" s="27" t="s">
        <v>59</v>
      </c>
      <c r="N1" s="27" t="s">
        <v>60</v>
      </c>
      <c r="O1" s="27" t="s">
        <v>61</v>
      </c>
      <c r="P1" s="27" t="s">
        <v>62</v>
      </c>
      <c r="Q1" s="27" t="s">
        <v>63</v>
      </c>
      <c r="R1" s="27" t="s">
        <v>64</v>
      </c>
      <c r="S1" s="27" t="s">
        <v>65</v>
      </c>
      <c r="T1" s="27" t="s">
        <v>66</v>
      </c>
    </row>
    <row r="2" spans="1:20" ht="18.75" x14ac:dyDescent="0.3">
      <c r="A2" s="8"/>
      <c r="B2" s="11">
        <f>DATE</f>
        <v>42372</v>
      </c>
      <c r="C2" s="8"/>
      <c r="D2" s="8"/>
      <c r="E2" s="4"/>
      <c r="F2" s="4"/>
      <c r="G2" s="4"/>
      <c r="H2" s="4"/>
      <c r="I2" s="5"/>
      <c r="J2" s="12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0" ht="28.5" x14ac:dyDescent="0.25">
      <c r="A3" s="8"/>
      <c r="B3" s="33" t="s">
        <v>44</v>
      </c>
      <c r="C3" s="8"/>
      <c r="D3" s="8"/>
      <c r="E3" s="4"/>
      <c r="F3" s="4"/>
      <c r="G3" s="4"/>
      <c r="H3" s="4"/>
      <c r="I3" s="5"/>
      <c r="J3" s="33" t="s">
        <v>47</v>
      </c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8.75" customHeight="1" x14ac:dyDescent="0.3">
      <c r="A4" s="8"/>
      <c r="B4" s="9"/>
      <c r="C4" s="8"/>
      <c r="D4" s="8"/>
      <c r="E4" s="4"/>
      <c r="F4" s="4"/>
      <c r="G4" s="4"/>
      <c r="H4" s="4"/>
      <c r="I4" s="5"/>
      <c r="J4" s="12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ht="15" customHeight="1" x14ac:dyDescent="0.3">
      <c r="A5" s="8"/>
      <c r="B5" s="34"/>
      <c r="C5" s="8"/>
      <c r="D5" s="8"/>
      <c r="E5" s="4"/>
      <c r="F5" s="4"/>
      <c r="G5" s="4"/>
      <c r="H5" s="4"/>
      <c r="I5" s="5"/>
      <c r="J5" s="12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20" ht="18.75" x14ac:dyDescent="0.3">
      <c r="A6" s="8"/>
      <c r="B6" s="9" t="s">
        <v>45</v>
      </c>
      <c r="C6" s="8"/>
      <c r="D6" s="8"/>
      <c r="E6" s="4"/>
      <c r="F6" s="4"/>
      <c r="G6" s="4"/>
      <c r="H6" s="4"/>
      <c r="I6" s="5"/>
      <c r="J6" s="12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 ht="15" customHeight="1" x14ac:dyDescent="0.3">
      <c r="A7" s="8"/>
      <c r="B7" s="13"/>
      <c r="C7" s="8"/>
      <c r="D7" s="8"/>
      <c r="E7" s="4"/>
      <c r="F7" s="4"/>
      <c r="G7" s="4"/>
      <c r="H7" s="4"/>
      <c r="I7" s="5"/>
      <c r="J7" s="12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1:20" ht="86.25" customHeight="1" x14ac:dyDescent="0.25">
      <c r="A8" s="8"/>
      <c r="B8" s="14"/>
      <c r="C8" s="8"/>
      <c r="D8" s="8"/>
      <c r="E8" s="6"/>
      <c r="F8" s="6"/>
      <c r="G8" s="6"/>
      <c r="H8" s="6"/>
      <c r="I8" s="7"/>
      <c r="J8" s="18" t="s">
        <v>54</v>
      </c>
      <c r="K8" s="26"/>
      <c r="L8" s="26"/>
      <c r="M8" s="26"/>
      <c r="N8" s="26"/>
      <c r="O8" s="26"/>
      <c r="P8" s="26"/>
      <c r="Q8" s="26"/>
      <c r="R8" s="26"/>
      <c r="S8" s="26"/>
      <c r="T8" s="26"/>
    </row>
    <row r="9" spans="1:20" x14ac:dyDescent="0.25">
      <c r="A9" s="8" t="s">
        <v>2</v>
      </c>
      <c r="B9" s="13"/>
      <c r="C9" s="8" t="s">
        <v>18</v>
      </c>
      <c r="D9" s="8" t="s">
        <v>19</v>
      </c>
      <c r="E9" s="28" t="s">
        <v>3</v>
      </c>
      <c r="F9" s="28" t="s">
        <v>4</v>
      </c>
      <c r="G9" s="28" t="s">
        <v>5</v>
      </c>
      <c r="H9" s="28" t="s">
        <v>6</v>
      </c>
      <c r="I9" s="32" t="s">
        <v>7</v>
      </c>
      <c r="J9" s="13"/>
      <c r="K9" s="31" t="s">
        <v>48</v>
      </c>
      <c r="L9" s="31" t="s">
        <v>48</v>
      </c>
      <c r="M9" s="31" t="s">
        <v>49</v>
      </c>
      <c r="N9" s="31" t="s">
        <v>50</v>
      </c>
      <c r="O9" s="31" t="s">
        <v>51</v>
      </c>
      <c r="P9" s="31"/>
      <c r="Q9" s="31" t="s">
        <v>52</v>
      </c>
      <c r="R9" s="31" t="s">
        <v>52</v>
      </c>
      <c r="S9" s="31" t="s">
        <v>53</v>
      </c>
      <c r="T9" s="31"/>
    </row>
    <row r="10" spans="1:20" hidden="1" x14ac:dyDescent="0.25">
      <c r="A10" s="8"/>
      <c r="B10" s="8"/>
      <c r="C10" s="8"/>
      <c r="D10" s="8"/>
      <c r="E10" s="8" t="s">
        <v>3</v>
      </c>
      <c r="F10" s="8" t="s">
        <v>4</v>
      </c>
      <c r="G10" s="8" t="s">
        <v>5</v>
      </c>
      <c r="H10" s="8" t="s">
        <v>6</v>
      </c>
      <c r="I10" s="8" t="s">
        <v>7</v>
      </c>
      <c r="J10" s="8"/>
      <c r="K10" s="8" t="s">
        <v>8</v>
      </c>
      <c r="L10" s="8" t="s">
        <v>9</v>
      </c>
      <c r="M10" s="8" t="s">
        <v>10</v>
      </c>
      <c r="N10" s="8" t="s">
        <v>11</v>
      </c>
      <c r="O10" s="8" t="s">
        <v>12</v>
      </c>
      <c r="P10" s="8" t="s">
        <v>13</v>
      </c>
      <c r="Q10" s="8" t="s">
        <v>14</v>
      </c>
      <c r="R10" s="8" t="s">
        <v>15</v>
      </c>
      <c r="S10" s="8" t="s">
        <v>16</v>
      </c>
      <c r="T10" s="8" t="s">
        <v>17</v>
      </c>
    </row>
    <row r="11" spans="1:20" x14ac:dyDescent="0.25">
      <c r="A11" s="8"/>
      <c r="B11" s="19" t="s">
        <v>278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</row>
    <row r="12" spans="1:20" x14ac:dyDescent="0.25">
      <c r="A12" s="16" t="s">
        <v>308</v>
      </c>
      <c r="B12" s="22" t="s">
        <v>279</v>
      </c>
      <c r="C12" s="15" t="str">
        <f t="shared" ref="C12:C18" si="0">CONCATENATE(YEAR,":",MONTH,":",WEEK,":",DAY,":",$A12)</f>
        <v>2016:1:1:7:SONGSHAN_E</v>
      </c>
      <c r="D12" s="15" t="e">
        <f>MATCH($C12,[1]report_data!$A:$A,0)</f>
        <v>#N/A</v>
      </c>
      <c r="E12" s="28" t="e">
        <f>INDEX([1]report_data!$A:$Z,$D12,MATCH(E$10,[1]report_data!$A$1:$Z$1,0))</f>
        <v>#N/A</v>
      </c>
      <c r="F12" s="28" t="e">
        <f>INDEX([1]report_data!$A:$Z,$D12,MATCH(F$10,[1]report_data!$A$1:$Z$1,0))</f>
        <v>#N/A</v>
      </c>
      <c r="G12" s="28" t="e">
        <f>INDEX([1]report_data!$A:$Z,$D12,MATCH(G$10,[1]report_data!$A$1:$Z$1,0))</f>
        <v>#N/A</v>
      </c>
      <c r="H12" s="28" t="e">
        <f>INDEX([1]report_data!$A:$Z,$D12,MATCH(H$10,[1]report_data!$A$1:$Z$1,0))</f>
        <v>#N/A</v>
      </c>
      <c r="I12" s="28" t="e">
        <f>INDEX([1]report_data!$A:$Z,$D12,MATCH(I$10,[1]report_data!$A$1:$Z$1,0))</f>
        <v>#N/A</v>
      </c>
      <c r="J12" s="15" t="s">
        <v>295</v>
      </c>
      <c r="K12" s="28" t="e">
        <f>INDEX([1]report_data!$A:$Z,$D12,MATCH(K$10,[1]report_data!$A$1:$Z$1,0))</f>
        <v>#N/A</v>
      </c>
      <c r="L12" s="28" t="e">
        <f>INDEX([1]report_data!$A:$Z,$D12,MATCH(L$10,[1]report_data!$A$1:$Z$1,0))</f>
        <v>#N/A</v>
      </c>
      <c r="M12" s="28" t="e">
        <f>INDEX([1]report_data!$A:$Z,$D12,MATCH(M$10,[1]report_data!$A$1:$Z$1,0))</f>
        <v>#N/A</v>
      </c>
      <c r="N12" s="28" t="e">
        <f>INDEX([1]report_data!$A:$Z,$D12,MATCH(N$10,[1]report_data!$A$1:$Z$1,0))</f>
        <v>#N/A</v>
      </c>
      <c r="O12" s="28" t="e">
        <f>INDEX([1]report_data!$A:$Z,$D12,MATCH(O$10,[1]report_data!$A$1:$Z$1,0))</f>
        <v>#N/A</v>
      </c>
      <c r="P12" s="28" t="e">
        <f>INDEX([1]report_data!$A:$Z,$D12,MATCH(P$10,[1]report_data!$A$1:$Z$1,0))</f>
        <v>#N/A</v>
      </c>
      <c r="Q12" s="28" t="e">
        <f>INDEX([1]report_data!$A:$Z,$D12,MATCH(Q$10,[1]report_data!$A$1:$Z$1,0))</f>
        <v>#N/A</v>
      </c>
      <c r="R12" s="28" t="e">
        <f>INDEX([1]report_data!$A:$Z,$D12,MATCH(R$10,[1]report_data!$A$1:$Z$1,0))</f>
        <v>#N/A</v>
      </c>
      <c r="S12" s="28" t="e">
        <f>INDEX([1]report_data!$A:$Z,$D12,MATCH(S$10,[1]report_data!$A$1:$Z$1,0))</f>
        <v>#N/A</v>
      </c>
      <c r="T12" s="28" t="e">
        <f>INDEX([1]report_data!$A:$Z,$D12,MATCH(T$10,[1]report_data!$A$1:$Z$1,0))</f>
        <v>#N/A</v>
      </c>
    </row>
    <row r="13" spans="1:20" x14ac:dyDescent="0.25">
      <c r="A13" s="16" t="s">
        <v>309</v>
      </c>
      <c r="B13" s="22" t="s">
        <v>280</v>
      </c>
      <c r="C13" s="15" t="str">
        <f t="shared" si="0"/>
        <v>2016:1:1:7:SONGSHAN_S</v>
      </c>
      <c r="D13" s="15" t="e">
        <f>MATCH($C13,[1]report_data!$A:$A,0)</f>
        <v>#N/A</v>
      </c>
      <c r="E13" s="28" t="e">
        <f>INDEX([1]report_data!$A:$Z,$D13,MATCH(E$10,[1]report_data!$A$1:$Z$1,0))</f>
        <v>#N/A</v>
      </c>
      <c r="F13" s="28" t="e">
        <f>INDEX([1]report_data!$A:$Z,$D13,MATCH(F$10,[1]report_data!$A$1:$Z$1,0))</f>
        <v>#N/A</v>
      </c>
      <c r="G13" s="28" t="e">
        <f>INDEX([1]report_data!$A:$Z,$D13,MATCH(G$10,[1]report_data!$A$1:$Z$1,0))</f>
        <v>#N/A</v>
      </c>
      <c r="H13" s="28" t="e">
        <f>INDEX([1]report_data!$A:$Z,$D13,MATCH(H$10,[1]report_data!$A$1:$Z$1,0))</f>
        <v>#N/A</v>
      </c>
      <c r="I13" s="28" t="e">
        <f>INDEX([1]report_data!$A:$Z,$D13,MATCH(I$10,[1]report_data!$A$1:$Z$1,0))</f>
        <v>#N/A</v>
      </c>
      <c r="J13" s="15" t="s">
        <v>296</v>
      </c>
      <c r="K13" s="28" t="e">
        <f>INDEX([1]report_data!$A:$Z,$D13,MATCH(K$10,[1]report_data!$A$1:$Z$1,0))</f>
        <v>#N/A</v>
      </c>
      <c r="L13" s="28" t="e">
        <f>INDEX([1]report_data!$A:$Z,$D13,MATCH(L$10,[1]report_data!$A$1:$Z$1,0))</f>
        <v>#N/A</v>
      </c>
      <c r="M13" s="28" t="e">
        <f>INDEX([1]report_data!$A:$Z,$D13,MATCH(M$10,[1]report_data!$A$1:$Z$1,0))</f>
        <v>#N/A</v>
      </c>
      <c r="N13" s="28" t="e">
        <f>INDEX([1]report_data!$A:$Z,$D13,MATCH(N$10,[1]report_data!$A$1:$Z$1,0))</f>
        <v>#N/A</v>
      </c>
      <c r="O13" s="28" t="e">
        <f>INDEX([1]report_data!$A:$Z,$D13,MATCH(O$10,[1]report_data!$A$1:$Z$1,0))</f>
        <v>#N/A</v>
      </c>
      <c r="P13" s="28" t="e">
        <f>INDEX([1]report_data!$A:$Z,$D13,MATCH(P$10,[1]report_data!$A$1:$Z$1,0))</f>
        <v>#N/A</v>
      </c>
      <c r="Q13" s="28" t="e">
        <f>INDEX([1]report_data!$A:$Z,$D13,MATCH(Q$10,[1]report_data!$A$1:$Z$1,0))</f>
        <v>#N/A</v>
      </c>
      <c r="R13" s="28" t="e">
        <f>INDEX([1]report_data!$A:$Z,$D13,MATCH(R$10,[1]report_data!$A$1:$Z$1,0))</f>
        <v>#N/A</v>
      </c>
      <c r="S13" s="28" t="e">
        <f>INDEX([1]report_data!$A:$Z,$D13,MATCH(S$10,[1]report_data!$A$1:$Z$1,0))</f>
        <v>#N/A</v>
      </c>
      <c r="T13" s="28" t="e">
        <f>INDEX([1]report_data!$A:$Z,$D13,MATCH(T$10,[1]report_data!$A$1:$Z$1,0))</f>
        <v>#N/A</v>
      </c>
    </row>
    <row r="14" spans="1:20" x14ac:dyDescent="0.25">
      <c r="A14" s="16" t="s">
        <v>310</v>
      </c>
      <c r="B14" s="22" t="s">
        <v>281</v>
      </c>
      <c r="C14" s="15" t="str">
        <f t="shared" si="0"/>
        <v>2016:1:1:7:NEIHU_E</v>
      </c>
      <c r="D14" s="15" t="e">
        <f>MATCH($C14,[1]report_data!$A:$A,0)</f>
        <v>#N/A</v>
      </c>
      <c r="E14" s="28" t="e">
        <f>INDEX([1]report_data!$A:$Z,$D14,MATCH(E$10,[1]report_data!$A$1:$Z$1,0))</f>
        <v>#N/A</v>
      </c>
      <c r="F14" s="28" t="e">
        <f>INDEX([1]report_data!$A:$Z,$D14,MATCH(F$10,[1]report_data!$A$1:$Z$1,0))</f>
        <v>#N/A</v>
      </c>
      <c r="G14" s="28" t="e">
        <f>INDEX([1]report_data!$A:$Z,$D14,MATCH(G$10,[1]report_data!$A$1:$Z$1,0))</f>
        <v>#N/A</v>
      </c>
      <c r="H14" s="28" t="e">
        <f>INDEX([1]report_data!$A:$Z,$D14,MATCH(H$10,[1]report_data!$A$1:$Z$1,0))</f>
        <v>#N/A</v>
      </c>
      <c r="I14" s="28" t="e">
        <f>INDEX([1]report_data!$A:$Z,$D14,MATCH(I$10,[1]report_data!$A$1:$Z$1,0))</f>
        <v>#N/A</v>
      </c>
      <c r="J14" s="15" t="s">
        <v>297</v>
      </c>
      <c r="K14" s="28" t="e">
        <f>INDEX([1]report_data!$A:$Z,$D14,MATCH(K$10,[1]report_data!$A$1:$Z$1,0))</f>
        <v>#N/A</v>
      </c>
      <c r="L14" s="28" t="e">
        <f>INDEX([1]report_data!$A:$Z,$D14,MATCH(L$10,[1]report_data!$A$1:$Z$1,0))</f>
        <v>#N/A</v>
      </c>
      <c r="M14" s="28" t="e">
        <f>INDEX([1]report_data!$A:$Z,$D14,MATCH(M$10,[1]report_data!$A$1:$Z$1,0))</f>
        <v>#N/A</v>
      </c>
      <c r="N14" s="28" t="e">
        <f>INDEX([1]report_data!$A:$Z,$D14,MATCH(N$10,[1]report_data!$A$1:$Z$1,0))</f>
        <v>#N/A</v>
      </c>
      <c r="O14" s="28" t="e">
        <f>INDEX([1]report_data!$A:$Z,$D14,MATCH(O$10,[1]report_data!$A$1:$Z$1,0))</f>
        <v>#N/A</v>
      </c>
      <c r="P14" s="28" t="e">
        <f>INDEX([1]report_data!$A:$Z,$D14,MATCH(P$10,[1]report_data!$A$1:$Z$1,0))</f>
        <v>#N/A</v>
      </c>
      <c r="Q14" s="28" t="e">
        <f>INDEX([1]report_data!$A:$Z,$D14,MATCH(Q$10,[1]report_data!$A$1:$Z$1,0))</f>
        <v>#N/A</v>
      </c>
      <c r="R14" s="28" t="e">
        <f>INDEX([1]report_data!$A:$Z,$D14,MATCH(R$10,[1]report_data!$A$1:$Z$1,0))</f>
        <v>#N/A</v>
      </c>
      <c r="S14" s="28" t="e">
        <f>INDEX([1]report_data!$A:$Z,$D14,MATCH(S$10,[1]report_data!$A$1:$Z$1,0))</f>
        <v>#N/A</v>
      </c>
      <c r="T14" s="28" t="e">
        <f>INDEX([1]report_data!$A:$Z,$D14,MATCH(T$10,[1]report_data!$A$1:$Z$1,0))</f>
        <v>#N/A</v>
      </c>
    </row>
    <row r="15" spans="1:20" x14ac:dyDescent="0.25">
      <c r="A15" s="16" t="s">
        <v>311</v>
      </c>
      <c r="B15" s="22" t="s">
        <v>282</v>
      </c>
      <c r="C15" s="15" t="str">
        <f t="shared" si="0"/>
        <v>2016:1:1:7:NEIHU_S</v>
      </c>
      <c r="D15" s="15" t="e">
        <f>MATCH($C15,[1]report_data!$A:$A,0)</f>
        <v>#N/A</v>
      </c>
      <c r="E15" s="28" t="e">
        <f>INDEX([1]report_data!$A:$Z,$D15,MATCH(E$10,[1]report_data!$A$1:$Z$1,0))</f>
        <v>#N/A</v>
      </c>
      <c r="F15" s="28" t="e">
        <f>INDEX([1]report_data!$A:$Z,$D15,MATCH(F$10,[1]report_data!$A$1:$Z$1,0))</f>
        <v>#N/A</v>
      </c>
      <c r="G15" s="28" t="e">
        <f>INDEX([1]report_data!$A:$Z,$D15,MATCH(G$10,[1]report_data!$A$1:$Z$1,0))</f>
        <v>#N/A</v>
      </c>
      <c r="H15" s="28" t="e">
        <f>INDEX([1]report_data!$A:$Z,$D15,MATCH(H$10,[1]report_data!$A$1:$Z$1,0))</f>
        <v>#N/A</v>
      </c>
      <c r="I15" s="28" t="e">
        <f>INDEX([1]report_data!$A:$Z,$D15,MATCH(I$10,[1]report_data!$A$1:$Z$1,0))</f>
        <v>#N/A</v>
      </c>
      <c r="J15" s="15" t="s">
        <v>298</v>
      </c>
      <c r="K15" s="28" t="e">
        <f>INDEX([1]report_data!$A:$Z,$D15,MATCH(K$10,[1]report_data!$A$1:$Z$1,0))</f>
        <v>#N/A</v>
      </c>
      <c r="L15" s="28" t="e">
        <f>INDEX([1]report_data!$A:$Z,$D15,MATCH(L$10,[1]report_data!$A$1:$Z$1,0))</f>
        <v>#N/A</v>
      </c>
      <c r="M15" s="28" t="e">
        <f>INDEX([1]report_data!$A:$Z,$D15,MATCH(M$10,[1]report_data!$A$1:$Z$1,0))</f>
        <v>#N/A</v>
      </c>
      <c r="N15" s="28" t="e">
        <f>INDEX([1]report_data!$A:$Z,$D15,MATCH(N$10,[1]report_data!$A$1:$Z$1,0))</f>
        <v>#N/A</v>
      </c>
      <c r="O15" s="28" t="e">
        <f>INDEX([1]report_data!$A:$Z,$D15,MATCH(O$10,[1]report_data!$A$1:$Z$1,0))</f>
        <v>#N/A</v>
      </c>
      <c r="P15" s="28" t="e">
        <f>INDEX([1]report_data!$A:$Z,$D15,MATCH(P$10,[1]report_data!$A$1:$Z$1,0))</f>
        <v>#N/A</v>
      </c>
      <c r="Q15" s="28" t="e">
        <f>INDEX([1]report_data!$A:$Z,$D15,MATCH(Q$10,[1]report_data!$A$1:$Z$1,0))</f>
        <v>#N/A</v>
      </c>
      <c r="R15" s="28" t="e">
        <f>INDEX([1]report_data!$A:$Z,$D15,MATCH(R$10,[1]report_data!$A$1:$Z$1,0))</f>
        <v>#N/A</v>
      </c>
      <c r="S15" s="28" t="e">
        <f>INDEX([1]report_data!$A:$Z,$D15,MATCH(S$10,[1]report_data!$A$1:$Z$1,0))</f>
        <v>#N/A</v>
      </c>
      <c r="T15" s="28" t="e">
        <f>INDEX([1]report_data!$A:$Z,$D15,MATCH(T$10,[1]report_data!$A$1:$Z$1,0))</f>
        <v>#N/A</v>
      </c>
    </row>
    <row r="16" spans="1:20" x14ac:dyDescent="0.25">
      <c r="A16" s="16"/>
      <c r="B16" s="23" t="s">
        <v>46</v>
      </c>
      <c r="C16" s="24"/>
      <c r="D16" s="24"/>
      <c r="E16" s="29" t="e">
        <f>SUM(E12:E15)</f>
        <v>#N/A</v>
      </c>
      <c r="F16" s="29" t="e">
        <f>SUM(F12:F15)</f>
        <v>#N/A</v>
      </c>
      <c r="G16" s="29" t="e">
        <f>SUM(G12:G15)</f>
        <v>#N/A</v>
      </c>
      <c r="H16" s="29" t="e">
        <f>SUM(H12:H15)</f>
        <v>#N/A</v>
      </c>
      <c r="I16" s="29" t="e">
        <f>SUM(I12:I15)</f>
        <v>#N/A</v>
      </c>
      <c r="J16" s="24"/>
      <c r="K16" s="29" t="e">
        <f>SUM(K12:K15)</f>
        <v>#N/A</v>
      </c>
      <c r="L16" s="29" t="e">
        <f>SUM(L12:L15)</f>
        <v>#N/A</v>
      </c>
      <c r="M16" s="29" t="e">
        <f>SUM(M12:M15)</f>
        <v>#N/A</v>
      </c>
      <c r="N16" s="29" t="e">
        <f>SUM(N12:N15)</f>
        <v>#N/A</v>
      </c>
      <c r="O16" s="29" t="e">
        <f>SUM(O12:O15)</f>
        <v>#N/A</v>
      </c>
      <c r="P16" s="29" t="e">
        <f>SUM(P12:P15)</f>
        <v>#N/A</v>
      </c>
      <c r="Q16" s="29" t="e">
        <f>SUM(Q12:Q15)</f>
        <v>#N/A</v>
      </c>
      <c r="R16" s="29" t="e">
        <f>SUM(R12:R15)</f>
        <v>#N/A</v>
      </c>
      <c r="S16" s="29" t="e">
        <f>SUM(S12:S15)</f>
        <v>#N/A</v>
      </c>
      <c r="T16" s="29" t="e">
        <f>SUM(T12:T15)</f>
        <v>#N/A</v>
      </c>
    </row>
    <row r="17" spans="1:20" x14ac:dyDescent="0.25">
      <c r="A17" s="8"/>
      <c r="B17" s="36" t="s">
        <v>283</v>
      </c>
      <c r="C17" s="17"/>
      <c r="D17" s="17"/>
      <c r="E17" s="17"/>
      <c r="F17" s="17"/>
      <c r="G17" s="17"/>
      <c r="H17" s="17"/>
      <c r="I17" s="17"/>
      <c r="J17" s="17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 spans="1:20" x14ac:dyDescent="0.25">
      <c r="A18" s="16" t="s">
        <v>312</v>
      </c>
      <c r="B18" s="22" t="s">
        <v>284</v>
      </c>
      <c r="C18" s="15" t="str">
        <f t="shared" si="0"/>
        <v>2016:1:1:7:JILONG_A_E</v>
      </c>
      <c r="D18" s="15" t="e">
        <f>MATCH($C18,[1]report_data!$A:$A,0)</f>
        <v>#N/A</v>
      </c>
      <c r="E18" s="28" t="e">
        <f>INDEX([1]report_data!$A:$Z,$D18,MATCH(E$10,[1]report_data!$A$1:$Z$1,0))</f>
        <v>#N/A</v>
      </c>
      <c r="F18" s="28" t="e">
        <f>INDEX([1]report_data!$A:$Z,$D18,MATCH(F$10,[1]report_data!$A$1:$Z$1,0))</f>
        <v>#N/A</v>
      </c>
      <c r="G18" s="28" t="e">
        <f>INDEX([1]report_data!$A:$Z,$D18,MATCH(G$10,[1]report_data!$A$1:$Z$1,0))</f>
        <v>#N/A</v>
      </c>
      <c r="H18" s="28" t="e">
        <f>INDEX([1]report_data!$A:$Z,$D18,MATCH(H$10,[1]report_data!$A$1:$Z$1,0))</f>
        <v>#N/A</v>
      </c>
      <c r="I18" s="28" t="e">
        <f>INDEX([1]report_data!$A:$Z,$D18,MATCH(I$10,[1]report_data!$A$1:$Z$1,0))</f>
        <v>#N/A</v>
      </c>
      <c r="J18" s="15" t="s">
        <v>299</v>
      </c>
      <c r="K18" s="28" t="e">
        <f>INDEX([1]report_data!$A:$Z,$D18,MATCH(K$10,[1]report_data!$A$1:$Z$1,0))</f>
        <v>#N/A</v>
      </c>
      <c r="L18" s="28" t="e">
        <f>INDEX([1]report_data!$A:$Z,$D18,MATCH(L$10,[1]report_data!$A$1:$Z$1,0))</f>
        <v>#N/A</v>
      </c>
      <c r="M18" s="28" t="e">
        <f>INDEX([1]report_data!$A:$Z,$D18,MATCH(M$10,[1]report_data!$A$1:$Z$1,0))</f>
        <v>#N/A</v>
      </c>
      <c r="N18" s="28" t="e">
        <f>INDEX([1]report_data!$A:$Z,$D18,MATCH(N$10,[1]report_data!$A$1:$Z$1,0))</f>
        <v>#N/A</v>
      </c>
      <c r="O18" s="28" t="e">
        <f>INDEX([1]report_data!$A:$Z,$D18,MATCH(O$10,[1]report_data!$A$1:$Z$1,0))</f>
        <v>#N/A</v>
      </c>
      <c r="P18" s="28" t="e">
        <f>INDEX([1]report_data!$A:$Z,$D18,MATCH(P$10,[1]report_data!$A$1:$Z$1,0))</f>
        <v>#N/A</v>
      </c>
      <c r="Q18" s="28" t="e">
        <f>INDEX([1]report_data!$A:$Z,$D18,MATCH(Q$10,[1]report_data!$A$1:$Z$1,0))</f>
        <v>#N/A</v>
      </c>
      <c r="R18" s="28" t="e">
        <f>INDEX([1]report_data!$A:$Z,$D18,MATCH(R$10,[1]report_data!$A$1:$Z$1,0))</f>
        <v>#N/A</v>
      </c>
      <c r="S18" s="28" t="e">
        <f>INDEX([1]report_data!$A:$Z,$D18,MATCH(S$10,[1]report_data!$A$1:$Z$1,0))</f>
        <v>#N/A</v>
      </c>
      <c r="T18" s="28" t="e">
        <f>INDEX([1]report_data!$A:$Z,$D18,MATCH(T$10,[1]report_data!$A$1:$Z$1,0))</f>
        <v>#N/A</v>
      </c>
    </row>
    <row r="19" spans="1:20" x14ac:dyDescent="0.25">
      <c r="A19" s="16" t="s">
        <v>313</v>
      </c>
      <c r="B19" s="22" t="s">
        <v>285</v>
      </c>
      <c r="C19" s="15" t="str">
        <f>CONCATENATE(YEAR,":",MONTH,":",WEEK,":",DAY,":",$A19)</f>
        <v>2016:1:1:7:JILONG_B_E</v>
      </c>
      <c r="D19" s="15" t="e">
        <f>MATCH($C19,[1]report_data!$A:$A,0)</f>
        <v>#N/A</v>
      </c>
      <c r="E19" s="28" t="e">
        <f>INDEX([1]report_data!$A:$Z,$D19,MATCH(E$10,[1]report_data!$A$1:$Z$1,0))</f>
        <v>#N/A</v>
      </c>
      <c r="F19" s="28" t="e">
        <f>INDEX([1]report_data!$A:$Z,$D19,MATCH(F$10,[1]report_data!$A$1:$Z$1,0))</f>
        <v>#N/A</v>
      </c>
      <c r="G19" s="28" t="e">
        <f>INDEX([1]report_data!$A:$Z,$D19,MATCH(G$10,[1]report_data!$A$1:$Z$1,0))</f>
        <v>#N/A</v>
      </c>
      <c r="H19" s="28" t="e">
        <f>INDEX([1]report_data!$A:$Z,$D19,MATCH(H$10,[1]report_data!$A$1:$Z$1,0))</f>
        <v>#N/A</v>
      </c>
      <c r="I19" s="28" t="e">
        <f>INDEX([1]report_data!$A:$Z,$D19,MATCH(I$10,[1]report_data!$A$1:$Z$1,0))</f>
        <v>#N/A</v>
      </c>
      <c r="J19" s="15" t="s">
        <v>300</v>
      </c>
      <c r="K19" s="28" t="e">
        <f>INDEX([1]report_data!$A:$Z,$D19,MATCH(K$10,[1]report_data!$A$1:$Z$1,0))</f>
        <v>#N/A</v>
      </c>
      <c r="L19" s="28" t="e">
        <f>INDEX([1]report_data!$A:$Z,$D19,MATCH(L$10,[1]report_data!$A$1:$Z$1,0))</f>
        <v>#N/A</v>
      </c>
      <c r="M19" s="28" t="e">
        <f>INDEX([1]report_data!$A:$Z,$D19,MATCH(M$10,[1]report_data!$A$1:$Z$1,0))</f>
        <v>#N/A</v>
      </c>
      <c r="N19" s="28" t="e">
        <f>INDEX([1]report_data!$A:$Z,$D19,MATCH(N$10,[1]report_data!$A$1:$Z$1,0))</f>
        <v>#N/A</v>
      </c>
      <c r="O19" s="28" t="e">
        <f>INDEX([1]report_data!$A:$Z,$D19,MATCH(O$10,[1]report_data!$A$1:$Z$1,0))</f>
        <v>#N/A</v>
      </c>
      <c r="P19" s="28" t="e">
        <f>INDEX([1]report_data!$A:$Z,$D19,MATCH(P$10,[1]report_data!$A$1:$Z$1,0))</f>
        <v>#N/A</v>
      </c>
      <c r="Q19" s="28" t="e">
        <f>INDEX([1]report_data!$A:$Z,$D19,MATCH(Q$10,[1]report_data!$A$1:$Z$1,0))</f>
        <v>#N/A</v>
      </c>
      <c r="R19" s="28" t="e">
        <f>INDEX([1]report_data!$A:$Z,$D19,MATCH(R$10,[1]report_data!$A$1:$Z$1,0))</f>
        <v>#N/A</v>
      </c>
      <c r="S19" s="28" t="e">
        <f>INDEX([1]report_data!$A:$Z,$D19,MATCH(S$10,[1]report_data!$A$1:$Z$1,0))</f>
        <v>#N/A</v>
      </c>
      <c r="T19" s="28" t="e">
        <f>INDEX([1]report_data!$A:$Z,$D19,MATCH(T$10,[1]report_data!$A$1:$Z$1,0))</f>
        <v>#N/A</v>
      </c>
    </row>
    <row r="20" spans="1:20" x14ac:dyDescent="0.25">
      <c r="A20" s="8"/>
      <c r="B20" s="23" t="s">
        <v>46</v>
      </c>
      <c r="C20" s="24"/>
      <c r="D20" s="24"/>
      <c r="E20" s="29" t="e">
        <f>SUM(E18:E19)</f>
        <v>#N/A</v>
      </c>
      <c r="F20" s="29" t="e">
        <f>SUM(F18:F19)</f>
        <v>#N/A</v>
      </c>
      <c r="G20" s="29" t="e">
        <f>SUM(G18:G19)</f>
        <v>#N/A</v>
      </c>
      <c r="H20" s="29" t="e">
        <f>SUM(H18:H19)</f>
        <v>#N/A</v>
      </c>
      <c r="I20" s="29" t="e">
        <f>SUM(I18:I19)</f>
        <v>#N/A</v>
      </c>
      <c r="J20" s="24"/>
      <c r="K20" s="29" t="e">
        <f>SUM(K18:K19)</f>
        <v>#N/A</v>
      </c>
      <c r="L20" s="29" t="e">
        <f>SUM(L18:L19)</f>
        <v>#N/A</v>
      </c>
      <c r="M20" s="29" t="e">
        <f>SUM(M18:M19)</f>
        <v>#N/A</v>
      </c>
      <c r="N20" s="29" t="e">
        <f>SUM(N18:N19)</f>
        <v>#N/A</v>
      </c>
      <c r="O20" s="29" t="e">
        <f>SUM(O18:O19)</f>
        <v>#N/A</v>
      </c>
      <c r="P20" s="29" t="e">
        <f>SUM(P18:P19)</f>
        <v>#N/A</v>
      </c>
      <c r="Q20" s="29" t="e">
        <f>SUM(Q18:Q19)</f>
        <v>#N/A</v>
      </c>
      <c r="R20" s="29" t="e">
        <f>SUM(R18:R19)</f>
        <v>#N/A</v>
      </c>
      <c r="S20" s="29" t="e">
        <f>SUM(S18:S19)</f>
        <v>#N/A</v>
      </c>
      <c r="T20" s="29" t="e">
        <f>SUM(T18:T19)</f>
        <v>#N/A</v>
      </c>
    </row>
    <row r="21" spans="1:20" x14ac:dyDescent="0.25">
      <c r="A21" s="8"/>
      <c r="B21" s="36" t="s">
        <v>286</v>
      </c>
      <c r="C21" s="17"/>
      <c r="D21" s="17"/>
      <c r="E21" s="17"/>
      <c r="F21" s="17"/>
      <c r="G21" s="17"/>
      <c r="H21" s="17"/>
      <c r="I21" s="17"/>
      <c r="J21" s="17"/>
      <c r="K21" s="30"/>
      <c r="L21" s="30"/>
      <c r="M21" s="30"/>
      <c r="N21" s="30"/>
      <c r="O21" s="30"/>
      <c r="P21" s="30"/>
      <c r="Q21" s="30"/>
      <c r="R21" s="30"/>
      <c r="S21" s="30"/>
      <c r="T21" s="30"/>
    </row>
    <row r="22" spans="1:20" x14ac:dyDescent="0.25">
      <c r="A22" s="16" t="s">
        <v>314</v>
      </c>
      <c r="B22" s="22" t="s">
        <v>287</v>
      </c>
      <c r="C22" s="15" t="str">
        <f t="shared" ref="C22" si="1">CONCATENATE(YEAR,":",MONTH,":",WEEK,":",DAY,":",$A22)</f>
        <v>2016:1:1:7:XIZHI_A_E</v>
      </c>
      <c r="D22" s="15" t="e">
        <f>MATCH($C22,[1]report_data!$A:$A,0)</f>
        <v>#N/A</v>
      </c>
      <c r="E22" s="28" t="e">
        <f>INDEX([1]report_data!$A:$Z,$D22,MATCH(E$10,[1]report_data!$A$1:$Z$1,0))</f>
        <v>#N/A</v>
      </c>
      <c r="F22" s="28" t="e">
        <f>INDEX([1]report_data!$A:$Z,$D22,MATCH(F$10,[1]report_data!$A$1:$Z$1,0))</f>
        <v>#N/A</v>
      </c>
      <c r="G22" s="28" t="e">
        <f>INDEX([1]report_data!$A:$Z,$D22,MATCH(G$10,[1]report_data!$A$1:$Z$1,0))</f>
        <v>#N/A</v>
      </c>
      <c r="H22" s="28" t="e">
        <f>INDEX([1]report_data!$A:$Z,$D22,MATCH(H$10,[1]report_data!$A$1:$Z$1,0))</f>
        <v>#N/A</v>
      </c>
      <c r="I22" s="28" t="e">
        <f>INDEX([1]report_data!$A:$Z,$D22,MATCH(I$10,[1]report_data!$A$1:$Z$1,0))</f>
        <v>#N/A</v>
      </c>
      <c r="J22" s="15" t="s">
        <v>301</v>
      </c>
      <c r="K22" s="28" t="e">
        <f>INDEX([1]report_data!$A:$Z,$D22,MATCH(K$10,[1]report_data!$A$1:$Z$1,0))</f>
        <v>#N/A</v>
      </c>
      <c r="L22" s="28" t="e">
        <f>INDEX([1]report_data!$A:$Z,$D22,MATCH(L$10,[1]report_data!$A$1:$Z$1,0))</f>
        <v>#N/A</v>
      </c>
      <c r="M22" s="28" t="e">
        <f>INDEX([1]report_data!$A:$Z,$D22,MATCH(M$10,[1]report_data!$A$1:$Z$1,0))</f>
        <v>#N/A</v>
      </c>
      <c r="N22" s="28" t="e">
        <f>INDEX([1]report_data!$A:$Z,$D22,MATCH(N$10,[1]report_data!$A$1:$Z$1,0))</f>
        <v>#N/A</v>
      </c>
      <c r="O22" s="28" t="e">
        <f>INDEX([1]report_data!$A:$Z,$D22,MATCH(O$10,[1]report_data!$A$1:$Z$1,0))</f>
        <v>#N/A</v>
      </c>
      <c r="P22" s="28" t="e">
        <f>INDEX([1]report_data!$A:$Z,$D22,MATCH(P$10,[1]report_data!$A$1:$Z$1,0))</f>
        <v>#N/A</v>
      </c>
      <c r="Q22" s="28" t="e">
        <f>INDEX([1]report_data!$A:$Z,$D22,MATCH(Q$10,[1]report_data!$A$1:$Z$1,0))</f>
        <v>#N/A</v>
      </c>
      <c r="R22" s="28" t="e">
        <f>INDEX([1]report_data!$A:$Z,$D22,MATCH(R$10,[1]report_data!$A$1:$Z$1,0))</f>
        <v>#N/A</v>
      </c>
      <c r="S22" s="28" t="e">
        <f>INDEX([1]report_data!$A:$Z,$D22,MATCH(S$10,[1]report_data!$A$1:$Z$1,0))</f>
        <v>#N/A</v>
      </c>
      <c r="T22" s="28" t="e">
        <f>INDEX([1]report_data!$A:$Z,$D22,MATCH(T$10,[1]report_data!$A$1:$Z$1,0))</f>
        <v>#N/A</v>
      </c>
    </row>
    <row r="23" spans="1:20" x14ac:dyDescent="0.25">
      <c r="A23" s="16" t="s">
        <v>315</v>
      </c>
      <c r="B23" s="22" t="s">
        <v>288</v>
      </c>
      <c r="C23" s="15" t="str">
        <f>CONCATENATE(YEAR,":",MONTH,":",WEEK,":",DAY,":",$A23)</f>
        <v>2016:1:1:7:XIZHI_B_E</v>
      </c>
      <c r="D23" s="15" t="e">
        <f>MATCH($C23,[1]report_data!$A:$A,0)</f>
        <v>#N/A</v>
      </c>
      <c r="E23" s="28" t="e">
        <f>INDEX([1]report_data!$A:$Z,$D23,MATCH(E$10,[1]report_data!$A$1:$Z$1,0))</f>
        <v>#N/A</v>
      </c>
      <c r="F23" s="28" t="e">
        <f>INDEX([1]report_data!$A:$Z,$D23,MATCH(F$10,[1]report_data!$A$1:$Z$1,0))</f>
        <v>#N/A</v>
      </c>
      <c r="G23" s="28" t="e">
        <f>INDEX([1]report_data!$A:$Z,$D23,MATCH(G$10,[1]report_data!$A$1:$Z$1,0))</f>
        <v>#N/A</v>
      </c>
      <c r="H23" s="28" t="e">
        <f>INDEX([1]report_data!$A:$Z,$D23,MATCH(H$10,[1]report_data!$A$1:$Z$1,0))</f>
        <v>#N/A</v>
      </c>
      <c r="I23" s="28" t="e">
        <f>INDEX([1]report_data!$A:$Z,$D23,MATCH(I$10,[1]report_data!$A$1:$Z$1,0))</f>
        <v>#N/A</v>
      </c>
      <c r="J23" s="15" t="s">
        <v>302</v>
      </c>
      <c r="K23" s="28" t="e">
        <f>INDEX([1]report_data!$A:$Z,$D23,MATCH(K$10,[1]report_data!$A$1:$Z$1,0))</f>
        <v>#N/A</v>
      </c>
      <c r="L23" s="28" t="e">
        <f>INDEX([1]report_data!$A:$Z,$D23,MATCH(L$10,[1]report_data!$A$1:$Z$1,0))</f>
        <v>#N/A</v>
      </c>
      <c r="M23" s="28" t="e">
        <f>INDEX([1]report_data!$A:$Z,$D23,MATCH(M$10,[1]report_data!$A$1:$Z$1,0))</f>
        <v>#N/A</v>
      </c>
      <c r="N23" s="28" t="e">
        <f>INDEX([1]report_data!$A:$Z,$D23,MATCH(N$10,[1]report_data!$A$1:$Z$1,0))</f>
        <v>#N/A</v>
      </c>
      <c r="O23" s="28" t="e">
        <f>INDEX([1]report_data!$A:$Z,$D23,MATCH(O$10,[1]report_data!$A$1:$Z$1,0))</f>
        <v>#N/A</v>
      </c>
      <c r="P23" s="28" t="e">
        <f>INDEX([1]report_data!$A:$Z,$D23,MATCH(P$10,[1]report_data!$A$1:$Z$1,0))</f>
        <v>#N/A</v>
      </c>
      <c r="Q23" s="28" t="e">
        <f>INDEX([1]report_data!$A:$Z,$D23,MATCH(Q$10,[1]report_data!$A$1:$Z$1,0))</f>
        <v>#N/A</v>
      </c>
      <c r="R23" s="28" t="e">
        <f>INDEX([1]report_data!$A:$Z,$D23,MATCH(R$10,[1]report_data!$A$1:$Z$1,0))</f>
        <v>#N/A</v>
      </c>
      <c r="S23" s="28" t="e">
        <f>INDEX([1]report_data!$A:$Z,$D23,MATCH(S$10,[1]report_data!$A$1:$Z$1,0))</f>
        <v>#N/A</v>
      </c>
      <c r="T23" s="28" t="e">
        <f>INDEX([1]report_data!$A:$Z,$D23,MATCH(T$10,[1]report_data!$A$1:$Z$1,0))</f>
        <v>#N/A</v>
      </c>
    </row>
    <row r="24" spans="1:20" x14ac:dyDescent="0.25">
      <c r="A24" s="16" t="s">
        <v>316</v>
      </c>
      <c r="B24" s="22" t="s">
        <v>289</v>
      </c>
      <c r="C24" s="15" t="str">
        <f>CONCATENATE(YEAR,":",MONTH,":",WEEK,":",DAY,":",$A24)</f>
        <v>2016:1:1:7:XIZHI_S</v>
      </c>
      <c r="D24" s="15" t="e">
        <f>MATCH($C24,[1]report_data!$A:$A,0)</f>
        <v>#N/A</v>
      </c>
      <c r="E24" s="28" t="e">
        <f>INDEX([1]report_data!$A:$Z,$D24,MATCH(E$10,[1]report_data!$A$1:$Z$1,0))</f>
        <v>#N/A</v>
      </c>
      <c r="F24" s="28" t="e">
        <f>INDEX([1]report_data!$A:$Z,$D24,MATCH(F$10,[1]report_data!$A$1:$Z$1,0))</f>
        <v>#N/A</v>
      </c>
      <c r="G24" s="28" t="e">
        <f>INDEX([1]report_data!$A:$Z,$D24,MATCH(G$10,[1]report_data!$A$1:$Z$1,0))</f>
        <v>#N/A</v>
      </c>
      <c r="H24" s="28" t="e">
        <f>INDEX([1]report_data!$A:$Z,$D24,MATCH(H$10,[1]report_data!$A$1:$Z$1,0))</f>
        <v>#N/A</v>
      </c>
      <c r="I24" s="28" t="e">
        <f>INDEX([1]report_data!$A:$Z,$D24,MATCH(I$10,[1]report_data!$A$1:$Z$1,0))</f>
        <v>#N/A</v>
      </c>
      <c r="J24" s="15" t="s">
        <v>303</v>
      </c>
      <c r="K24" s="28" t="e">
        <f>INDEX([1]report_data!$A:$Z,$D24,MATCH(K$10,[1]report_data!$A$1:$Z$1,0))</f>
        <v>#N/A</v>
      </c>
      <c r="L24" s="28" t="e">
        <f>INDEX([1]report_data!$A:$Z,$D24,MATCH(L$10,[1]report_data!$A$1:$Z$1,0))</f>
        <v>#N/A</v>
      </c>
      <c r="M24" s="28" t="e">
        <f>INDEX([1]report_data!$A:$Z,$D24,MATCH(M$10,[1]report_data!$A$1:$Z$1,0))</f>
        <v>#N/A</v>
      </c>
      <c r="N24" s="28" t="e">
        <f>INDEX([1]report_data!$A:$Z,$D24,MATCH(N$10,[1]report_data!$A$1:$Z$1,0))</f>
        <v>#N/A</v>
      </c>
      <c r="O24" s="28" t="e">
        <f>INDEX([1]report_data!$A:$Z,$D24,MATCH(O$10,[1]report_data!$A$1:$Z$1,0))</f>
        <v>#N/A</v>
      </c>
      <c r="P24" s="28" t="e">
        <f>INDEX([1]report_data!$A:$Z,$D24,MATCH(P$10,[1]report_data!$A$1:$Z$1,0))</f>
        <v>#N/A</v>
      </c>
      <c r="Q24" s="28" t="e">
        <f>INDEX([1]report_data!$A:$Z,$D24,MATCH(Q$10,[1]report_data!$A$1:$Z$1,0))</f>
        <v>#N/A</v>
      </c>
      <c r="R24" s="28" t="e">
        <f>INDEX([1]report_data!$A:$Z,$D24,MATCH(R$10,[1]report_data!$A$1:$Z$1,0))</f>
        <v>#N/A</v>
      </c>
      <c r="S24" s="28" t="e">
        <f>INDEX([1]report_data!$A:$Z,$D24,MATCH(S$10,[1]report_data!$A$1:$Z$1,0))</f>
        <v>#N/A</v>
      </c>
      <c r="T24" s="28" t="e">
        <f>INDEX([1]report_data!$A:$Z,$D24,MATCH(T$10,[1]report_data!$A$1:$Z$1,0))</f>
        <v>#N/A</v>
      </c>
    </row>
    <row r="25" spans="1:20" x14ac:dyDescent="0.25">
      <c r="A25" s="8"/>
      <c r="B25" s="23" t="s">
        <v>46</v>
      </c>
      <c r="C25" s="24"/>
      <c r="D25" s="24"/>
      <c r="E25" s="29" t="e">
        <f>SUM(E22:E24)</f>
        <v>#N/A</v>
      </c>
      <c r="F25" s="29" t="e">
        <f t="shared" ref="F25:T25" si="2">SUM(F22:F24)</f>
        <v>#N/A</v>
      </c>
      <c r="G25" s="29" t="e">
        <f t="shared" si="2"/>
        <v>#N/A</v>
      </c>
      <c r="H25" s="29" t="e">
        <f t="shared" si="2"/>
        <v>#N/A</v>
      </c>
      <c r="I25" s="29" t="e">
        <f t="shared" si="2"/>
        <v>#N/A</v>
      </c>
      <c r="J25" s="24"/>
      <c r="K25" s="29" t="e">
        <f t="shared" ref="K25:Y25" si="3">SUM(K22:K24)</f>
        <v>#N/A</v>
      </c>
      <c r="L25" s="29" t="e">
        <f t="shared" si="3"/>
        <v>#N/A</v>
      </c>
      <c r="M25" s="29" t="e">
        <f t="shared" si="3"/>
        <v>#N/A</v>
      </c>
      <c r="N25" s="29" t="e">
        <f t="shared" si="3"/>
        <v>#N/A</v>
      </c>
      <c r="O25" s="29" t="e">
        <f t="shared" si="3"/>
        <v>#N/A</v>
      </c>
      <c r="P25" s="29" t="e">
        <f t="shared" si="3"/>
        <v>#N/A</v>
      </c>
      <c r="Q25" s="29" t="e">
        <f t="shared" si="3"/>
        <v>#N/A</v>
      </c>
      <c r="R25" s="29" t="e">
        <f t="shared" si="3"/>
        <v>#N/A</v>
      </c>
      <c r="S25" s="29" t="e">
        <f t="shared" si="3"/>
        <v>#N/A</v>
      </c>
      <c r="T25" s="29" t="e">
        <f t="shared" si="3"/>
        <v>#N/A</v>
      </c>
    </row>
    <row r="26" spans="1:20" x14ac:dyDescent="0.25">
      <c r="A26" s="8"/>
      <c r="B26" s="19" t="s">
        <v>290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1"/>
    </row>
    <row r="27" spans="1:20" x14ac:dyDescent="0.25">
      <c r="A27" s="16" t="s">
        <v>317</v>
      </c>
      <c r="B27" s="22" t="s">
        <v>291</v>
      </c>
      <c r="C27" s="15" t="str">
        <f t="shared" ref="C27:C30" si="4">CONCATENATE(YEAR,":",MONTH,":",WEEK,":",DAY,":",$A27)</f>
        <v>2016:1:1:7:LUODONG_A_E</v>
      </c>
      <c r="D27" s="15" t="e">
        <f>MATCH($C27,[1]report_data!$A:$A,0)</f>
        <v>#N/A</v>
      </c>
      <c r="E27" s="28" t="e">
        <f>INDEX([1]report_data!$A:$Z,$D27,MATCH(E$10,[1]report_data!$A$1:$Z$1,0))</f>
        <v>#N/A</v>
      </c>
      <c r="F27" s="28" t="e">
        <f>INDEX([1]report_data!$A:$Z,$D27,MATCH(F$10,[1]report_data!$A$1:$Z$1,0))</f>
        <v>#N/A</v>
      </c>
      <c r="G27" s="28" t="e">
        <f>INDEX([1]report_data!$A:$Z,$D27,MATCH(G$10,[1]report_data!$A$1:$Z$1,0))</f>
        <v>#N/A</v>
      </c>
      <c r="H27" s="28" t="e">
        <f>INDEX([1]report_data!$A:$Z,$D27,MATCH(H$10,[1]report_data!$A$1:$Z$1,0))</f>
        <v>#N/A</v>
      </c>
      <c r="I27" s="28" t="e">
        <f>INDEX([1]report_data!$A:$Z,$D27,MATCH(I$10,[1]report_data!$A$1:$Z$1,0))</f>
        <v>#N/A</v>
      </c>
      <c r="J27" s="15" t="s">
        <v>304</v>
      </c>
      <c r="K27" s="28" t="e">
        <f>INDEX([1]report_data!$A:$Z,$D27,MATCH(K$10,[1]report_data!$A$1:$Z$1,0))</f>
        <v>#N/A</v>
      </c>
      <c r="L27" s="28" t="e">
        <f>INDEX([1]report_data!$A:$Z,$D27,MATCH(L$10,[1]report_data!$A$1:$Z$1,0))</f>
        <v>#N/A</v>
      </c>
      <c r="M27" s="28" t="e">
        <f>INDEX([1]report_data!$A:$Z,$D27,MATCH(M$10,[1]report_data!$A$1:$Z$1,0))</f>
        <v>#N/A</v>
      </c>
      <c r="N27" s="28" t="e">
        <f>INDEX([1]report_data!$A:$Z,$D27,MATCH(N$10,[1]report_data!$A$1:$Z$1,0))</f>
        <v>#N/A</v>
      </c>
      <c r="O27" s="28" t="e">
        <f>INDEX([1]report_data!$A:$Z,$D27,MATCH(O$10,[1]report_data!$A$1:$Z$1,0))</f>
        <v>#N/A</v>
      </c>
      <c r="P27" s="28" t="e">
        <f>INDEX([1]report_data!$A:$Z,$D27,MATCH(P$10,[1]report_data!$A$1:$Z$1,0))</f>
        <v>#N/A</v>
      </c>
      <c r="Q27" s="28" t="e">
        <f>INDEX([1]report_data!$A:$Z,$D27,MATCH(Q$10,[1]report_data!$A$1:$Z$1,0))</f>
        <v>#N/A</v>
      </c>
      <c r="R27" s="28" t="e">
        <f>INDEX([1]report_data!$A:$Z,$D27,MATCH(R$10,[1]report_data!$A$1:$Z$1,0))</f>
        <v>#N/A</v>
      </c>
      <c r="S27" s="28" t="e">
        <f>INDEX([1]report_data!$A:$Z,$D27,MATCH(S$10,[1]report_data!$A$1:$Z$1,0))</f>
        <v>#N/A</v>
      </c>
      <c r="T27" s="28" t="e">
        <f>INDEX([1]report_data!$A:$Z,$D27,MATCH(T$10,[1]report_data!$A$1:$Z$1,0))</f>
        <v>#N/A</v>
      </c>
    </row>
    <row r="28" spans="1:20" x14ac:dyDescent="0.25">
      <c r="A28" s="16" t="s">
        <v>318</v>
      </c>
      <c r="B28" s="22" t="s">
        <v>292</v>
      </c>
      <c r="C28" s="15" t="str">
        <f t="shared" si="4"/>
        <v>2016:1:1:7:LUODONG_B_E</v>
      </c>
      <c r="D28" s="15" t="e">
        <f>MATCH($C28,[1]report_data!$A:$A,0)</f>
        <v>#N/A</v>
      </c>
      <c r="E28" s="28" t="e">
        <f>INDEX([1]report_data!$A:$Z,$D28,MATCH(E$10,[1]report_data!$A$1:$Z$1,0))</f>
        <v>#N/A</v>
      </c>
      <c r="F28" s="28" t="e">
        <f>INDEX([1]report_data!$A:$Z,$D28,MATCH(F$10,[1]report_data!$A$1:$Z$1,0))</f>
        <v>#N/A</v>
      </c>
      <c r="G28" s="28" t="e">
        <f>INDEX([1]report_data!$A:$Z,$D28,MATCH(G$10,[1]report_data!$A$1:$Z$1,0))</f>
        <v>#N/A</v>
      </c>
      <c r="H28" s="28" t="e">
        <f>INDEX([1]report_data!$A:$Z,$D28,MATCH(H$10,[1]report_data!$A$1:$Z$1,0))</f>
        <v>#N/A</v>
      </c>
      <c r="I28" s="28" t="e">
        <f>INDEX([1]report_data!$A:$Z,$D28,MATCH(I$10,[1]report_data!$A$1:$Z$1,0))</f>
        <v>#N/A</v>
      </c>
      <c r="J28" s="15" t="s">
        <v>305</v>
      </c>
      <c r="K28" s="28" t="e">
        <f>INDEX([1]report_data!$A:$Z,$D28,MATCH(K$10,[1]report_data!$A$1:$Z$1,0))</f>
        <v>#N/A</v>
      </c>
      <c r="L28" s="28" t="e">
        <f>INDEX([1]report_data!$A:$Z,$D28,MATCH(L$10,[1]report_data!$A$1:$Z$1,0))</f>
        <v>#N/A</v>
      </c>
      <c r="M28" s="28" t="e">
        <f>INDEX([1]report_data!$A:$Z,$D28,MATCH(M$10,[1]report_data!$A$1:$Z$1,0))</f>
        <v>#N/A</v>
      </c>
      <c r="N28" s="28" t="e">
        <f>INDEX([1]report_data!$A:$Z,$D28,MATCH(N$10,[1]report_data!$A$1:$Z$1,0))</f>
        <v>#N/A</v>
      </c>
      <c r="O28" s="28" t="e">
        <f>INDEX([1]report_data!$A:$Z,$D28,MATCH(O$10,[1]report_data!$A$1:$Z$1,0))</f>
        <v>#N/A</v>
      </c>
      <c r="P28" s="28" t="e">
        <f>INDEX([1]report_data!$A:$Z,$D28,MATCH(P$10,[1]report_data!$A$1:$Z$1,0))</f>
        <v>#N/A</v>
      </c>
      <c r="Q28" s="28" t="e">
        <f>INDEX([1]report_data!$A:$Z,$D28,MATCH(Q$10,[1]report_data!$A$1:$Z$1,0))</f>
        <v>#N/A</v>
      </c>
      <c r="R28" s="28" t="e">
        <f>INDEX([1]report_data!$A:$Z,$D28,MATCH(R$10,[1]report_data!$A$1:$Z$1,0))</f>
        <v>#N/A</v>
      </c>
      <c r="S28" s="28" t="e">
        <f>INDEX([1]report_data!$A:$Z,$D28,MATCH(S$10,[1]report_data!$A$1:$Z$1,0))</f>
        <v>#N/A</v>
      </c>
      <c r="T28" s="28" t="e">
        <f>INDEX([1]report_data!$A:$Z,$D28,MATCH(T$10,[1]report_data!$A$1:$Z$1,0))</f>
        <v>#N/A</v>
      </c>
    </row>
    <row r="29" spans="1:20" x14ac:dyDescent="0.25">
      <c r="A29" s="16" t="s">
        <v>319</v>
      </c>
      <c r="B29" s="22" t="s">
        <v>293</v>
      </c>
      <c r="C29" s="15" t="str">
        <f t="shared" si="4"/>
        <v>2016:1:1:7:YILAN_E</v>
      </c>
      <c r="D29" s="15" t="e">
        <f>MATCH($C29,[1]report_data!$A:$A,0)</f>
        <v>#N/A</v>
      </c>
      <c r="E29" s="28" t="e">
        <f>INDEX([1]report_data!$A:$Z,$D29,MATCH(E$10,[1]report_data!$A$1:$Z$1,0))</f>
        <v>#N/A</v>
      </c>
      <c r="F29" s="28" t="e">
        <f>INDEX([1]report_data!$A:$Z,$D29,MATCH(F$10,[1]report_data!$A$1:$Z$1,0))</f>
        <v>#N/A</v>
      </c>
      <c r="G29" s="28" t="e">
        <f>INDEX([1]report_data!$A:$Z,$D29,MATCH(G$10,[1]report_data!$A$1:$Z$1,0))</f>
        <v>#N/A</v>
      </c>
      <c r="H29" s="28" t="e">
        <f>INDEX([1]report_data!$A:$Z,$D29,MATCH(H$10,[1]report_data!$A$1:$Z$1,0))</f>
        <v>#N/A</v>
      </c>
      <c r="I29" s="28" t="e">
        <f>INDEX([1]report_data!$A:$Z,$D29,MATCH(I$10,[1]report_data!$A$1:$Z$1,0))</f>
        <v>#N/A</v>
      </c>
      <c r="J29" s="15" t="s">
        <v>306</v>
      </c>
      <c r="K29" s="28" t="e">
        <f>INDEX([1]report_data!$A:$Z,$D29,MATCH(K$10,[1]report_data!$A$1:$Z$1,0))</f>
        <v>#N/A</v>
      </c>
      <c r="L29" s="28" t="e">
        <f>INDEX([1]report_data!$A:$Z,$D29,MATCH(L$10,[1]report_data!$A$1:$Z$1,0))</f>
        <v>#N/A</v>
      </c>
      <c r="M29" s="28" t="e">
        <f>INDEX([1]report_data!$A:$Z,$D29,MATCH(M$10,[1]report_data!$A$1:$Z$1,0))</f>
        <v>#N/A</v>
      </c>
      <c r="N29" s="28" t="e">
        <f>INDEX([1]report_data!$A:$Z,$D29,MATCH(N$10,[1]report_data!$A$1:$Z$1,0))</f>
        <v>#N/A</v>
      </c>
      <c r="O29" s="28" t="e">
        <f>INDEX([1]report_data!$A:$Z,$D29,MATCH(O$10,[1]report_data!$A$1:$Z$1,0))</f>
        <v>#N/A</v>
      </c>
      <c r="P29" s="28" t="e">
        <f>INDEX([1]report_data!$A:$Z,$D29,MATCH(P$10,[1]report_data!$A$1:$Z$1,0))</f>
        <v>#N/A</v>
      </c>
      <c r="Q29" s="28" t="e">
        <f>INDEX([1]report_data!$A:$Z,$D29,MATCH(Q$10,[1]report_data!$A$1:$Z$1,0))</f>
        <v>#N/A</v>
      </c>
      <c r="R29" s="28" t="e">
        <f>INDEX([1]report_data!$A:$Z,$D29,MATCH(R$10,[1]report_data!$A$1:$Z$1,0))</f>
        <v>#N/A</v>
      </c>
      <c r="S29" s="28" t="e">
        <f>INDEX([1]report_data!$A:$Z,$D29,MATCH(S$10,[1]report_data!$A$1:$Z$1,0))</f>
        <v>#N/A</v>
      </c>
      <c r="T29" s="28" t="e">
        <f>INDEX([1]report_data!$A:$Z,$D29,MATCH(T$10,[1]report_data!$A$1:$Z$1,0))</f>
        <v>#N/A</v>
      </c>
    </row>
    <row r="30" spans="1:20" x14ac:dyDescent="0.25">
      <c r="A30" s="16" t="s">
        <v>320</v>
      </c>
      <c r="B30" s="22" t="s">
        <v>294</v>
      </c>
      <c r="C30" s="15" t="str">
        <f t="shared" si="4"/>
        <v>2016:1:1:7:YILAN_S</v>
      </c>
      <c r="D30" s="15" t="e">
        <f>MATCH($C30,[1]report_data!$A:$A,0)</f>
        <v>#N/A</v>
      </c>
      <c r="E30" s="28" t="e">
        <f>INDEX([1]report_data!$A:$Z,$D30,MATCH(E$10,[1]report_data!$A$1:$Z$1,0))</f>
        <v>#N/A</v>
      </c>
      <c r="F30" s="28" t="e">
        <f>INDEX([1]report_data!$A:$Z,$D30,MATCH(F$10,[1]report_data!$A$1:$Z$1,0))</f>
        <v>#N/A</v>
      </c>
      <c r="G30" s="28" t="e">
        <f>INDEX([1]report_data!$A:$Z,$D30,MATCH(G$10,[1]report_data!$A$1:$Z$1,0))</f>
        <v>#N/A</v>
      </c>
      <c r="H30" s="28" t="e">
        <f>INDEX([1]report_data!$A:$Z,$D30,MATCH(H$10,[1]report_data!$A$1:$Z$1,0))</f>
        <v>#N/A</v>
      </c>
      <c r="I30" s="28" t="e">
        <f>INDEX([1]report_data!$A:$Z,$D30,MATCH(I$10,[1]report_data!$A$1:$Z$1,0))</f>
        <v>#N/A</v>
      </c>
      <c r="J30" s="15" t="s">
        <v>307</v>
      </c>
      <c r="K30" s="28" t="e">
        <f>INDEX([1]report_data!$A:$Z,$D30,MATCH(K$10,[1]report_data!$A$1:$Z$1,0))</f>
        <v>#N/A</v>
      </c>
      <c r="L30" s="28" t="e">
        <f>INDEX([1]report_data!$A:$Z,$D30,MATCH(L$10,[1]report_data!$A$1:$Z$1,0))</f>
        <v>#N/A</v>
      </c>
      <c r="M30" s="28" t="e">
        <f>INDEX([1]report_data!$A:$Z,$D30,MATCH(M$10,[1]report_data!$A$1:$Z$1,0))</f>
        <v>#N/A</v>
      </c>
      <c r="N30" s="28" t="e">
        <f>INDEX([1]report_data!$A:$Z,$D30,MATCH(N$10,[1]report_data!$A$1:$Z$1,0))</f>
        <v>#N/A</v>
      </c>
      <c r="O30" s="28" t="e">
        <f>INDEX([1]report_data!$A:$Z,$D30,MATCH(O$10,[1]report_data!$A$1:$Z$1,0))</f>
        <v>#N/A</v>
      </c>
      <c r="P30" s="28" t="e">
        <f>INDEX([1]report_data!$A:$Z,$D30,MATCH(P$10,[1]report_data!$A$1:$Z$1,0))</f>
        <v>#N/A</v>
      </c>
      <c r="Q30" s="28" t="e">
        <f>INDEX([1]report_data!$A:$Z,$D30,MATCH(Q$10,[1]report_data!$A$1:$Z$1,0))</f>
        <v>#N/A</v>
      </c>
      <c r="R30" s="28" t="e">
        <f>INDEX([1]report_data!$A:$Z,$D30,MATCH(R$10,[1]report_data!$A$1:$Z$1,0))</f>
        <v>#N/A</v>
      </c>
      <c r="S30" s="28" t="e">
        <f>INDEX([1]report_data!$A:$Z,$D30,MATCH(S$10,[1]report_data!$A$1:$Z$1,0))</f>
        <v>#N/A</v>
      </c>
      <c r="T30" s="28" t="e">
        <f>INDEX([1]report_data!$A:$Z,$D30,MATCH(T$10,[1]report_data!$A$1:$Z$1,0))</f>
        <v>#N/A</v>
      </c>
    </row>
    <row r="31" spans="1:20" x14ac:dyDescent="0.25">
      <c r="A31" s="16"/>
      <c r="B31" s="23" t="s">
        <v>46</v>
      </c>
      <c r="C31" s="24"/>
      <c r="D31" s="24"/>
      <c r="E31" s="29" t="e">
        <f>SUM(E27:E30)</f>
        <v>#N/A</v>
      </c>
      <c r="F31" s="29" t="e">
        <f>SUM(F27:F30)</f>
        <v>#N/A</v>
      </c>
      <c r="G31" s="29" t="e">
        <f>SUM(G27:G30)</f>
        <v>#N/A</v>
      </c>
      <c r="H31" s="29" t="e">
        <f>SUM(H27:H30)</f>
        <v>#N/A</v>
      </c>
      <c r="I31" s="29" t="e">
        <f>SUM(I27:I30)</f>
        <v>#N/A</v>
      </c>
      <c r="J31" s="24"/>
      <c r="K31" s="29" t="e">
        <f>SUM(K27:K30)</f>
        <v>#N/A</v>
      </c>
      <c r="L31" s="29" t="e">
        <f>SUM(L27:L30)</f>
        <v>#N/A</v>
      </c>
      <c r="M31" s="29" t="e">
        <f>SUM(M27:M30)</f>
        <v>#N/A</v>
      </c>
      <c r="N31" s="29" t="e">
        <f>SUM(N27:N30)</f>
        <v>#N/A</v>
      </c>
      <c r="O31" s="29" t="e">
        <f>SUM(O27:O30)</f>
        <v>#N/A</v>
      </c>
      <c r="P31" s="29" t="e">
        <f>SUM(P27:P30)</f>
        <v>#N/A</v>
      </c>
      <c r="Q31" s="29" t="e">
        <f>SUM(Q27:Q30)</f>
        <v>#N/A</v>
      </c>
      <c r="R31" s="29" t="e">
        <f>SUM(R27:R30)</f>
        <v>#N/A</v>
      </c>
      <c r="S31" s="29" t="e">
        <f>SUM(S27:S30)</f>
        <v>#N/A</v>
      </c>
      <c r="T31" s="29" t="e">
        <f>SUM(T27:T30)</f>
        <v>#N/A</v>
      </c>
    </row>
    <row r="32" spans="1:20" x14ac:dyDescent="0.25">
      <c r="D32" s="3"/>
      <c r="E32" s="3"/>
    </row>
  </sheetData>
  <mergeCells count="11">
    <mergeCell ref="P1:P8"/>
    <mergeCell ref="Q1:Q8"/>
    <mergeCell ref="R1:R8"/>
    <mergeCell ref="S1:S8"/>
    <mergeCell ref="T1:T8"/>
    <mergeCell ref="E1:I8"/>
    <mergeCell ref="K1:K8"/>
    <mergeCell ref="L1:L8"/>
    <mergeCell ref="M1:M8"/>
    <mergeCell ref="N1:N8"/>
    <mergeCell ref="O1:O8"/>
  </mergeCells>
  <conditionalFormatting sqref="K12:L13 K18:L19">
    <cfRule type="cellIs" dxfId="207" priority="90" operator="lessThan">
      <formula>0.5</formula>
    </cfRule>
    <cfRule type="cellIs" dxfId="206" priority="91" operator="greaterThan">
      <formula>0.5</formula>
    </cfRule>
  </conditionalFormatting>
  <conditionalFormatting sqref="M12:M13 M18:M19">
    <cfRule type="cellIs" dxfId="205" priority="88" operator="lessThan">
      <formula>4.5</formula>
    </cfRule>
    <cfRule type="cellIs" dxfId="204" priority="89" operator="greaterThan">
      <formula>5.5</formula>
    </cfRule>
  </conditionalFormatting>
  <conditionalFormatting sqref="N12:N13 N18:N19">
    <cfRule type="cellIs" dxfId="203" priority="86" operator="lessThan">
      <formula>1.5</formula>
    </cfRule>
    <cfRule type="cellIs" dxfId="202" priority="87" operator="greaterThan">
      <formula>2.5</formula>
    </cfRule>
  </conditionalFormatting>
  <conditionalFormatting sqref="O12:O13 O18:O19">
    <cfRule type="cellIs" dxfId="201" priority="84" operator="lessThan">
      <formula>4.5</formula>
    </cfRule>
    <cfRule type="cellIs" dxfId="200" priority="85" operator="greaterThan">
      <formula>7.5</formula>
    </cfRule>
  </conditionalFormatting>
  <conditionalFormatting sqref="Q12:Q13 Q18:Q19">
    <cfRule type="cellIs" dxfId="199" priority="82" operator="lessThan">
      <formula>2.5</formula>
    </cfRule>
    <cfRule type="cellIs" dxfId="198" priority="83" operator="greaterThan">
      <formula>4.5</formula>
    </cfRule>
  </conditionalFormatting>
  <conditionalFormatting sqref="R18:R19 R12:R13">
    <cfRule type="cellIs" dxfId="197" priority="80" operator="lessThan">
      <formula>2.5</formula>
    </cfRule>
    <cfRule type="cellIs" dxfId="196" priority="81" operator="greaterThan">
      <formula>4.5</formula>
    </cfRule>
  </conditionalFormatting>
  <conditionalFormatting sqref="S12:S13 S18:S19">
    <cfRule type="cellIs" dxfId="195" priority="79" operator="greaterThan">
      <formula>1.5</formula>
    </cfRule>
  </conditionalFormatting>
  <conditionalFormatting sqref="K14:L14">
    <cfRule type="cellIs" dxfId="194" priority="77" operator="lessThan">
      <formula>0.5</formula>
    </cfRule>
    <cfRule type="cellIs" dxfId="193" priority="78" operator="greaterThan">
      <formula>0.5</formula>
    </cfRule>
  </conditionalFormatting>
  <conditionalFormatting sqref="M14">
    <cfRule type="cellIs" dxfId="192" priority="75" operator="lessThan">
      <formula>4.5</formula>
    </cfRule>
    <cfRule type="cellIs" dxfId="191" priority="76" operator="greaterThan">
      <formula>5.5</formula>
    </cfRule>
  </conditionalFormatting>
  <conditionalFormatting sqref="N14">
    <cfRule type="cellIs" dxfId="190" priority="73" operator="lessThan">
      <formula>1.5</formula>
    </cfRule>
    <cfRule type="cellIs" dxfId="189" priority="74" operator="greaterThan">
      <formula>2.5</formula>
    </cfRule>
  </conditionalFormatting>
  <conditionalFormatting sqref="O14">
    <cfRule type="cellIs" dxfId="188" priority="71" operator="lessThan">
      <formula>4.5</formula>
    </cfRule>
    <cfRule type="cellIs" dxfId="187" priority="72" operator="greaterThan">
      <formula>7.5</formula>
    </cfRule>
  </conditionalFormatting>
  <conditionalFormatting sqref="Q14">
    <cfRule type="cellIs" dxfId="186" priority="69" operator="lessThan">
      <formula>2.5</formula>
    </cfRule>
    <cfRule type="cellIs" dxfId="185" priority="70" operator="greaterThan">
      <formula>4.5</formula>
    </cfRule>
  </conditionalFormatting>
  <conditionalFormatting sqref="R14">
    <cfRule type="cellIs" dxfId="184" priority="67" operator="lessThan">
      <formula>2.5</formula>
    </cfRule>
    <cfRule type="cellIs" dxfId="183" priority="68" operator="greaterThan">
      <formula>4.5</formula>
    </cfRule>
  </conditionalFormatting>
  <conditionalFormatting sqref="S14">
    <cfRule type="cellIs" dxfId="182" priority="66" operator="greaterThan">
      <formula>1.5</formula>
    </cfRule>
  </conditionalFormatting>
  <conditionalFormatting sqref="K15:L15">
    <cfRule type="cellIs" dxfId="181" priority="64" operator="lessThan">
      <formula>0.5</formula>
    </cfRule>
    <cfRule type="cellIs" dxfId="180" priority="65" operator="greaterThan">
      <formula>0.5</formula>
    </cfRule>
  </conditionalFormatting>
  <conditionalFormatting sqref="M15">
    <cfRule type="cellIs" dxfId="179" priority="62" operator="lessThan">
      <formula>4.5</formula>
    </cfRule>
    <cfRule type="cellIs" dxfId="178" priority="63" operator="greaterThan">
      <formula>5.5</formula>
    </cfRule>
  </conditionalFormatting>
  <conditionalFormatting sqref="N15">
    <cfRule type="cellIs" dxfId="177" priority="60" operator="lessThan">
      <formula>1.5</formula>
    </cfRule>
    <cfRule type="cellIs" dxfId="176" priority="61" operator="greaterThan">
      <formula>2.5</formula>
    </cfRule>
  </conditionalFormatting>
  <conditionalFormatting sqref="O15">
    <cfRule type="cellIs" dxfId="175" priority="58" operator="lessThan">
      <formula>4.5</formula>
    </cfRule>
    <cfRule type="cellIs" dxfId="174" priority="59" operator="greaterThan">
      <formula>7.5</formula>
    </cfRule>
  </conditionalFormatting>
  <conditionalFormatting sqref="Q15">
    <cfRule type="cellIs" dxfId="173" priority="56" operator="lessThan">
      <formula>2.5</formula>
    </cfRule>
    <cfRule type="cellIs" dxfId="172" priority="57" operator="greaterThan">
      <formula>4.5</formula>
    </cfRule>
  </conditionalFormatting>
  <conditionalFormatting sqref="R15">
    <cfRule type="cellIs" dxfId="171" priority="54" operator="lessThan">
      <formula>2.5</formula>
    </cfRule>
    <cfRule type="cellIs" dxfId="170" priority="55" operator="greaterThan">
      <formula>4.5</formula>
    </cfRule>
  </conditionalFormatting>
  <conditionalFormatting sqref="S15">
    <cfRule type="cellIs" dxfId="169" priority="53" operator="greaterThan">
      <formula>1.5</formula>
    </cfRule>
  </conditionalFormatting>
  <conditionalFormatting sqref="K22:L24">
    <cfRule type="cellIs" dxfId="168" priority="51" operator="lessThan">
      <formula>0.5</formula>
    </cfRule>
    <cfRule type="cellIs" dxfId="167" priority="52" operator="greaterThan">
      <formula>0.5</formula>
    </cfRule>
  </conditionalFormatting>
  <conditionalFormatting sqref="M22:M24">
    <cfRule type="cellIs" dxfId="166" priority="49" operator="lessThan">
      <formula>4.5</formula>
    </cfRule>
    <cfRule type="cellIs" dxfId="165" priority="50" operator="greaterThan">
      <formula>5.5</formula>
    </cfRule>
  </conditionalFormatting>
  <conditionalFormatting sqref="N22:N24">
    <cfRule type="cellIs" dxfId="164" priority="47" operator="lessThan">
      <formula>1.5</formula>
    </cfRule>
    <cfRule type="cellIs" dxfId="163" priority="48" operator="greaterThan">
      <formula>2.5</formula>
    </cfRule>
  </conditionalFormatting>
  <conditionalFormatting sqref="O22:O24">
    <cfRule type="cellIs" dxfId="162" priority="45" operator="lessThan">
      <formula>4.5</formula>
    </cfRule>
    <cfRule type="cellIs" dxfId="161" priority="46" operator="greaterThan">
      <formula>7.5</formula>
    </cfRule>
  </conditionalFormatting>
  <conditionalFormatting sqref="Q22:Q24">
    <cfRule type="cellIs" dxfId="160" priority="43" operator="lessThan">
      <formula>2.5</formula>
    </cfRule>
    <cfRule type="cellIs" dxfId="159" priority="44" operator="greaterThan">
      <formula>4.5</formula>
    </cfRule>
  </conditionalFormatting>
  <conditionalFormatting sqref="R22:R24">
    <cfRule type="cellIs" dxfId="158" priority="41" operator="lessThan">
      <formula>2.5</formula>
    </cfRule>
    <cfRule type="cellIs" dxfId="157" priority="42" operator="greaterThan">
      <formula>4.5</formula>
    </cfRule>
  </conditionalFormatting>
  <conditionalFormatting sqref="S22:S24">
    <cfRule type="cellIs" dxfId="156" priority="40" operator="greaterThan">
      <formula>1.5</formula>
    </cfRule>
  </conditionalFormatting>
  <conditionalFormatting sqref="K27:L28">
    <cfRule type="cellIs" dxfId="155" priority="38" operator="lessThan">
      <formula>0.5</formula>
    </cfRule>
    <cfRule type="cellIs" dxfId="154" priority="39" operator="greaterThan">
      <formula>0.5</formula>
    </cfRule>
  </conditionalFormatting>
  <conditionalFormatting sqref="M27:M28">
    <cfRule type="cellIs" dxfId="153" priority="36" operator="lessThan">
      <formula>4.5</formula>
    </cfRule>
    <cfRule type="cellIs" dxfId="152" priority="37" operator="greaterThan">
      <formula>5.5</formula>
    </cfRule>
  </conditionalFormatting>
  <conditionalFormatting sqref="N27:N28">
    <cfRule type="cellIs" dxfId="151" priority="34" operator="lessThan">
      <formula>1.5</formula>
    </cfRule>
    <cfRule type="cellIs" dxfId="150" priority="35" operator="greaterThan">
      <formula>2.5</formula>
    </cfRule>
  </conditionalFormatting>
  <conditionalFormatting sqref="O27:O28">
    <cfRule type="cellIs" dxfId="149" priority="32" operator="lessThan">
      <formula>4.5</formula>
    </cfRule>
    <cfRule type="cellIs" dxfId="148" priority="33" operator="greaterThan">
      <formula>7.5</formula>
    </cfRule>
  </conditionalFormatting>
  <conditionalFormatting sqref="Q27:Q28">
    <cfRule type="cellIs" dxfId="147" priority="30" operator="lessThan">
      <formula>2.5</formula>
    </cfRule>
    <cfRule type="cellIs" dxfId="146" priority="31" operator="greaterThan">
      <formula>4.5</formula>
    </cfRule>
  </conditionalFormatting>
  <conditionalFormatting sqref="R27:R28">
    <cfRule type="cellIs" dxfId="145" priority="28" operator="lessThan">
      <formula>2.5</formula>
    </cfRule>
    <cfRule type="cellIs" dxfId="144" priority="29" operator="greaterThan">
      <formula>4.5</formula>
    </cfRule>
  </conditionalFormatting>
  <conditionalFormatting sqref="S27:S28">
    <cfRule type="cellIs" dxfId="143" priority="27" operator="greaterThan">
      <formula>1.5</formula>
    </cfRule>
  </conditionalFormatting>
  <conditionalFormatting sqref="K29:L29">
    <cfRule type="cellIs" dxfId="142" priority="25" operator="lessThan">
      <formula>0.5</formula>
    </cfRule>
    <cfRule type="cellIs" dxfId="141" priority="26" operator="greaterThan">
      <formula>0.5</formula>
    </cfRule>
  </conditionalFormatting>
  <conditionalFormatting sqref="M29">
    <cfRule type="cellIs" dxfId="140" priority="23" operator="lessThan">
      <formula>4.5</formula>
    </cfRule>
    <cfRule type="cellIs" dxfId="139" priority="24" operator="greaterThan">
      <formula>5.5</formula>
    </cfRule>
  </conditionalFormatting>
  <conditionalFormatting sqref="N29">
    <cfRule type="cellIs" dxfId="138" priority="21" operator="lessThan">
      <formula>1.5</formula>
    </cfRule>
    <cfRule type="cellIs" dxfId="137" priority="22" operator="greaterThan">
      <formula>2.5</formula>
    </cfRule>
  </conditionalFormatting>
  <conditionalFormatting sqref="O29">
    <cfRule type="cellIs" dxfId="136" priority="19" operator="lessThan">
      <formula>4.5</formula>
    </cfRule>
    <cfRule type="cellIs" dxfId="135" priority="20" operator="greaterThan">
      <formula>7.5</formula>
    </cfRule>
  </conditionalFormatting>
  <conditionalFormatting sqref="Q29">
    <cfRule type="cellIs" dxfId="134" priority="17" operator="lessThan">
      <formula>2.5</formula>
    </cfRule>
    <cfRule type="cellIs" dxfId="133" priority="18" operator="greaterThan">
      <formula>4.5</formula>
    </cfRule>
  </conditionalFormatting>
  <conditionalFormatting sqref="R29">
    <cfRule type="cellIs" dxfId="132" priority="15" operator="lessThan">
      <formula>2.5</formula>
    </cfRule>
    <cfRule type="cellIs" dxfId="131" priority="16" operator="greaterThan">
      <formula>4.5</formula>
    </cfRule>
  </conditionalFormatting>
  <conditionalFormatting sqref="S29">
    <cfRule type="cellIs" dxfId="130" priority="14" operator="greaterThan">
      <formula>1.5</formula>
    </cfRule>
  </conditionalFormatting>
  <conditionalFormatting sqref="K30:L30">
    <cfRule type="cellIs" dxfId="129" priority="12" operator="lessThan">
      <formula>0.5</formula>
    </cfRule>
    <cfRule type="cellIs" dxfId="128" priority="13" operator="greaterThan">
      <formula>0.5</formula>
    </cfRule>
  </conditionalFormatting>
  <conditionalFormatting sqref="M30">
    <cfRule type="cellIs" dxfId="127" priority="10" operator="lessThan">
      <formula>4.5</formula>
    </cfRule>
    <cfRule type="cellIs" dxfId="126" priority="11" operator="greaterThan">
      <formula>5.5</formula>
    </cfRule>
  </conditionalFormatting>
  <conditionalFormatting sqref="N30">
    <cfRule type="cellIs" dxfId="125" priority="8" operator="lessThan">
      <formula>1.5</formula>
    </cfRule>
    <cfRule type="cellIs" dxfId="124" priority="9" operator="greaterThan">
      <formula>2.5</formula>
    </cfRule>
  </conditionalFormatting>
  <conditionalFormatting sqref="O30">
    <cfRule type="cellIs" dxfId="123" priority="6" operator="lessThan">
      <formula>4.5</formula>
    </cfRule>
    <cfRule type="cellIs" dxfId="122" priority="7" operator="greaterThan">
      <formula>7.5</formula>
    </cfRule>
  </conditionalFormatting>
  <conditionalFormatting sqref="Q30">
    <cfRule type="cellIs" dxfId="121" priority="4" operator="lessThan">
      <formula>2.5</formula>
    </cfRule>
    <cfRule type="cellIs" dxfId="120" priority="5" operator="greaterThan">
      <formula>4.5</formula>
    </cfRule>
  </conditionalFormatting>
  <conditionalFormatting sqref="R30">
    <cfRule type="cellIs" dxfId="119" priority="2" operator="lessThan">
      <formula>2.5</formula>
    </cfRule>
    <cfRule type="cellIs" dxfId="118" priority="3" operator="greaterThan">
      <formula>4.5</formula>
    </cfRule>
  </conditionalFormatting>
  <conditionalFormatting sqref="S30">
    <cfRule type="cellIs" dxfId="117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B1" workbookViewId="0">
      <selection activeCell="J4" sqref="J4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8"/>
      <c r="B1" s="9" t="s">
        <v>43</v>
      </c>
      <c r="C1" s="8"/>
      <c r="D1" s="8"/>
      <c r="E1" s="4" t="s">
        <v>22</v>
      </c>
      <c r="F1" s="4"/>
      <c r="G1" s="4"/>
      <c r="H1" s="4"/>
      <c r="I1" s="5"/>
      <c r="J1" s="10"/>
      <c r="K1" s="27" t="s">
        <v>57</v>
      </c>
      <c r="L1" s="27" t="s">
        <v>58</v>
      </c>
      <c r="M1" s="27" t="s">
        <v>59</v>
      </c>
      <c r="N1" s="27" t="s">
        <v>60</v>
      </c>
      <c r="O1" s="27" t="s">
        <v>61</v>
      </c>
      <c r="P1" s="27" t="s">
        <v>62</v>
      </c>
      <c r="Q1" s="27" t="s">
        <v>63</v>
      </c>
      <c r="R1" s="27" t="s">
        <v>64</v>
      </c>
      <c r="S1" s="27" t="s">
        <v>65</v>
      </c>
      <c r="T1" s="27" t="s">
        <v>66</v>
      </c>
    </row>
    <row r="2" spans="1:20" ht="18.75" x14ac:dyDescent="0.3">
      <c r="A2" s="8"/>
      <c r="B2" s="11">
        <f>DATE</f>
        <v>42372</v>
      </c>
      <c r="C2" s="8"/>
      <c r="D2" s="8"/>
      <c r="E2" s="4"/>
      <c r="F2" s="4"/>
      <c r="G2" s="4"/>
      <c r="H2" s="4"/>
      <c r="I2" s="5"/>
      <c r="J2" s="12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0" ht="28.5" x14ac:dyDescent="0.25">
      <c r="A3" s="8"/>
      <c r="B3" s="33" t="s">
        <v>373</v>
      </c>
      <c r="C3" s="8"/>
      <c r="D3" s="8"/>
      <c r="E3" s="4"/>
      <c r="F3" s="4"/>
      <c r="G3" s="4"/>
      <c r="H3" s="4"/>
      <c r="I3" s="5"/>
      <c r="J3" s="33" t="s">
        <v>374</v>
      </c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8.75" customHeight="1" x14ac:dyDescent="0.3">
      <c r="A4" s="8"/>
      <c r="B4" s="9"/>
      <c r="C4" s="8"/>
      <c r="D4" s="8"/>
      <c r="E4" s="4"/>
      <c r="F4" s="4"/>
      <c r="G4" s="4"/>
      <c r="H4" s="4"/>
      <c r="I4" s="5"/>
      <c r="J4" s="12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ht="15" customHeight="1" x14ac:dyDescent="0.3">
      <c r="A5" s="8"/>
      <c r="B5" s="34"/>
      <c r="C5" s="8"/>
      <c r="D5" s="8"/>
      <c r="E5" s="4"/>
      <c r="F5" s="4"/>
      <c r="G5" s="4"/>
      <c r="H5" s="4"/>
      <c r="I5" s="5"/>
      <c r="J5" s="12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20" ht="18.75" x14ac:dyDescent="0.3">
      <c r="A6" s="8"/>
      <c r="B6" s="9" t="s">
        <v>45</v>
      </c>
      <c r="C6" s="8"/>
      <c r="D6" s="8"/>
      <c r="E6" s="4"/>
      <c r="F6" s="4"/>
      <c r="G6" s="4"/>
      <c r="H6" s="4"/>
      <c r="I6" s="5"/>
      <c r="J6" s="12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 ht="15" customHeight="1" x14ac:dyDescent="0.3">
      <c r="A7" s="8"/>
      <c r="B7" s="13"/>
      <c r="C7" s="8"/>
      <c r="D7" s="8"/>
      <c r="E7" s="4"/>
      <c r="F7" s="4"/>
      <c r="G7" s="4"/>
      <c r="H7" s="4"/>
      <c r="I7" s="5"/>
      <c r="J7" s="12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1:20" ht="86.25" customHeight="1" x14ac:dyDescent="0.25">
      <c r="A8" s="8"/>
      <c r="B8" s="14"/>
      <c r="C8" s="8"/>
      <c r="D8" s="8"/>
      <c r="E8" s="6"/>
      <c r="F8" s="6"/>
      <c r="G8" s="6"/>
      <c r="H8" s="6"/>
      <c r="I8" s="7"/>
      <c r="J8" s="18" t="s">
        <v>54</v>
      </c>
      <c r="K8" s="26"/>
      <c r="L8" s="26"/>
      <c r="M8" s="26"/>
      <c r="N8" s="26"/>
      <c r="O8" s="26"/>
      <c r="P8" s="26"/>
      <c r="Q8" s="26"/>
      <c r="R8" s="26"/>
      <c r="S8" s="26"/>
      <c r="T8" s="26"/>
    </row>
    <row r="9" spans="1:20" x14ac:dyDescent="0.25">
      <c r="A9" s="8" t="s">
        <v>2</v>
      </c>
      <c r="B9" s="13"/>
      <c r="C9" s="8" t="s">
        <v>18</v>
      </c>
      <c r="D9" s="8" t="s">
        <v>19</v>
      </c>
      <c r="E9" s="28" t="s">
        <v>3</v>
      </c>
      <c r="F9" s="28" t="s">
        <v>4</v>
      </c>
      <c r="G9" s="28" t="s">
        <v>5</v>
      </c>
      <c r="H9" s="28" t="s">
        <v>6</v>
      </c>
      <c r="I9" s="32" t="s">
        <v>7</v>
      </c>
      <c r="J9" s="13"/>
      <c r="K9" s="31" t="s">
        <v>48</v>
      </c>
      <c r="L9" s="31" t="s">
        <v>48</v>
      </c>
      <c r="M9" s="31" t="s">
        <v>49</v>
      </c>
      <c r="N9" s="31" t="s">
        <v>50</v>
      </c>
      <c r="O9" s="31" t="s">
        <v>51</v>
      </c>
      <c r="P9" s="31"/>
      <c r="Q9" s="31" t="s">
        <v>52</v>
      </c>
      <c r="R9" s="31" t="s">
        <v>52</v>
      </c>
      <c r="S9" s="31" t="s">
        <v>53</v>
      </c>
      <c r="T9" s="31"/>
    </row>
    <row r="10" spans="1:20" hidden="1" x14ac:dyDescent="0.25">
      <c r="A10" s="8"/>
      <c r="B10" s="8"/>
      <c r="C10" s="8"/>
      <c r="D10" s="8"/>
      <c r="E10" s="8" t="s">
        <v>3</v>
      </c>
      <c r="F10" s="8" t="s">
        <v>4</v>
      </c>
      <c r="G10" s="8" t="s">
        <v>5</v>
      </c>
      <c r="H10" s="8" t="s">
        <v>6</v>
      </c>
      <c r="I10" s="8" t="s">
        <v>7</v>
      </c>
      <c r="J10" s="8"/>
      <c r="K10" s="8" t="s">
        <v>8</v>
      </c>
      <c r="L10" s="8" t="s">
        <v>9</v>
      </c>
      <c r="M10" s="8" t="s">
        <v>10</v>
      </c>
      <c r="N10" s="8" t="s">
        <v>11</v>
      </c>
      <c r="O10" s="8" t="s">
        <v>12</v>
      </c>
      <c r="P10" s="8" t="s">
        <v>13</v>
      </c>
      <c r="Q10" s="8" t="s">
        <v>14</v>
      </c>
      <c r="R10" s="8" t="s">
        <v>15</v>
      </c>
      <c r="S10" s="8" t="s">
        <v>16</v>
      </c>
      <c r="T10" s="8" t="s">
        <v>17</v>
      </c>
    </row>
    <row r="11" spans="1:20" x14ac:dyDescent="0.25">
      <c r="A11" s="8"/>
      <c r="B11" s="19" t="s">
        <v>351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</row>
    <row r="12" spans="1:20" x14ac:dyDescent="0.25">
      <c r="A12" s="16" t="s">
        <v>355</v>
      </c>
      <c r="B12" s="22" t="s">
        <v>321</v>
      </c>
      <c r="C12" s="15" t="str">
        <f t="shared" ref="C12:C18" si="0">CONCATENATE(YEAR,":",MONTH,":",WEEK,":",DAY,":",$A12)</f>
        <v>2016:1:1:7:TAO_3_E_ZL</v>
      </c>
      <c r="D12" s="15" t="e">
        <f>MATCH($C12,[1]report_data!$A:$A,0)</f>
        <v>#N/A</v>
      </c>
      <c r="E12" s="28" t="e">
        <f>INDEX([1]report_data!$A:$Z,$D12,MATCH(E$10,[1]report_data!$A$1:$Z$1,0))</f>
        <v>#N/A</v>
      </c>
      <c r="F12" s="28" t="e">
        <f>INDEX([1]report_data!$A:$Z,$D12,MATCH(F$10,[1]report_data!$A$1:$Z$1,0))</f>
        <v>#N/A</v>
      </c>
      <c r="G12" s="28" t="e">
        <f>INDEX([1]report_data!$A:$Z,$D12,MATCH(G$10,[1]report_data!$A$1:$Z$1,0))</f>
        <v>#N/A</v>
      </c>
      <c r="H12" s="28" t="e">
        <f>INDEX([1]report_data!$A:$Z,$D12,MATCH(H$10,[1]report_data!$A$1:$Z$1,0))</f>
        <v>#N/A</v>
      </c>
      <c r="I12" s="28" t="e">
        <f>INDEX([1]report_data!$A:$Z,$D12,MATCH(I$10,[1]report_data!$A$1:$Z$1,0))</f>
        <v>#N/A</v>
      </c>
      <c r="J12" s="15" t="s">
        <v>357</v>
      </c>
      <c r="K12" s="28" t="e">
        <f>INDEX([1]report_data!$A:$Z,$D12,MATCH(K$10,[1]report_data!$A$1:$Z$1,0))</f>
        <v>#N/A</v>
      </c>
      <c r="L12" s="28" t="e">
        <f>INDEX([1]report_data!$A:$Z,$D12,MATCH(L$10,[1]report_data!$A$1:$Z$1,0))</f>
        <v>#N/A</v>
      </c>
      <c r="M12" s="28" t="e">
        <f>INDEX([1]report_data!$A:$Z,$D12,MATCH(M$10,[1]report_data!$A$1:$Z$1,0))</f>
        <v>#N/A</v>
      </c>
      <c r="N12" s="28" t="e">
        <f>INDEX([1]report_data!$A:$Z,$D12,MATCH(N$10,[1]report_data!$A$1:$Z$1,0))</f>
        <v>#N/A</v>
      </c>
      <c r="O12" s="28" t="e">
        <f>INDEX([1]report_data!$A:$Z,$D12,MATCH(O$10,[1]report_data!$A$1:$Z$1,0))</f>
        <v>#N/A</v>
      </c>
      <c r="P12" s="28" t="e">
        <f>INDEX([1]report_data!$A:$Z,$D12,MATCH(P$10,[1]report_data!$A$1:$Z$1,0))</f>
        <v>#N/A</v>
      </c>
      <c r="Q12" s="28" t="e">
        <f>INDEX([1]report_data!$A:$Z,$D12,MATCH(Q$10,[1]report_data!$A$1:$Z$1,0))</f>
        <v>#N/A</v>
      </c>
      <c r="R12" s="28" t="e">
        <f>INDEX([1]report_data!$A:$Z,$D12,MATCH(R$10,[1]report_data!$A$1:$Z$1,0))</f>
        <v>#N/A</v>
      </c>
      <c r="S12" s="28" t="e">
        <f>INDEX([1]report_data!$A:$Z,$D12,MATCH(S$10,[1]report_data!$A$1:$Z$1,0))</f>
        <v>#N/A</v>
      </c>
      <c r="T12" s="28" t="e">
        <f>INDEX([1]report_data!$A:$Z,$D12,MATCH(T$10,[1]report_data!$A$1:$Z$1,0))</f>
        <v>#N/A</v>
      </c>
    </row>
    <row r="13" spans="1:20" x14ac:dyDescent="0.25">
      <c r="A13" s="16" t="s">
        <v>358</v>
      </c>
      <c r="B13" s="22" t="s">
        <v>322</v>
      </c>
      <c r="C13" s="15" t="str">
        <f t="shared" si="0"/>
        <v>2016:1:1:7:TAO_3_E</v>
      </c>
      <c r="D13" s="15" t="e">
        <f>MATCH($C13,[1]report_data!$A:$A,0)</f>
        <v>#N/A</v>
      </c>
      <c r="E13" s="28" t="e">
        <f>INDEX([1]report_data!$A:$Z,$D13,MATCH(E$10,[1]report_data!$A$1:$Z$1,0))</f>
        <v>#N/A</v>
      </c>
      <c r="F13" s="28" t="e">
        <f>INDEX([1]report_data!$A:$Z,$D13,MATCH(F$10,[1]report_data!$A$1:$Z$1,0))</f>
        <v>#N/A</v>
      </c>
      <c r="G13" s="28" t="e">
        <f>INDEX([1]report_data!$A:$Z,$D13,MATCH(G$10,[1]report_data!$A$1:$Z$1,0))</f>
        <v>#N/A</v>
      </c>
      <c r="H13" s="28" t="e">
        <f>INDEX([1]report_data!$A:$Z,$D13,MATCH(H$10,[1]report_data!$A$1:$Z$1,0))</f>
        <v>#N/A</v>
      </c>
      <c r="I13" s="28" t="e">
        <f>INDEX([1]report_data!$A:$Z,$D13,MATCH(I$10,[1]report_data!$A$1:$Z$1,0))</f>
        <v>#N/A</v>
      </c>
      <c r="J13" s="15" t="s">
        <v>356</v>
      </c>
      <c r="K13" s="28" t="e">
        <f>INDEX([1]report_data!$A:$Z,$D13,MATCH(K$10,[1]report_data!$A$1:$Z$1,0))</f>
        <v>#N/A</v>
      </c>
      <c r="L13" s="28" t="e">
        <f>INDEX([1]report_data!$A:$Z,$D13,MATCH(L$10,[1]report_data!$A$1:$Z$1,0))</f>
        <v>#N/A</v>
      </c>
      <c r="M13" s="28" t="e">
        <f>INDEX([1]report_data!$A:$Z,$D13,MATCH(M$10,[1]report_data!$A$1:$Z$1,0))</f>
        <v>#N/A</v>
      </c>
      <c r="N13" s="28" t="e">
        <f>INDEX([1]report_data!$A:$Z,$D13,MATCH(N$10,[1]report_data!$A$1:$Z$1,0))</f>
        <v>#N/A</v>
      </c>
      <c r="O13" s="28" t="e">
        <f>INDEX([1]report_data!$A:$Z,$D13,MATCH(O$10,[1]report_data!$A$1:$Z$1,0))</f>
        <v>#N/A</v>
      </c>
      <c r="P13" s="28" t="e">
        <f>INDEX([1]report_data!$A:$Z,$D13,MATCH(P$10,[1]report_data!$A$1:$Z$1,0))</f>
        <v>#N/A</v>
      </c>
      <c r="Q13" s="28" t="e">
        <f>INDEX([1]report_data!$A:$Z,$D13,MATCH(Q$10,[1]report_data!$A$1:$Z$1,0))</f>
        <v>#N/A</v>
      </c>
      <c r="R13" s="28" t="e">
        <f>INDEX([1]report_data!$A:$Z,$D13,MATCH(R$10,[1]report_data!$A$1:$Z$1,0))</f>
        <v>#N/A</v>
      </c>
      <c r="S13" s="28" t="e">
        <f>INDEX([1]report_data!$A:$Z,$D13,MATCH(S$10,[1]report_data!$A$1:$Z$1,0))</f>
        <v>#N/A</v>
      </c>
      <c r="T13" s="28" t="e">
        <f>INDEX([1]report_data!$A:$Z,$D13,MATCH(T$10,[1]report_data!$A$1:$Z$1,0))</f>
        <v>#N/A</v>
      </c>
    </row>
    <row r="14" spans="1:20" x14ac:dyDescent="0.25">
      <c r="A14" s="16" t="s">
        <v>359</v>
      </c>
      <c r="B14" s="22" t="s">
        <v>323</v>
      </c>
      <c r="C14" s="15" t="str">
        <f t="shared" si="0"/>
        <v>2016:1:1:7:NANKAN_E</v>
      </c>
      <c r="D14" s="15" t="e">
        <f>MATCH($C14,[1]report_data!$A:$A,0)</f>
        <v>#N/A</v>
      </c>
      <c r="E14" s="28" t="e">
        <f>INDEX([1]report_data!$A:$Z,$D14,MATCH(E$10,[1]report_data!$A$1:$Z$1,0))</f>
        <v>#N/A</v>
      </c>
      <c r="F14" s="28" t="e">
        <f>INDEX([1]report_data!$A:$Z,$D14,MATCH(F$10,[1]report_data!$A$1:$Z$1,0))</f>
        <v>#N/A</v>
      </c>
      <c r="G14" s="28" t="e">
        <f>INDEX([1]report_data!$A:$Z,$D14,MATCH(G$10,[1]report_data!$A$1:$Z$1,0))</f>
        <v>#N/A</v>
      </c>
      <c r="H14" s="28" t="e">
        <f>INDEX([1]report_data!$A:$Z,$D14,MATCH(H$10,[1]report_data!$A$1:$Z$1,0))</f>
        <v>#N/A</v>
      </c>
      <c r="I14" s="28" t="e">
        <f>INDEX([1]report_data!$A:$Z,$D14,MATCH(I$10,[1]report_data!$A$1:$Z$1,0))</f>
        <v>#N/A</v>
      </c>
      <c r="J14" s="15" t="s">
        <v>325</v>
      </c>
      <c r="K14" s="28" t="e">
        <f>INDEX([1]report_data!$A:$Z,$D14,MATCH(K$10,[1]report_data!$A$1:$Z$1,0))</f>
        <v>#N/A</v>
      </c>
      <c r="L14" s="28" t="e">
        <f>INDEX([1]report_data!$A:$Z,$D14,MATCH(L$10,[1]report_data!$A$1:$Z$1,0))</f>
        <v>#N/A</v>
      </c>
      <c r="M14" s="28" t="e">
        <f>INDEX([1]report_data!$A:$Z,$D14,MATCH(M$10,[1]report_data!$A$1:$Z$1,0))</f>
        <v>#N/A</v>
      </c>
      <c r="N14" s="28" t="e">
        <f>INDEX([1]report_data!$A:$Z,$D14,MATCH(N$10,[1]report_data!$A$1:$Z$1,0))</f>
        <v>#N/A</v>
      </c>
      <c r="O14" s="28" t="e">
        <f>INDEX([1]report_data!$A:$Z,$D14,MATCH(O$10,[1]report_data!$A$1:$Z$1,0))</f>
        <v>#N/A</v>
      </c>
      <c r="P14" s="28" t="e">
        <f>INDEX([1]report_data!$A:$Z,$D14,MATCH(P$10,[1]report_data!$A$1:$Z$1,0))</f>
        <v>#N/A</v>
      </c>
      <c r="Q14" s="28" t="e">
        <f>INDEX([1]report_data!$A:$Z,$D14,MATCH(Q$10,[1]report_data!$A$1:$Z$1,0))</f>
        <v>#N/A</v>
      </c>
      <c r="R14" s="28" t="e">
        <f>INDEX([1]report_data!$A:$Z,$D14,MATCH(R$10,[1]report_data!$A$1:$Z$1,0))</f>
        <v>#N/A</v>
      </c>
      <c r="S14" s="28" t="e">
        <f>INDEX([1]report_data!$A:$Z,$D14,MATCH(S$10,[1]report_data!$A$1:$Z$1,0))</f>
        <v>#N/A</v>
      </c>
      <c r="T14" s="28" t="e">
        <f>INDEX([1]report_data!$A:$Z,$D14,MATCH(T$10,[1]report_data!$A$1:$Z$1,0))</f>
        <v>#N/A</v>
      </c>
    </row>
    <row r="15" spans="1:20" x14ac:dyDescent="0.25">
      <c r="A15" s="16" t="s">
        <v>360</v>
      </c>
      <c r="B15" s="22" t="s">
        <v>324</v>
      </c>
      <c r="C15" s="15" t="str">
        <f t="shared" si="0"/>
        <v>2016:1:1:7:NANKAN_S</v>
      </c>
      <c r="D15" s="15" t="e">
        <f>MATCH($C15,[1]report_data!$A:$A,0)</f>
        <v>#N/A</v>
      </c>
      <c r="E15" s="28" t="e">
        <f>INDEX([1]report_data!$A:$Z,$D15,MATCH(E$10,[1]report_data!$A$1:$Z$1,0))</f>
        <v>#N/A</v>
      </c>
      <c r="F15" s="28" t="e">
        <f>INDEX([1]report_data!$A:$Z,$D15,MATCH(F$10,[1]report_data!$A$1:$Z$1,0))</f>
        <v>#N/A</v>
      </c>
      <c r="G15" s="28" t="e">
        <f>INDEX([1]report_data!$A:$Z,$D15,MATCH(G$10,[1]report_data!$A$1:$Z$1,0))</f>
        <v>#N/A</v>
      </c>
      <c r="H15" s="28" t="e">
        <f>INDEX([1]report_data!$A:$Z,$D15,MATCH(H$10,[1]report_data!$A$1:$Z$1,0))</f>
        <v>#N/A</v>
      </c>
      <c r="I15" s="28" t="e">
        <f>INDEX([1]report_data!$A:$Z,$D15,MATCH(I$10,[1]report_data!$A$1:$Z$1,0))</f>
        <v>#N/A</v>
      </c>
      <c r="J15" s="15" t="s">
        <v>326</v>
      </c>
      <c r="K15" s="28" t="e">
        <f>INDEX([1]report_data!$A:$Z,$D15,MATCH(K$10,[1]report_data!$A$1:$Z$1,0))</f>
        <v>#N/A</v>
      </c>
      <c r="L15" s="28" t="e">
        <f>INDEX([1]report_data!$A:$Z,$D15,MATCH(L$10,[1]report_data!$A$1:$Z$1,0))</f>
        <v>#N/A</v>
      </c>
      <c r="M15" s="28" t="e">
        <f>INDEX([1]report_data!$A:$Z,$D15,MATCH(M$10,[1]report_data!$A$1:$Z$1,0))</f>
        <v>#N/A</v>
      </c>
      <c r="N15" s="28" t="e">
        <f>INDEX([1]report_data!$A:$Z,$D15,MATCH(N$10,[1]report_data!$A$1:$Z$1,0))</f>
        <v>#N/A</v>
      </c>
      <c r="O15" s="28" t="e">
        <f>INDEX([1]report_data!$A:$Z,$D15,MATCH(O$10,[1]report_data!$A$1:$Z$1,0))</f>
        <v>#N/A</v>
      </c>
      <c r="P15" s="28" t="e">
        <f>INDEX([1]report_data!$A:$Z,$D15,MATCH(P$10,[1]report_data!$A$1:$Z$1,0))</f>
        <v>#N/A</v>
      </c>
      <c r="Q15" s="28" t="e">
        <f>INDEX([1]report_data!$A:$Z,$D15,MATCH(Q$10,[1]report_data!$A$1:$Z$1,0))</f>
        <v>#N/A</v>
      </c>
      <c r="R15" s="28" t="e">
        <f>INDEX([1]report_data!$A:$Z,$D15,MATCH(R$10,[1]report_data!$A$1:$Z$1,0))</f>
        <v>#N/A</v>
      </c>
      <c r="S15" s="28" t="e">
        <f>INDEX([1]report_data!$A:$Z,$D15,MATCH(S$10,[1]report_data!$A$1:$Z$1,0))</f>
        <v>#N/A</v>
      </c>
      <c r="T15" s="28" t="e">
        <f>INDEX([1]report_data!$A:$Z,$D15,MATCH(T$10,[1]report_data!$A$1:$Z$1,0))</f>
        <v>#N/A</v>
      </c>
    </row>
    <row r="16" spans="1:20" x14ac:dyDescent="0.25">
      <c r="A16" s="16"/>
      <c r="B16" s="23" t="s">
        <v>46</v>
      </c>
      <c r="C16" s="24"/>
      <c r="D16" s="24"/>
      <c r="E16" s="29" t="e">
        <f>SUM(E12:E15)</f>
        <v>#N/A</v>
      </c>
      <c r="F16" s="29" t="e">
        <f>SUM(F12:F15)</f>
        <v>#N/A</v>
      </c>
      <c r="G16" s="29" t="e">
        <f>SUM(G12:G15)</f>
        <v>#N/A</v>
      </c>
      <c r="H16" s="29" t="e">
        <f>SUM(H12:H15)</f>
        <v>#N/A</v>
      </c>
      <c r="I16" s="29" t="e">
        <f>SUM(I12:I15)</f>
        <v>#N/A</v>
      </c>
      <c r="J16" s="24"/>
      <c r="K16" s="29" t="e">
        <f>SUM(K12:K15)</f>
        <v>#N/A</v>
      </c>
      <c r="L16" s="29" t="e">
        <f>SUM(L12:L15)</f>
        <v>#N/A</v>
      </c>
      <c r="M16" s="29" t="e">
        <f>SUM(M12:M15)</f>
        <v>#N/A</v>
      </c>
      <c r="N16" s="29" t="e">
        <f>SUM(N12:N15)</f>
        <v>#N/A</v>
      </c>
      <c r="O16" s="29" t="e">
        <f>SUM(O12:O15)</f>
        <v>#N/A</v>
      </c>
      <c r="P16" s="29" t="e">
        <f>SUM(P12:P15)</f>
        <v>#N/A</v>
      </c>
      <c r="Q16" s="29" t="e">
        <f>SUM(Q12:Q15)</f>
        <v>#N/A</v>
      </c>
      <c r="R16" s="29" t="e">
        <f>SUM(R12:R15)</f>
        <v>#N/A</v>
      </c>
      <c r="S16" s="29" t="e">
        <f>SUM(S12:S15)</f>
        <v>#N/A</v>
      </c>
      <c r="T16" s="29" t="e">
        <f>SUM(T12:T15)</f>
        <v>#N/A</v>
      </c>
    </row>
    <row r="17" spans="1:20" x14ac:dyDescent="0.25">
      <c r="A17" s="8"/>
      <c r="B17" s="35" t="s">
        <v>352</v>
      </c>
      <c r="C17" s="17"/>
      <c r="D17" s="17"/>
      <c r="E17" s="17"/>
      <c r="F17" s="17"/>
      <c r="G17" s="17"/>
      <c r="H17" s="17"/>
      <c r="I17" s="17"/>
      <c r="J17" s="17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 spans="1:20" x14ac:dyDescent="0.25">
      <c r="A18" s="16" t="s">
        <v>361</v>
      </c>
      <c r="B18" s="22" t="s">
        <v>327</v>
      </c>
      <c r="C18" s="15" t="str">
        <f t="shared" si="0"/>
        <v>2016:1:1:7:TAO_2_E</v>
      </c>
      <c r="D18" s="15" t="e">
        <f>MATCH($C18,[1]report_data!$A:$A,0)</f>
        <v>#N/A</v>
      </c>
      <c r="E18" s="28" t="e">
        <f>INDEX([1]report_data!$A:$Z,$D18,MATCH(E$10,[1]report_data!$A$1:$Z$1,0))</f>
        <v>#N/A</v>
      </c>
      <c r="F18" s="28" t="e">
        <f>INDEX([1]report_data!$A:$Z,$D18,MATCH(F$10,[1]report_data!$A$1:$Z$1,0))</f>
        <v>#N/A</v>
      </c>
      <c r="G18" s="28" t="e">
        <f>INDEX([1]report_data!$A:$Z,$D18,MATCH(G$10,[1]report_data!$A$1:$Z$1,0))</f>
        <v>#N/A</v>
      </c>
      <c r="H18" s="28" t="e">
        <f>INDEX([1]report_data!$A:$Z,$D18,MATCH(H$10,[1]report_data!$A$1:$Z$1,0))</f>
        <v>#N/A</v>
      </c>
      <c r="I18" s="28" t="e">
        <f>INDEX([1]report_data!$A:$Z,$D18,MATCH(I$10,[1]report_data!$A$1:$Z$1,0))</f>
        <v>#N/A</v>
      </c>
      <c r="J18" s="15" t="s">
        <v>332</v>
      </c>
      <c r="K18" s="28" t="e">
        <f>INDEX([1]report_data!$A:$Z,$D18,MATCH(K$10,[1]report_data!$A$1:$Z$1,0))</f>
        <v>#N/A</v>
      </c>
      <c r="L18" s="28" t="e">
        <f>INDEX([1]report_data!$A:$Z,$D18,MATCH(L$10,[1]report_data!$A$1:$Z$1,0))</f>
        <v>#N/A</v>
      </c>
      <c r="M18" s="28" t="e">
        <f>INDEX([1]report_data!$A:$Z,$D18,MATCH(M$10,[1]report_data!$A$1:$Z$1,0))</f>
        <v>#N/A</v>
      </c>
      <c r="N18" s="28" t="e">
        <f>INDEX([1]report_data!$A:$Z,$D18,MATCH(N$10,[1]report_data!$A$1:$Z$1,0))</f>
        <v>#N/A</v>
      </c>
      <c r="O18" s="28" t="e">
        <f>INDEX([1]report_data!$A:$Z,$D18,MATCH(O$10,[1]report_data!$A$1:$Z$1,0))</f>
        <v>#N/A</v>
      </c>
      <c r="P18" s="28" t="e">
        <f>INDEX([1]report_data!$A:$Z,$D18,MATCH(P$10,[1]report_data!$A$1:$Z$1,0))</f>
        <v>#N/A</v>
      </c>
      <c r="Q18" s="28" t="e">
        <f>INDEX([1]report_data!$A:$Z,$D18,MATCH(Q$10,[1]report_data!$A$1:$Z$1,0))</f>
        <v>#N/A</v>
      </c>
      <c r="R18" s="28" t="e">
        <f>INDEX([1]report_data!$A:$Z,$D18,MATCH(R$10,[1]report_data!$A$1:$Z$1,0))</f>
        <v>#N/A</v>
      </c>
      <c r="S18" s="28" t="e">
        <f>INDEX([1]report_data!$A:$Z,$D18,MATCH(S$10,[1]report_data!$A$1:$Z$1,0))</f>
        <v>#N/A</v>
      </c>
      <c r="T18" s="28" t="e">
        <f>INDEX([1]report_data!$A:$Z,$D18,MATCH(T$10,[1]report_data!$A$1:$Z$1,0))</f>
        <v>#N/A</v>
      </c>
    </row>
    <row r="19" spans="1:20" x14ac:dyDescent="0.25">
      <c r="A19" s="16" t="s">
        <v>362</v>
      </c>
      <c r="B19" s="22" t="s">
        <v>328</v>
      </c>
      <c r="C19" s="15" t="str">
        <f>CONCATENATE(YEAR,":",MONTH,":",WEEK,":",DAY,":",$A19)</f>
        <v>2016:1:1:7:TAO_1_A</v>
      </c>
      <c r="D19" s="15" t="e">
        <f>MATCH($C19,[1]report_data!$A:$A,0)</f>
        <v>#N/A</v>
      </c>
      <c r="E19" s="28" t="e">
        <f>INDEX([1]report_data!$A:$Z,$D19,MATCH(E$10,[1]report_data!$A$1:$Z$1,0))</f>
        <v>#N/A</v>
      </c>
      <c r="F19" s="28" t="e">
        <f>INDEX([1]report_data!$A:$Z,$D19,MATCH(F$10,[1]report_data!$A$1:$Z$1,0))</f>
        <v>#N/A</v>
      </c>
      <c r="G19" s="28" t="e">
        <f>INDEX([1]report_data!$A:$Z,$D19,MATCH(G$10,[1]report_data!$A$1:$Z$1,0))</f>
        <v>#N/A</v>
      </c>
      <c r="H19" s="28" t="e">
        <f>INDEX([1]report_data!$A:$Z,$D19,MATCH(H$10,[1]report_data!$A$1:$Z$1,0))</f>
        <v>#N/A</v>
      </c>
      <c r="I19" s="28" t="e">
        <f>INDEX([1]report_data!$A:$Z,$D19,MATCH(I$10,[1]report_data!$A$1:$Z$1,0))</f>
        <v>#N/A</v>
      </c>
      <c r="J19" s="15" t="s">
        <v>333</v>
      </c>
      <c r="K19" s="28" t="e">
        <f>INDEX([1]report_data!$A:$Z,$D19,MATCH(K$10,[1]report_data!$A$1:$Z$1,0))</f>
        <v>#N/A</v>
      </c>
      <c r="L19" s="28" t="e">
        <f>INDEX([1]report_data!$A:$Z,$D19,MATCH(L$10,[1]report_data!$A$1:$Z$1,0))</f>
        <v>#N/A</v>
      </c>
      <c r="M19" s="28" t="e">
        <f>INDEX([1]report_data!$A:$Z,$D19,MATCH(M$10,[1]report_data!$A$1:$Z$1,0))</f>
        <v>#N/A</v>
      </c>
      <c r="N19" s="28" t="e">
        <f>INDEX([1]report_data!$A:$Z,$D19,MATCH(N$10,[1]report_data!$A$1:$Z$1,0))</f>
        <v>#N/A</v>
      </c>
      <c r="O19" s="28" t="e">
        <f>INDEX([1]report_data!$A:$Z,$D19,MATCH(O$10,[1]report_data!$A$1:$Z$1,0))</f>
        <v>#N/A</v>
      </c>
      <c r="P19" s="28" t="e">
        <f>INDEX([1]report_data!$A:$Z,$D19,MATCH(P$10,[1]report_data!$A$1:$Z$1,0))</f>
        <v>#N/A</v>
      </c>
      <c r="Q19" s="28" t="e">
        <f>INDEX([1]report_data!$A:$Z,$D19,MATCH(Q$10,[1]report_data!$A$1:$Z$1,0))</f>
        <v>#N/A</v>
      </c>
      <c r="R19" s="28" t="e">
        <f>INDEX([1]report_data!$A:$Z,$D19,MATCH(R$10,[1]report_data!$A$1:$Z$1,0))</f>
        <v>#N/A</v>
      </c>
      <c r="S19" s="28" t="e">
        <f>INDEX([1]report_data!$A:$Z,$D19,MATCH(S$10,[1]report_data!$A$1:$Z$1,0))</f>
        <v>#N/A</v>
      </c>
      <c r="T19" s="28" t="e">
        <f>INDEX([1]report_data!$A:$Z,$D19,MATCH(T$10,[1]report_data!$A$1:$Z$1,0))</f>
        <v>#N/A</v>
      </c>
    </row>
    <row r="20" spans="1:20" x14ac:dyDescent="0.25">
      <c r="A20" s="16" t="s">
        <v>363</v>
      </c>
      <c r="B20" s="22" t="s">
        <v>329</v>
      </c>
      <c r="C20" s="15" t="str">
        <f>CONCATENATE(YEAR,":",MONTH,":",WEEK,":",DAY,":",$A20)</f>
        <v>2016:1:1:7:TAO_1_B</v>
      </c>
      <c r="D20" s="15" t="e">
        <f>MATCH($C20,[1]report_data!$A:$A,0)</f>
        <v>#N/A</v>
      </c>
      <c r="E20" s="28" t="e">
        <f>INDEX([1]report_data!$A:$Z,$D20,MATCH(E$10,[1]report_data!$A$1:$Z$1,0))</f>
        <v>#N/A</v>
      </c>
      <c r="F20" s="28" t="e">
        <f>INDEX([1]report_data!$A:$Z,$D20,MATCH(F$10,[1]report_data!$A$1:$Z$1,0))</f>
        <v>#N/A</v>
      </c>
      <c r="G20" s="28" t="e">
        <f>INDEX([1]report_data!$A:$Z,$D20,MATCH(G$10,[1]report_data!$A$1:$Z$1,0))</f>
        <v>#N/A</v>
      </c>
      <c r="H20" s="28" t="e">
        <f>INDEX([1]report_data!$A:$Z,$D20,MATCH(H$10,[1]report_data!$A$1:$Z$1,0))</f>
        <v>#N/A</v>
      </c>
      <c r="I20" s="28" t="e">
        <f>INDEX([1]report_data!$A:$Z,$D20,MATCH(I$10,[1]report_data!$A$1:$Z$1,0))</f>
        <v>#N/A</v>
      </c>
      <c r="J20" s="15" t="s">
        <v>334</v>
      </c>
      <c r="K20" s="28" t="e">
        <f>INDEX([1]report_data!$A:$Z,$D20,MATCH(K$10,[1]report_data!$A$1:$Z$1,0))</f>
        <v>#N/A</v>
      </c>
      <c r="L20" s="28" t="e">
        <f>INDEX([1]report_data!$A:$Z,$D20,MATCH(L$10,[1]report_data!$A$1:$Z$1,0))</f>
        <v>#N/A</v>
      </c>
      <c r="M20" s="28" t="e">
        <f>INDEX([1]report_data!$A:$Z,$D20,MATCH(M$10,[1]report_data!$A$1:$Z$1,0))</f>
        <v>#N/A</v>
      </c>
      <c r="N20" s="28" t="e">
        <f>INDEX([1]report_data!$A:$Z,$D20,MATCH(N$10,[1]report_data!$A$1:$Z$1,0))</f>
        <v>#N/A</v>
      </c>
      <c r="O20" s="28" t="e">
        <f>INDEX([1]report_data!$A:$Z,$D20,MATCH(O$10,[1]report_data!$A$1:$Z$1,0))</f>
        <v>#N/A</v>
      </c>
      <c r="P20" s="28" t="e">
        <f>INDEX([1]report_data!$A:$Z,$D20,MATCH(P$10,[1]report_data!$A$1:$Z$1,0))</f>
        <v>#N/A</v>
      </c>
      <c r="Q20" s="28" t="e">
        <f>INDEX([1]report_data!$A:$Z,$D20,MATCH(Q$10,[1]report_data!$A$1:$Z$1,0))</f>
        <v>#N/A</v>
      </c>
      <c r="R20" s="28" t="e">
        <f>INDEX([1]report_data!$A:$Z,$D20,MATCH(R$10,[1]report_data!$A$1:$Z$1,0))</f>
        <v>#N/A</v>
      </c>
      <c r="S20" s="28" t="e">
        <f>INDEX([1]report_data!$A:$Z,$D20,MATCH(S$10,[1]report_data!$A$1:$Z$1,0))</f>
        <v>#N/A</v>
      </c>
      <c r="T20" s="28" t="e">
        <f>INDEX([1]report_data!$A:$Z,$D20,MATCH(T$10,[1]report_data!$A$1:$Z$1,0))</f>
        <v>#N/A</v>
      </c>
    </row>
    <row r="21" spans="1:20" x14ac:dyDescent="0.25">
      <c r="A21" s="16" t="s">
        <v>364</v>
      </c>
      <c r="B21" s="22" t="s">
        <v>330</v>
      </c>
      <c r="C21" s="15" t="str">
        <f>CONCATENATE(YEAR,":",MONTH,":",WEEK,":",DAY,":",$A21)</f>
        <v>2016:1:1:7:TAO_2_S</v>
      </c>
      <c r="D21" s="15" t="e">
        <f>MATCH($C21,[1]report_data!$A:$A,0)</f>
        <v>#N/A</v>
      </c>
      <c r="E21" s="28" t="e">
        <f>INDEX([1]report_data!$A:$Z,$D21,MATCH(E$10,[1]report_data!$A$1:$Z$1,0))</f>
        <v>#N/A</v>
      </c>
      <c r="F21" s="28" t="e">
        <f>INDEX([1]report_data!$A:$Z,$D21,MATCH(F$10,[1]report_data!$A$1:$Z$1,0))</f>
        <v>#N/A</v>
      </c>
      <c r="G21" s="28" t="e">
        <f>INDEX([1]report_data!$A:$Z,$D21,MATCH(G$10,[1]report_data!$A$1:$Z$1,0))</f>
        <v>#N/A</v>
      </c>
      <c r="H21" s="28" t="e">
        <f>INDEX([1]report_data!$A:$Z,$D21,MATCH(H$10,[1]report_data!$A$1:$Z$1,0))</f>
        <v>#N/A</v>
      </c>
      <c r="I21" s="28" t="e">
        <f>INDEX([1]report_data!$A:$Z,$D21,MATCH(I$10,[1]report_data!$A$1:$Z$1,0))</f>
        <v>#N/A</v>
      </c>
      <c r="J21" s="15" t="s">
        <v>335</v>
      </c>
      <c r="K21" s="28" t="e">
        <f>INDEX([1]report_data!$A:$Z,$D21,MATCH(K$10,[1]report_data!$A$1:$Z$1,0))</f>
        <v>#N/A</v>
      </c>
      <c r="L21" s="28" t="e">
        <f>INDEX([1]report_data!$A:$Z,$D21,MATCH(L$10,[1]report_data!$A$1:$Z$1,0))</f>
        <v>#N/A</v>
      </c>
      <c r="M21" s="28" t="e">
        <f>INDEX([1]report_data!$A:$Z,$D21,MATCH(M$10,[1]report_data!$A$1:$Z$1,0))</f>
        <v>#N/A</v>
      </c>
      <c r="N21" s="28" t="e">
        <f>INDEX([1]report_data!$A:$Z,$D21,MATCH(N$10,[1]report_data!$A$1:$Z$1,0))</f>
        <v>#N/A</v>
      </c>
      <c r="O21" s="28" t="e">
        <f>INDEX([1]report_data!$A:$Z,$D21,MATCH(O$10,[1]report_data!$A$1:$Z$1,0))</f>
        <v>#N/A</v>
      </c>
      <c r="P21" s="28" t="e">
        <f>INDEX([1]report_data!$A:$Z,$D21,MATCH(P$10,[1]report_data!$A$1:$Z$1,0))</f>
        <v>#N/A</v>
      </c>
      <c r="Q21" s="28" t="e">
        <f>INDEX([1]report_data!$A:$Z,$D21,MATCH(Q$10,[1]report_data!$A$1:$Z$1,0))</f>
        <v>#N/A</v>
      </c>
      <c r="R21" s="28" t="e">
        <f>INDEX([1]report_data!$A:$Z,$D21,MATCH(R$10,[1]report_data!$A$1:$Z$1,0))</f>
        <v>#N/A</v>
      </c>
      <c r="S21" s="28" t="e">
        <f>INDEX([1]report_data!$A:$Z,$D21,MATCH(S$10,[1]report_data!$A$1:$Z$1,0))</f>
        <v>#N/A</v>
      </c>
      <c r="T21" s="28" t="e">
        <f>INDEX([1]report_data!$A:$Z,$D21,MATCH(T$10,[1]report_data!$A$1:$Z$1,0))</f>
        <v>#N/A</v>
      </c>
    </row>
    <row r="22" spans="1:20" x14ac:dyDescent="0.25">
      <c r="A22" s="16" t="s">
        <v>365</v>
      </c>
      <c r="B22" s="22" t="s">
        <v>331</v>
      </c>
      <c r="C22" s="15" t="str">
        <f>CONCATENATE(YEAR,":",MONTH,":",WEEK,":",DAY,":",$A22)</f>
        <v>2016:1:1:7:GUISHAN_E</v>
      </c>
      <c r="D22" s="15" t="e">
        <f>MATCH($C22,[1]report_data!$A:$A,0)</f>
        <v>#N/A</v>
      </c>
      <c r="E22" s="28" t="e">
        <f>INDEX([1]report_data!$A:$Z,$D22,MATCH(E$10,[1]report_data!$A$1:$Z$1,0))</f>
        <v>#N/A</v>
      </c>
      <c r="F22" s="28" t="e">
        <f>INDEX([1]report_data!$A:$Z,$D22,MATCH(F$10,[1]report_data!$A$1:$Z$1,0))</f>
        <v>#N/A</v>
      </c>
      <c r="G22" s="28" t="e">
        <f>INDEX([1]report_data!$A:$Z,$D22,MATCH(G$10,[1]report_data!$A$1:$Z$1,0))</f>
        <v>#N/A</v>
      </c>
      <c r="H22" s="28" t="e">
        <f>INDEX([1]report_data!$A:$Z,$D22,MATCH(H$10,[1]report_data!$A$1:$Z$1,0))</f>
        <v>#N/A</v>
      </c>
      <c r="I22" s="28" t="e">
        <f>INDEX([1]report_data!$A:$Z,$D22,MATCH(I$10,[1]report_data!$A$1:$Z$1,0))</f>
        <v>#N/A</v>
      </c>
      <c r="J22" s="15" t="s">
        <v>336</v>
      </c>
      <c r="K22" s="28" t="e">
        <f>INDEX([1]report_data!$A:$Z,$D22,MATCH(K$10,[1]report_data!$A$1:$Z$1,0))</f>
        <v>#N/A</v>
      </c>
      <c r="L22" s="28" t="e">
        <f>INDEX([1]report_data!$A:$Z,$D22,MATCH(L$10,[1]report_data!$A$1:$Z$1,0))</f>
        <v>#N/A</v>
      </c>
      <c r="M22" s="28" t="e">
        <f>INDEX([1]report_data!$A:$Z,$D22,MATCH(M$10,[1]report_data!$A$1:$Z$1,0))</f>
        <v>#N/A</v>
      </c>
      <c r="N22" s="28" t="e">
        <f>INDEX([1]report_data!$A:$Z,$D22,MATCH(N$10,[1]report_data!$A$1:$Z$1,0))</f>
        <v>#N/A</v>
      </c>
      <c r="O22" s="28" t="e">
        <f>INDEX([1]report_data!$A:$Z,$D22,MATCH(O$10,[1]report_data!$A$1:$Z$1,0))</f>
        <v>#N/A</v>
      </c>
      <c r="P22" s="28" t="e">
        <f>INDEX([1]report_data!$A:$Z,$D22,MATCH(P$10,[1]report_data!$A$1:$Z$1,0))</f>
        <v>#N/A</v>
      </c>
      <c r="Q22" s="28" t="e">
        <f>INDEX([1]report_data!$A:$Z,$D22,MATCH(Q$10,[1]report_data!$A$1:$Z$1,0))</f>
        <v>#N/A</v>
      </c>
      <c r="R22" s="28" t="e">
        <f>INDEX([1]report_data!$A:$Z,$D22,MATCH(R$10,[1]report_data!$A$1:$Z$1,0))</f>
        <v>#N/A</v>
      </c>
      <c r="S22" s="28" t="e">
        <f>INDEX([1]report_data!$A:$Z,$D22,MATCH(S$10,[1]report_data!$A$1:$Z$1,0))</f>
        <v>#N/A</v>
      </c>
      <c r="T22" s="28" t="e">
        <f>INDEX([1]report_data!$A:$Z,$D22,MATCH(T$10,[1]report_data!$A$1:$Z$1,0))</f>
        <v>#N/A</v>
      </c>
    </row>
    <row r="23" spans="1:20" x14ac:dyDescent="0.25">
      <c r="A23" s="8"/>
      <c r="B23" s="23" t="s">
        <v>46</v>
      </c>
      <c r="C23" s="24"/>
      <c r="D23" s="24"/>
      <c r="E23" s="29" t="e">
        <f>SUM(E18:E22)</f>
        <v>#N/A</v>
      </c>
      <c r="F23" s="29" t="e">
        <f t="shared" ref="F23:T23" si="1">SUM(F18:F22)</f>
        <v>#N/A</v>
      </c>
      <c r="G23" s="29" t="e">
        <f t="shared" si="1"/>
        <v>#N/A</v>
      </c>
      <c r="H23" s="29" t="e">
        <f t="shared" si="1"/>
        <v>#N/A</v>
      </c>
      <c r="I23" s="29" t="e">
        <f t="shared" si="1"/>
        <v>#N/A</v>
      </c>
      <c r="J23" s="24"/>
      <c r="K23" s="29" t="e">
        <f t="shared" si="1"/>
        <v>#N/A</v>
      </c>
      <c r="L23" s="29" t="e">
        <f t="shared" si="1"/>
        <v>#N/A</v>
      </c>
      <c r="M23" s="29" t="e">
        <f t="shared" si="1"/>
        <v>#N/A</v>
      </c>
      <c r="N23" s="29" t="e">
        <f t="shared" si="1"/>
        <v>#N/A</v>
      </c>
      <c r="O23" s="29" t="e">
        <f t="shared" si="1"/>
        <v>#N/A</v>
      </c>
      <c r="P23" s="29" t="e">
        <f t="shared" si="1"/>
        <v>#N/A</v>
      </c>
      <c r="Q23" s="29" t="e">
        <f t="shared" si="1"/>
        <v>#N/A</v>
      </c>
      <c r="R23" s="29" t="e">
        <f t="shared" si="1"/>
        <v>#N/A</v>
      </c>
      <c r="S23" s="29" t="e">
        <f t="shared" si="1"/>
        <v>#N/A</v>
      </c>
      <c r="T23" s="29" t="e">
        <f t="shared" si="1"/>
        <v>#N/A</v>
      </c>
    </row>
    <row r="24" spans="1:20" x14ac:dyDescent="0.25">
      <c r="A24" s="8"/>
      <c r="B24" s="35" t="s">
        <v>353</v>
      </c>
      <c r="C24" s="17"/>
      <c r="D24" s="17"/>
      <c r="E24" s="17"/>
      <c r="F24" s="17"/>
      <c r="G24" s="17"/>
      <c r="H24" s="17"/>
      <c r="I24" s="17"/>
      <c r="J24" s="17"/>
      <c r="K24" s="30"/>
      <c r="L24" s="30"/>
      <c r="M24" s="30"/>
      <c r="N24" s="30"/>
      <c r="O24" s="30"/>
      <c r="P24" s="30"/>
      <c r="Q24" s="30"/>
      <c r="R24" s="30"/>
      <c r="S24" s="30"/>
      <c r="T24" s="30"/>
    </row>
    <row r="25" spans="1:20" x14ac:dyDescent="0.25">
      <c r="A25" s="16" t="s">
        <v>366</v>
      </c>
      <c r="B25" s="22" t="s">
        <v>337</v>
      </c>
      <c r="C25" s="15" t="str">
        <f t="shared" ref="C25" si="2">CONCATENATE(YEAR,":",MONTH,":",WEEK,":",DAY,":",$A25)</f>
        <v>2016:1:1:7:BADE_A_E</v>
      </c>
      <c r="D25" s="15" t="e">
        <f>MATCH($C25,[1]report_data!$A:$A,0)</f>
        <v>#N/A</v>
      </c>
      <c r="E25" s="28" t="e">
        <f>INDEX([1]report_data!$A:$Z,$D25,MATCH(E$10,[1]report_data!$A$1:$Z$1,0))</f>
        <v>#N/A</v>
      </c>
      <c r="F25" s="28" t="e">
        <f>INDEX([1]report_data!$A:$Z,$D25,MATCH(F$10,[1]report_data!$A$1:$Z$1,0))</f>
        <v>#N/A</v>
      </c>
      <c r="G25" s="28" t="e">
        <f>INDEX([1]report_data!$A:$Z,$D25,MATCH(G$10,[1]report_data!$A$1:$Z$1,0))</f>
        <v>#N/A</v>
      </c>
      <c r="H25" s="28" t="e">
        <f>INDEX([1]report_data!$A:$Z,$D25,MATCH(H$10,[1]report_data!$A$1:$Z$1,0))</f>
        <v>#N/A</v>
      </c>
      <c r="I25" s="28" t="e">
        <f>INDEX([1]report_data!$A:$Z,$D25,MATCH(I$10,[1]report_data!$A$1:$Z$1,0))</f>
        <v>#N/A</v>
      </c>
      <c r="J25" s="15" t="s">
        <v>341</v>
      </c>
      <c r="K25" s="28" t="e">
        <f>INDEX([1]report_data!$A:$Z,$D25,MATCH(K$10,[1]report_data!$A$1:$Z$1,0))</f>
        <v>#N/A</v>
      </c>
      <c r="L25" s="28" t="e">
        <f>INDEX([1]report_data!$A:$Z,$D25,MATCH(L$10,[1]report_data!$A$1:$Z$1,0))</f>
        <v>#N/A</v>
      </c>
      <c r="M25" s="28" t="e">
        <f>INDEX([1]report_data!$A:$Z,$D25,MATCH(M$10,[1]report_data!$A$1:$Z$1,0))</f>
        <v>#N/A</v>
      </c>
      <c r="N25" s="28" t="e">
        <f>INDEX([1]report_data!$A:$Z,$D25,MATCH(N$10,[1]report_data!$A$1:$Z$1,0))</f>
        <v>#N/A</v>
      </c>
      <c r="O25" s="28" t="e">
        <f>INDEX([1]report_data!$A:$Z,$D25,MATCH(O$10,[1]report_data!$A$1:$Z$1,0))</f>
        <v>#N/A</v>
      </c>
      <c r="P25" s="28" t="e">
        <f>INDEX([1]report_data!$A:$Z,$D25,MATCH(P$10,[1]report_data!$A$1:$Z$1,0))</f>
        <v>#N/A</v>
      </c>
      <c r="Q25" s="28" t="e">
        <f>INDEX([1]report_data!$A:$Z,$D25,MATCH(Q$10,[1]report_data!$A$1:$Z$1,0))</f>
        <v>#N/A</v>
      </c>
      <c r="R25" s="28" t="e">
        <f>INDEX([1]report_data!$A:$Z,$D25,MATCH(R$10,[1]report_data!$A$1:$Z$1,0))</f>
        <v>#N/A</v>
      </c>
      <c r="S25" s="28" t="e">
        <f>INDEX([1]report_data!$A:$Z,$D25,MATCH(S$10,[1]report_data!$A$1:$Z$1,0))</f>
        <v>#N/A</v>
      </c>
      <c r="T25" s="28" t="e">
        <f>INDEX([1]report_data!$A:$Z,$D25,MATCH(T$10,[1]report_data!$A$1:$Z$1,0))</f>
        <v>#N/A</v>
      </c>
    </row>
    <row r="26" spans="1:20" x14ac:dyDescent="0.25">
      <c r="A26" s="16" t="s">
        <v>367</v>
      </c>
      <c r="B26" s="22" t="s">
        <v>338</v>
      </c>
      <c r="C26" s="15" t="str">
        <f>CONCATENATE(YEAR,":",MONTH,":",WEEK,":",DAY,":",$A26)</f>
        <v>2016:1:1:7:LONGTAN_E</v>
      </c>
      <c r="D26" s="15" t="e">
        <f>MATCH($C26,[1]report_data!$A:$A,0)</f>
        <v>#N/A</v>
      </c>
      <c r="E26" s="28" t="e">
        <f>INDEX([1]report_data!$A:$Z,$D26,MATCH(E$10,[1]report_data!$A$1:$Z$1,0))</f>
        <v>#N/A</v>
      </c>
      <c r="F26" s="28" t="e">
        <f>INDEX([1]report_data!$A:$Z,$D26,MATCH(F$10,[1]report_data!$A$1:$Z$1,0))</f>
        <v>#N/A</v>
      </c>
      <c r="G26" s="28" t="e">
        <f>INDEX([1]report_data!$A:$Z,$D26,MATCH(G$10,[1]report_data!$A$1:$Z$1,0))</f>
        <v>#N/A</v>
      </c>
      <c r="H26" s="28" t="e">
        <f>INDEX([1]report_data!$A:$Z,$D26,MATCH(H$10,[1]report_data!$A$1:$Z$1,0))</f>
        <v>#N/A</v>
      </c>
      <c r="I26" s="28" t="e">
        <f>INDEX([1]report_data!$A:$Z,$D26,MATCH(I$10,[1]report_data!$A$1:$Z$1,0))</f>
        <v>#N/A</v>
      </c>
      <c r="J26" s="15" t="s">
        <v>342</v>
      </c>
      <c r="K26" s="28" t="e">
        <f>INDEX([1]report_data!$A:$Z,$D26,MATCH(K$10,[1]report_data!$A$1:$Z$1,0))</f>
        <v>#N/A</v>
      </c>
      <c r="L26" s="28" t="e">
        <f>INDEX([1]report_data!$A:$Z,$D26,MATCH(L$10,[1]report_data!$A$1:$Z$1,0))</f>
        <v>#N/A</v>
      </c>
      <c r="M26" s="28" t="e">
        <f>INDEX([1]report_data!$A:$Z,$D26,MATCH(M$10,[1]report_data!$A$1:$Z$1,0))</f>
        <v>#N/A</v>
      </c>
      <c r="N26" s="28" t="e">
        <f>INDEX([1]report_data!$A:$Z,$D26,MATCH(N$10,[1]report_data!$A$1:$Z$1,0))</f>
        <v>#N/A</v>
      </c>
      <c r="O26" s="28" t="e">
        <f>INDEX([1]report_data!$A:$Z,$D26,MATCH(O$10,[1]report_data!$A$1:$Z$1,0))</f>
        <v>#N/A</v>
      </c>
      <c r="P26" s="28" t="e">
        <f>INDEX([1]report_data!$A:$Z,$D26,MATCH(P$10,[1]report_data!$A$1:$Z$1,0))</f>
        <v>#N/A</v>
      </c>
      <c r="Q26" s="28" t="e">
        <f>INDEX([1]report_data!$A:$Z,$D26,MATCH(Q$10,[1]report_data!$A$1:$Z$1,0))</f>
        <v>#N/A</v>
      </c>
      <c r="R26" s="28" t="e">
        <f>INDEX([1]report_data!$A:$Z,$D26,MATCH(R$10,[1]report_data!$A$1:$Z$1,0))</f>
        <v>#N/A</v>
      </c>
      <c r="S26" s="28" t="e">
        <f>INDEX([1]report_data!$A:$Z,$D26,MATCH(S$10,[1]report_data!$A$1:$Z$1,0))</f>
        <v>#N/A</v>
      </c>
      <c r="T26" s="28" t="e">
        <f>INDEX([1]report_data!$A:$Z,$D26,MATCH(T$10,[1]report_data!$A$1:$Z$1,0))</f>
        <v>#N/A</v>
      </c>
    </row>
    <row r="27" spans="1:20" x14ac:dyDescent="0.25">
      <c r="A27" s="16" t="s">
        <v>368</v>
      </c>
      <c r="B27" s="22" t="s">
        <v>339</v>
      </c>
      <c r="C27" s="15" t="str">
        <f>CONCATENATE(YEAR,":",MONTH,":",WEEK,":",DAY,":",$A27)</f>
        <v>2016:1:1:7:BADE_B_E</v>
      </c>
      <c r="D27" s="15" t="e">
        <f>MATCH($C27,[1]report_data!$A:$A,0)</f>
        <v>#N/A</v>
      </c>
      <c r="E27" s="28" t="e">
        <f>INDEX([1]report_data!$A:$Z,$D27,MATCH(E$10,[1]report_data!$A$1:$Z$1,0))</f>
        <v>#N/A</v>
      </c>
      <c r="F27" s="28" t="e">
        <f>INDEX([1]report_data!$A:$Z,$D27,MATCH(F$10,[1]report_data!$A$1:$Z$1,0))</f>
        <v>#N/A</v>
      </c>
      <c r="G27" s="28" t="e">
        <f>INDEX([1]report_data!$A:$Z,$D27,MATCH(G$10,[1]report_data!$A$1:$Z$1,0))</f>
        <v>#N/A</v>
      </c>
      <c r="H27" s="28" t="e">
        <f>INDEX([1]report_data!$A:$Z,$D27,MATCH(H$10,[1]report_data!$A$1:$Z$1,0))</f>
        <v>#N/A</v>
      </c>
      <c r="I27" s="28" t="e">
        <f>INDEX([1]report_data!$A:$Z,$D27,MATCH(I$10,[1]report_data!$A$1:$Z$1,0))</f>
        <v>#N/A</v>
      </c>
      <c r="J27" s="15" t="s">
        <v>343</v>
      </c>
      <c r="K27" s="28" t="e">
        <f>INDEX([1]report_data!$A:$Z,$D27,MATCH(K$10,[1]report_data!$A$1:$Z$1,0))</f>
        <v>#N/A</v>
      </c>
      <c r="L27" s="28" t="e">
        <f>INDEX([1]report_data!$A:$Z,$D27,MATCH(L$10,[1]report_data!$A$1:$Z$1,0))</f>
        <v>#N/A</v>
      </c>
      <c r="M27" s="28" t="e">
        <f>INDEX([1]report_data!$A:$Z,$D27,MATCH(M$10,[1]report_data!$A$1:$Z$1,0))</f>
        <v>#N/A</v>
      </c>
      <c r="N27" s="28" t="e">
        <f>INDEX([1]report_data!$A:$Z,$D27,MATCH(N$10,[1]report_data!$A$1:$Z$1,0))</f>
        <v>#N/A</v>
      </c>
      <c r="O27" s="28" t="e">
        <f>INDEX([1]report_data!$A:$Z,$D27,MATCH(O$10,[1]report_data!$A$1:$Z$1,0))</f>
        <v>#N/A</v>
      </c>
      <c r="P27" s="28" t="e">
        <f>INDEX([1]report_data!$A:$Z,$D27,MATCH(P$10,[1]report_data!$A$1:$Z$1,0))</f>
        <v>#N/A</v>
      </c>
      <c r="Q27" s="28" t="e">
        <f>INDEX([1]report_data!$A:$Z,$D27,MATCH(Q$10,[1]report_data!$A$1:$Z$1,0))</f>
        <v>#N/A</v>
      </c>
      <c r="R27" s="28" t="e">
        <f>INDEX([1]report_data!$A:$Z,$D27,MATCH(R$10,[1]report_data!$A$1:$Z$1,0))</f>
        <v>#N/A</v>
      </c>
      <c r="S27" s="28" t="e">
        <f>INDEX([1]report_data!$A:$Z,$D27,MATCH(S$10,[1]report_data!$A$1:$Z$1,0))</f>
        <v>#N/A</v>
      </c>
      <c r="T27" s="28" t="e">
        <f>INDEX([1]report_data!$A:$Z,$D27,MATCH(T$10,[1]report_data!$A$1:$Z$1,0))</f>
        <v>#N/A</v>
      </c>
    </row>
    <row r="28" spans="1:20" x14ac:dyDescent="0.25">
      <c r="A28" s="16" t="s">
        <v>369</v>
      </c>
      <c r="B28" s="22" t="s">
        <v>340</v>
      </c>
      <c r="C28" s="15" t="str">
        <f>CONCATENATE(YEAR,":",MONTH,":",WEEK,":",DAY,":",$A28)</f>
        <v>2016:1:1:7:BADE_S</v>
      </c>
      <c r="D28" s="15" t="e">
        <f>MATCH($C28,[1]report_data!$A:$A,0)</f>
        <v>#N/A</v>
      </c>
      <c r="E28" s="28" t="e">
        <f>INDEX([1]report_data!$A:$Z,$D28,MATCH(E$10,[1]report_data!$A$1:$Z$1,0))</f>
        <v>#N/A</v>
      </c>
      <c r="F28" s="28" t="e">
        <f>INDEX([1]report_data!$A:$Z,$D28,MATCH(F$10,[1]report_data!$A$1:$Z$1,0))</f>
        <v>#N/A</v>
      </c>
      <c r="G28" s="28" t="e">
        <f>INDEX([1]report_data!$A:$Z,$D28,MATCH(G$10,[1]report_data!$A$1:$Z$1,0))</f>
        <v>#N/A</v>
      </c>
      <c r="H28" s="28" t="e">
        <f>INDEX([1]report_data!$A:$Z,$D28,MATCH(H$10,[1]report_data!$A$1:$Z$1,0))</f>
        <v>#N/A</v>
      </c>
      <c r="I28" s="28" t="e">
        <f>INDEX([1]report_data!$A:$Z,$D28,MATCH(I$10,[1]report_data!$A$1:$Z$1,0))</f>
        <v>#N/A</v>
      </c>
      <c r="J28" s="15" t="s">
        <v>344</v>
      </c>
      <c r="K28" s="28" t="e">
        <f>INDEX([1]report_data!$A:$Z,$D28,MATCH(K$10,[1]report_data!$A$1:$Z$1,0))</f>
        <v>#N/A</v>
      </c>
      <c r="L28" s="28" t="e">
        <f>INDEX([1]report_data!$A:$Z,$D28,MATCH(L$10,[1]report_data!$A$1:$Z$1,0))</f>
        <v>#N/A</v>
      </c>
      <c r="M28" s="28" t="e">
        <f>INDEX([1]report_data!$A:$Z,$D28,MATCH(M$10,[1]report_data!$A$1:$Z$1,0))</f>
        <v>#N/A</v>
      </c>
      <c r="N28" s="28" t="e">
        <f>INDEX([1]report_data!$A:$Z,$D28,MATCH(N$10,[1]report_data!$A$1:$Z$1,0))</f>
        <v>#N/A</v>
      </c>
      <c r="O28" s="28" t="e">
        <f>INDEX([1]report_data!$A:$Z,$D28,MATCH(O$10,[1]report_data!$A$1:$Z$1,0))</f>
        <v>#N/A</v>
      </c>
      <c r="P28" s="28" t="e">
        <f>INDEX([1]report_data!$A:$Z,$D28,MATCH(P$10,[1]report_data!$A$1:$Z$1,0))</f>
        <v>#N/A</v>
      </c>
      <c r="Q28" s="28" t="e">
        <f>INDEX([1]report_data!$A:$Z,$D28,MATCH(Q$10,[1]report_data!$A$1:$Z$1,0))</f>
        <v>#N/A</v>
      </c>
      <c r="R28" s="28" t="e">
        <f>INDEX([1]report_data!$A:$Z,$D28,MATCH(R$10,[1]report_data!$A$1:$Z$1,0))</f>
        <v>#N/A</v>
      </c>
      <c r="S28" s="28" t="e">
        <f>INDEX([1]report_data!$A:$Z,$D28,MATCH(S$10,[1]report_data!$A$1:$Z$1,0))</f>
        <v>#N/A</v>
      </c>
      <c r="T28" s="28" t="e">
        <f>INDEX([1]report_data!$A:$Z,$D28,MATCH(T$10,[1]report_data!$A$1:$Z$1,0))</f>
        <v>#N/A</v>
      </c>
    </row>
    <row r="29" spans="1:20" x14ac:dyDescent="0.25">
      <c r="A29" s="8"/>
      <c r="B29" s="23" t="s">
        <v>46</v>
      </c>
      <c r="C29" s="24"/>
      <c r="D29" s="24"/>
      <c r="E29" s="29" t="e">
        <f>SUM(E25:E28)</f>
        <v>#N/A</v>
      </c>
      <c r="F29" s="29" t="e">
        <f t="shared" ref="F29:I29" si="3">SUM(F25:F28)</f>
        <v>#N/A</v>
      </c>
      <c r="G29" s="29" t="e">
        <f t="shared" si="3"/>
        <v>#N/A</v>
      </c>
      <c r="H29" s="29" t="e">
        <f t="shared" si="3"/>
        <v>#N/A</v>
      </c>
      <c r="I29" s="29" t="e">
        <f t="shared" si="3"/>
        <v>#N/A</v>
      </c>
      <c r="J29" s="24"/>
      <c r="K29" s="29" t="e">
        <f t="shared" ref="K29:T29" si="4">SUM(K25:K28)</f>
        <v>#N/A</v>
      </c>
      <c r="L29" s="29" t="e">
        <f t="shared" si="4"/>
        <v>#N/A</v>
      </c>
      <c r="M29" s="29" t="e">
        <f t="shared" si="4"/>
        <v>#N/A</v>
      </c>
      <c r="N29" s="29" t="e">
        <f t="shared" si="4"/>
        <v>#N/A</v>
      </c>
      <c r="O29" s="29" t="e">
        <f t="shared" si="4"/>
        <v>#N/A</v>
      </c>
      <c r="P29" s="29" t="e">
        <f t="shared" si="4"/>
        <v>#N/A</v>
      </c>
      <c r="Q29" s="29" t="e">
        <f t="shared" si="4"/>
        <v>#N/A</v>
      </c>
      <c r="R29" s="29" t="e">
        <f t="shared" si="4"/>
        <v>#N/A</v>
      </c>
      <c r="S29" s="29" t="e">
        <f t="shared" si="4"/>
        <v>#N/A</v>
      </c>
      <c r="T29" s="29" t="e">
        <f t="shared" si="4"/>
        <v>#N/A</v>
      </c>
    </row>
    <row r="30" spans="1:20" x14ac:dyDescent="0.25">
      <c r="A30" s="8"/>
      <c r="B30" s="35" t="s">
        <v>354</v>
      </c>
      <c r="C30" s="17"/>
      <c r="D30" s="17"/>
      <c r="E30" s="17"/>
      <c r="F30" s="17"/>
      <c r="G30" s="17"/>
      <c r="H30" s="17"/>
      <c r="I30" s="17"/>
      <c r="J30" s="17"/>
      <c r="K30" s="30"/>
      <c r="L30" s="30"/>
      <c r="M30" s="30"/>
      <c r="N30" s="30"/>
      <c r="O30" s="30"/>
      <c r="P30" s="30"/>
      <c r="Q30" s="30"/>
      <c r="R30" s="30"/>
      <c r="S30" s="30"/>
      <c r="T30" s="30"/>
    </row>
    <row r="31" spans="1:20" x14ac:dyDescent="0.25">
      <c r="A31" s="16" t="s">
        <v>370</v>
      </c>
      <c r="B31" s="22" t="s">
        <v>345</v>
      </c>
      <c r="C31" s="15" t="str">
        <f t="shared" ref="C31" si="5">CONCATENATE(YEAR,":",MONTH,":",WEEK,":",DAY,":",$A31)</f>
        <v>2016:1:1:7:ZHONGLI_2_E</v>
      </c>
      <c r="D31" s="15" t="e">
        <f>MATCH($C31,[1]report_data!$A:$A,0)</f>
        <v>#N/A</v>
      </c>
      <c r="E31" s="28" t="e">
        <f>INDEX([1]report_data!$A:$Z,$D31,MATCH(E$10,[1]report_data!$A$1:$Z$1,0))</f>
        <v>#N/A</v>
      </c>
      <c r="F31" s="28" t="e">
        <f>INDEX([1]report_data!$A:$Z,$D31,MATCH(F$10,[1]report_data!$A$1:$Z$1,0))</f>
        <v>#N/A</v>
      </c>
      <c r="G31" s="28" t="e">
        <f>INDEX([1]report_data!$A:$Z,$D31,MATCH(G$10,[1]report_data!$A$1:$Z$1,0))</f>
        <v>#N/A</v>
      </c>
      <c r="H31" s="28" t="e">
        <f>INDEX([1]report_data!$A:$Z,$D31,MATCH(H$10,[1]report_data!$A$1:$Z$1,0))</f>
        <v>#N/A</v>
      </c>
      <c r="I31" s="28" t="e">
        <f>INDEX([1]report_data!$A:$Z,$D31,MATCH(I$10,[1]report_data!$A$1:$Z$1,0))</f>
        <v>#N/A</v>
      </c>
      <c r="J31" s="15" t="s">
        <v>348</v>
      </c>
      <c r="K31" s="28" t="e">
        <f>INDEX([1]report_data!$A:$Z,$D31,MATCH(K$10,[1]report_data!$A$1:$Z$1,0))</f>
        <v>#N/A</v>
      </c>
      <c r="L31" s="28" t="e">
        <f>INDEX([1]report_data!$A:$Z,$D31,MATCH(L$10,[1]report_data!$A$1:$Z$1,0))</f>
        <v>#N/A</v>
      </c>
      <c r="M31" s="28" t="e">
        <f>INDEX([1]report_data!$A:$Z,$D31,MATCH(M$10,[1]report_data!$A$1:$Z$1,0))</f>
        <v>#N/A</v>
      </c>
      <c r="N31" s="28" t="e">
        <f>INDEX([1]report_data!$A:$Z,$D31,MATCH(N$10,[1]report_data!$A$1:$Z$1,0))</f>
        <v>#N/A</v>
      </c>
      <c r="O31" s="28" t="e">
        <f>INDEX([1]report_data!$A:$Z,$D31,MATCH(O$10,[1]report_data!$A$1:$Z$1,0))</f>
        <v>#N/A</v>
      </c>
      <c r="P31" s="28" t="e">
        <f>INDEX([1]report_data!$A:$Z,$D31,MATCH(P$10,[1]report_data!$A$1:$Z$1,0))</f>
        <v>#N/A</v>
      </c>
      <c r="Q31" s="28" t="e">
        <f>INDEX([1]report_data!$A:$Z,$D31,MATCH(Q$10,[1]report_data!$A$1:$Z$1,0))</f>
        <v>#N/A</v>
      </c>
      <c r="R31" s="28" t="e">
        <f>INDEX([1]report_data!$A:$Z,$D31,MATCH(R$10,[1]report_data!$A$1:$Z$1,0))</f>
        <v>#N/A</v>
      </c>
      <c r="S31" s="28" t="e">
        <f>INDEX([1]report_data!$A:$Z,$D31,MATCH(S$10,[1]report_data!$A$1:$Z$1,0))</f>
        <v>#N/A</v>
      </c>
      <c r="T31" s="28" t="e">
        <f>INDEX([1]report_data!$A:$Z,$D31,MATCH(T$10,[1]report_data!$A$1:$Z$1,0))</f>
        <v>#N/A</v>
      </c>
    </row>
    <row r="32" spans="1:20" x14ac:dyDescent="0.25">
      <c r="A32" s="16" t="s">
        <v>371</v>
      </c>
      <c r="B32" s="22" t="s">
        <v>346</v>
      </c>
      <c r="C32" s="15" t="str">
        <f>CONCATENATE(YEAR,":",MONTH,":",WEEK,":",DAY,":",$A32)</f>
        <v>2016:1:1:7:ZHONGLI_1_E</v>
      </c>
      <c r="D32" s="15" t="e">
        <f>MATCH($C32,[1]report_data!$A:$A,0)</f>
        <v>#N/A</v>
      </c>
      <c r="E32" s="28" t="e">
        <f>INDEX([1]report_data!$A:$Z,$D32,MATCH(E$10,[1]report_data!$A$1:$Z$1,0))</f>
        <v>#N/A</v>
      </c>
      <c r="F32" s="28" t="e">
        <f>INDEX([1]report_data!$A:$Z,$D32,MATCH(F$10,[1]report_data!$A$1:$Z$1,0))</f>
        <v>#N/A</v>
      </c>
      <c r="G32" s="28" t="e">
        <f>INDEX([1]report_data!$A:$Z,$D32,MATCH(G$10,[1]report_data!$A$1:$Z$1,0))</f>
        <v>#N/A</v>
      </c>
      <c r="H32" s="28" t="e">
        <f>INDEX([1]report_data!$A:$Z,$D32,MATCH(H$10,[1]report_data!$A$1:$Z$1,0))</f>
        <v>#N/A</v>
      </c>
      <c r="I32" s="28" t="e">
        <f>INDEX([1]report_data!$A:$Z,$D32,MATCH(I$10,[1]report_data!$A$1:$Z$1,0))</f>
        <v>#N/A</v>
      </c>
      <c r="J32" s="15" t="s">
        <v>349</v>
      </c>
      <c r="K32" s="28" t="e">
        <f>INDEX([1]report_data!$A:$Z,$D32,MATCH(K$10,[1]report_data!$A$1:$Z$1,0))</f>
        <v>#N/A</v>
      </c>
      <c r="L32" s="28" t="e">
        <f>INDEX([1]report_data!$A:$Z,$D32,MATCH(L$10,[1]report_data!$A$1:$Z$1,0))</f>
        <v>#N/A</v>
      </c>
      <c r="M32" s="28" t="e">
        <f>INDEX([1]report_data!$A:$Z,$D32,MATCH(M$10,[1]report_data!$A$1:$Z$1,0))</f>
        <v>#N/A</v>
      </c>
      <c r="N32" s="28" t="e">
        <f>INDEX([1]report_data!$A:$Z,$D32,MATCH(N$10,[1]report_data!$A$1:$Z$1,0))</f>
        <v>#N/A</v>
      </c>
      <c r="O32" s="28" t="e">
        <f>INDEX([1]report_data!$A:$Z,$D32,MATCH(O$10,[1]report_data!$A$1:$Z$1,0))</f>
        <v>#N/A</v>
      </c>
      <c r="P32" s="28" t="e">
        <f>INDEX([1]report_data!$A:$Z,$D32,MATCH(P$10,[1]report_data!$A$1:$Z$1,0))</f>
        <v>#N/A</v>
      </c>
      <c r="Q32" s="28" t="e">
        <f>INDEX([1]report_data!$A:$Z,$D32,MATCH(Q$10,[1]report_data!$A$1:$Z$1,0))</f>
        <v>#N/A</v>
      </c>
      <c r="R32" s="28" t="e">
        <f>INDEX([1]report_data!$A:$Z,$D32,MATCH(R$10,[1]report_data!$A$1:$Z$1,0))</f>
        <v>#N/A</v>
      </c>
      <c r="S32" s="28" t="e">
        <f>INDEX([1]report_data!$A:$Z,$D32,MATCH(S$10,[1]report_data!$A$1:$Z$1,0))</f>
        <v>#N/A</v>
      </c>
      <c r="T32" s="28" t="e">
        <f>INDEX([1]report_data!$A:$Z,$D32,MATCH(T$10,[1]report_data!$A$1:$Z$1,0))</f>
        <v>#N/A</v>
      </c>
    </row>
    <row r="33" spans="1:20" x14ac:dyDescent="0.25">
      <c r="A33" s="16" t="s">
        <v>372</v>
      </c>
      <c r="B33" s="22" t="s">
        <v>347</v>
      </c>
      <c r="C33" s="15" t="str">
        <f>CONCATENATE(YEAR,":",MONTH,":",WEEK,":",DAY,":",$A33)</f>
        <v>2016:1:1:7:ZHONGLI_1_S</v>
      </c>
      <c r="D33" s="15" t="e">
        <f>MATCH($C33,[1]report_data!$A:$A,0)</f>
        <v>#N/A</v>
      </c>
      <c r="E33" s="28" t="e">
        <f>INDEX([1]report_data!$A:$Z,$D33,MATCH(E$10,[1]report_data!$A$1:$Z$1,0))</f>
        <v>#N/A</v>
      </c>
      <c r="F33" s="28" t="e">
        <f>INDEX([1]report_data!$A:$Z,$D33,MATCH(F$10,[1]report_data!$A$1:$Z$1,0))</f>
        <v>#N/A</v>
      </c>
      <c r="G33" s="28" t="e">
        <f>INDEX([1]report_data!$A:$Z,$D33,MATCH(G$10,[1]report_data!$A$1:$Z$1,0))</f>
        <v>#N/A</v>
      </c>
      <c r="H33" s="28" t="e">
        <f>INDEX([1]report_data!$A:$Z,$D33,MATCH(H$10,[1]report_data!$A$1:$Z$1,0))</f>
        <v>#N/A</v>
      </c>
      <c r="I33" s="28" t="e">
        <f>INDEX([1]report_data!$A:$Z,$D33,MATCH(I$10,[1]report_data!$A$1:$Z$1,0))</f>
        <v>#N/A</v>
      </c>
      <c r="J33" s="15" t="s">
        <v>350</v>
      </c>
      <c r="K33" s="28" t="e">
        <f>INDEX([1]report_data!$A:$Z,$D33,MATCH(K$10,[1]report_data!$A$1:$Z$1,0))</f>
        <v>#N/A</v>
      </c>
      <c r="L33" s="28" t="e">
        <f>INDEX([1]report_data!$A:$Z,$D33,MATCH(L$10,[1]report_data!$A$1:$Z$1,0))</f>
        <v>#N/A</v>
      </c>
      <c r="M33" s="28" t="e">
        <f>INDEX([1]report_data!$A:$Z,$D33,MATCH(M$10,[1]report_data!$A$1:$Z$1,0))</f>
        <v>#N/A</v>
      </c>
      <c r="N33" s="28" t="e">
        <f>INDEX([1]report_data!$A:$Z,$D33,MATCH(N$10,[1]report_data!$A$1:$Z$1,0))</f>
        <v>#N/A</v>
      </c>
      <c r="O33" s="28" t="e">
        <f>INDEX([1]report_data!$A:$Z,$D33,MATCH(O$10,[1]report_data!$A$1:$Z$1,0))</f>
        <v>#N/A</v>
      </c>
      <c r="P33" s="28" t="e">
        <f>INDEX([1]report_data!$A:$Z,$D33,MATCH(P$10,[1]report_data!$A$1:$Z$1,0))</f>
        <v>#N/A</v>
      </c>
      <c r="Q33" s="28" t="e">
        <f>INDEX([1]report_data!$A:$Z,$D33,MATCH(Q$10,[1]report_data!$A$1:$Z$1,0))</f>
        <v>#N/A</v>
      </c>
      <c r="R33" s="28" t="e">
        <f>INDEX([1]report_data!$A:$Z,$D33,MATCH(R$10,[1]report_data!$A$1:$Z$1,0))</f>
        <v>#N/A</v>
      </c>
      <c r="S33" s="28" t="e">
        <f>INDEX([1]report_data!$A:$Z,$D33,MATCH(S$10,[1]report_data!$A$1:$Z$1,0))</f>
        <v>#N/A</v>
      </c>
      <c r="T33" s="28" t="e">
        <f>INDEX([1]report_data!$A:$Z,$D33,MATCH(T$10,[1]report_data!$A$1:$Z$1,0))</f>
        <v>#N/A</v>
      </c>
    </row>
    <row r="34" spans="1:20" x14ac:dyDescent="0.25">
      <c r="A34" s="8"/>
      <c r="B34" s="23" t="s">
        <v>46</v>
      </c>
      <c r="C34" s="24"/>
      <c r="D34" s="24"/>
      <c r="E34" s="29" t="e">
        <f>SUM(E31:E33)</f>
        <v>#N/A</v>
      </c>
      <c r="F34" s="29" t="e">
        <f>SUM(F31:F33)</f>
        <v>#N/A</v>
      </c>
      <c r="G34" s="29" t="e">
        <f>SUM(G31:G33)</f>
        <v>#N/A</v>
      </c>
      <c r="H34" s="29" t="e">
        <f>SUM(H31:H33)</f>
        <v>#N/A</v>
      </c>
      <c r="I34" s="29" t="e">
        <f>SUM(I31:I33)</f>
        <v>#N/A</v>
      </c>
      <c r="J34" s="24"/>
      <c r="K34" s="29" t="e">
        <f>SUM(K31:K33)</f>
        <v>#N/A</v>
      </c>
      <c r="L34" s="29" t="e">
        <f>SUM(L31:L33)</f>
        <v>#N/A</v>
      </c>
      <c r="M34" s="29" t="e">
        <f>SUM(M31:M33)</f>
        <v>#N/A</v>
      </c>
      <c r="N34" s="29" t="e">
        <f>SUM(N31:N33)</f>
        <v>#N/A</v>
      </c>
      <c r="O34" s="29" t="e">
        <f>SUM(O31:O33)</f>
        <v>#N/A</v>
      </c>
      <c r="P34" s="29" t="e">
        <f>SUM(P31:P33)</f>
        <v>#N/A</v>
      </c>
      <c r="Q34" s="29" t="e">
        <f>SUM(Q31:Q33)</f>
        <v>#N/A</v>
      </c>
      <c r="R34" s="29" t="e">
        <f>SUM(R31:R33)</f>
        <v>#N/A</v>
      </c>
      <c r="S34" s="29" t="e">
        <f>SUM(S31:S33)</f>
        <v>#N/A</v>
      </c>
      <c r="T34" s="29" t="e">
        <f>SUM(T31:T33)</f>
        <v>#N/A</v>
      </c>
    </row>
    <row r="35" spans="1:20" x14ac:dyDescent="0.25">
      <c r="D35" s="3"/>
      <c r="E35" s="3"/>
    </row>
    <row r="36" spans="1:20" x14ac:dyDescent="0.25">
      <c r="D36" s="3"/>
      <c r="E36" s="3"/>
    </row>
    <row r="37" spans="1:20" x14ac:dyDescent="0.25">
      <c r="D37" s="3"/>
      <c r="E37" s="3"/>
    </row>
  </sheetData>
  <mergeCells count="11">
    <mergeCell ref="P1:P8"/>
    <mergeCell ref="Q1:Q8"/>
    <mergeCell ref="R1:R8"/>
    <mergeCell ref="S1:S8"/>
    <mergeCell ref="T1:T8"/>
    <mergeCell ref="E1:I8"/>
    <mergeCell ref="K1:K8"/>
    <mergeCell ref="L1:L8"/>
    <mergeCell ref="M1:M8"/>
    <mergeCell ref="N1:N8"/>
    <mergeCell ref="O1:O8"/>
  </mergeCells>
  <conditionalFormatting sqref="K12:L13 K18:L19 K22:L22">
    <cfRule type="cellIs" dxfId="116" priority="116" operator="lessThan">
      <formula>0.5</formula>
    </cfRule>
    <cfRule type="cellIs" dxfId="115" priority="117" operator="greaterThan">
      <formula>0.5</formula>
    </cfRule>
  </conditionalFormatting>
  <conditionalFormatting sqref="M12:M13 M18:M19 M22">
    <cfRule type="cellIs" dxfId="114" priority="114" operator="lessThan">
      <formula>4.5</formula>
    </cfRule>
    <cfRule type="cellIs" dxfId="113" priority="115" operator="greaterThan">
      <formula>5.5</formula>
    </cfRule>
  </conditionalFormatting>
  <conditionalFormatting sqref="N12:N13 N18:N19 N22">
    <cfRule type="cellIs" dxfId="112" priority="112" operator="lessThan">
      <formula>1.5</formula>
    </cfRule>
    <cfRule type="cellIs" dxfId="111" priority="113" operator="greaterThan">
      <formula>2.5</formula>
    </cfRule>
  </conditionalFormatting>
  <conditionalFormatting sqref="O12:O13 O18:O19 O22">
    <cfRule type="cellIs" dxfId="110" priority="110" operator="lessThan">
      <formula>4.5</formula>
    </cfRule>
    <cfRule type="cellIs" dxfId="109" priority="111" operator="greaterThan">
      <formula>7.5</formula>
    </cfRule>
  </conditionalFormatting>
  <conditionalFormatting sqref="Q12:Q13 Q18:Q19 Q22">
    <cfRule type="cellIs" dxfId="108" priority="108" operator="lessThan">
      <formula>2.5</formula>
    </cfRule>
    <cfRule type="cellIs" dxfId="107" priority="109" operator="greaterThan">
      <formula>4.5</formula>
    </cfRule>
  </conditionalFormatting>
  <conditionalFormatting sqref="R18:R19 R12:R13 R22">
    <cfRule type="cellIs" dxfId="106" priority="106" operator="lessThan">
      <formula>2.5</formula>
    </cfRule>
    <cfRule type="cellIs" dxfId="105" priority="107" operator="greaterThan">
      <formula>4.5</formula>
    </cfRule>
  </conditionalFormatting>
  <conditionalFormatting sqref="S12:S13 S18:S19 S22">
    <cfRule type="cellIs" dxfId="104" priority="105" operator="greaterThan">
      <formula>1.5</formula>
    </cfRule>
  </conditionalFormatting>
  <conditionalFormatting sqref="K14:L14">
    <cfRule type="cellIs" dxfId="103" priority="103" operator="lessThan">
      <formula>0.5</formula>
    </cfRule>
    <cfRule type="cellIs" dxfId="102" priority="104" operator="greaterThan">
      <formula>0.5</formula>
    </cfRule>
  </conditionalFormatting>
  <conditionalFormatting sqref="M14">
    <cfRule type="cellIs" dxfId="101" priority="101" operator="lessThan">
      <formula>4.5</formula>
    </cfRule>
    <cfRule type="cellIs" dxfId="100" priority="102" operator="greaterThan">
      <formula>5.5</formula>
    </cfRule>
  </conditionalFormatting>
  <conditionalFormatting sqref="N14">
    <cfRule type="cellIs" dxfId="99" priority="99" operator="lessThan">
      <formula>1.5</formula>
    </cfRule>
    <cfRule type="cellIs" dxfId="98" priority="100" operator="greaterThan">
      <formula>2.5</formula>
    </cfRule>
  </conditionalFormatting>
  <conditionalFormatting sqref="O14">
    <cfRule type="cellIs" dxfId="97" priority="97" operator="lessThan">
      <formula>4.5</formula>
    </cfRule>
    <cfRule type="cellIs" dxfId="96" priority="98" operator="greaterThan">
      <formula>7.5</formula>
    </cfRule>
  </conditionalFormatting>
  <conditionalFormatting sqref="Q14">
    <cfRule type="cellIs" dxfId="95" priority="95" operator="lessThan">
      <formula>2.5</formula>
    </cfRule>
    <cfRule type="cellIs" dxfId="94" priority="96" operator="greaterThan">
      <formula>4.5</formula>
    </cfRule>
  </conditionalFormatting>
  <conditionalFormatting sqref="R14">
    <cfRule type="cellIs" dxfId="93" priority="93" operator="lessThan">
      <formula>2.5</formula>
    </cfRule>
    <cfRule type="cellIs" dxfId="92" priority="94" operator="greaterThan">
      <formula>4.5</formula>
    </cfRule>
  </conditionalFormatting>
  <conditionalFormatting sqref="S14">
    <cfRule type="cellIs" dxfId="91" priority="92" operator="greaterThan">
      <formula>1.5</formula>
    </cfRule>
  </conditionalFormatting>
  <conditionalFormatting sqref="K15:L15">
    <cfRule type="cellIs" dxfId="90" priority="90" operator="lessThan">
      <formula>0.5</formula>
    </cfRule>
    <cfRule type="cellIs" dxfId="89" priority="91" operator="greaterThan">
      <formula>0.5</formula>
    </cfRule>
  </conditionalFormatting>
  <conditionalFormatting sqref="M15">
    <cfRule type="cellIs" dxfId="88" priority="88" operator="lessThan">
      <formula>4.5</formula>
    </cfRule>
    <cfRule type="cellIs" dxfId="87" priority="89" operator="greaterThan">
      <formula>5.5</formula>
    </cfRule>
  </conditionalFormatting>
  <conditionalFormatting sqref="N15">
    <cfRule type="cellIs" dxfId="86" priority="86" operator="lessThan">
      <formula>1.5</formula>
    </cfRule>
    <cfRule type="cellIs" dxfId="85" priority="87" operator="greaterThan">
      <formula>2.5</formula>
    </cfRule>
  </conditionalFormatting>
  <conditionalFormatting sqref="O15">
    <cfRule type="cellIs" dxfId="84" priority="84" operator="lessThan">
      <formula>4.5</formula>
    </cfRule>
    <cfRule type="cellIs" dxfId="83" priority="85" operator="greaterThan">
      <formula>7.5</formula>
    </cfRule>
  </conditionalFormatting>
  <conditionalFormatting sqref="Q15">
    <cfRule type="cellIs" dxfId="82" priority="82" operator="lessThan">
      <formula>2.5</formula>
    </cfRule>
    <cfRule type="cellIs" dxfId="81" priority="83" operator="greaterThan">
      <formula>4.5</formula>
    </cfRule>
  </conditionalFormatting>
  <conditionalFormatting sqref="R15">
    <cfRule type="cellIs" dxfId="80" priority="80" operator="lessThan">
      <formula>2.5</formula>
    </cfRule>
    <cfRule type="cellIs" dxfId="79" priority="81" operator="greaterThan">
      <formula>4.5</formula>
    </cfRule>
  </conditionalFormatting>
  <conditionalFormatting sqref="S15">
    <cfRule type="cellIs" dxfId="78" priority="79" operator="greaterThan">
      <formula>1.5</formula>
    </cfRule>
  </conditionalFormatting>
  <conditionalFormatting sqref="K20:L20">
    <cfRule type="cellIs" dxfId="77" priority="77" operator="lessThan">
      <formula>0.5</formula>
    </cfRule>
    <cfRule type="cellIs" dxfId="76" priority="78" operator="greaterThan">
      <formula>0.5</formula>
    </cfRule>
  </conditionalFormatting>
  <conditionalFormatting sqref="M20">
    <cfRule type="cellIs" dxfId="75" priority="75" operator="lessThan">
      <formula>4.5</formula>
    </cfRule>
    <cfRule type="cellIs" dxfId="74" priority="76" operator="greaterThan">
      <formula>5.5</formula>
    </cfRule>
  </conditionalFormatting>
  <conditionalFormatting sqref="N20">
    <cfRule type="cellIs" dxfId="73" priority="73" operator="lessThan">
      <formula>1.5</formula>
    </cfRule>
    <cfRule type="cellIs" dxfId="72" priority="74" operator="greaterThan">
      <formula>2.5</formula>
    </cfRule>
  </conditionalFormatting>
  <conditionalFormatting sqref="O20">
    <cfRule type="cellIs" dxfId="71" priority="71" operator="lessThan">
      <formula>4.5</formula>
    </cfRule>
    <cfRule type="cellIs" dxfId="70" priority="72" operator="greaterThan">
      <formula>7.5</formula>
    </cfRule>
  </conditionalFormatting>
  <conditionalFormatting sqref="Q20">
    <cfRule type="cellIs" dxfId="69" priority="69" operator="lessThan">
      <formula>2.5</formula>
    </cfRule>
    <cfRule type="cellIs" dxfId="68" priority="70" operator="greaterThan">
      <formula>4.5</formula>
    </cfRule>
  </conditionalFormatting>
  <conditionalFormatting sqref="R20">
    <cfRule type="cellIs" dxfId="67" priority="67" operator="lessThan">
      <formula>2.5</formula>
    </cfRule>
    <cfRule type="cellIs" dxfId="66" priority="68" operator="greaterThan">
      <formula>4.5</formula>
    </cfRule>
  </conditionalFormatting>
  <conditionalFormatting sqref="S20">
    <cfRule type="cellIs" dxfId="65" priority="66" operator="greaterThan">
      <formula>1.5</formula>
    </cfRule>
  </conditionalFormatting>
  <conditionalFormatting sqref="K25:L26 K28:L28">
    <cfRule type="cellIs" dxfId="64" priority="64" operator="lessThan">
      <formula>0.5</formula>
    </cfRule>
    <cfRule type="cellIs" dxfId="63" priority="65" operator="greaterThan">
      <formula>0.5</formula>
    </cfRule>
  </conditionalFormatting>
  <conditionalFormatting sqref="M25:M26 M28">
    <cfRule type="cellIs" dxfId="62" priority="62" operator="lessThan">
      <formula>4.5</formula>
    </cfRule>
    <cfRule type="cellIs" dxfId="61" priority="63" operator="greaterThan">
      <formula>5.5</formula>
    </cfRule>
  </conditionalFormatting>
  <conditionalFormatting sqref="N25:N26 N28">
    <cfRule type="cellIs" dxfId="60" priority="60" operator="lessThan">
      <formula>1.5</formula>
    </cfRule>
    <cfRule type="cellIs" dxfId="59" priority="61" operator="greaterThan">
      <formula>2.5</formula>
    </cfRule>
  </conditionalFormatting>
  <conditionalFormatting sqref="O25:O26 O28">
    <cfRule type="cellIs" dxfId="58" priority="58" operator="lessThan">
      <formula>4.5</formula>
    </cfRule>
    <cfRule type="cellIs" dxfId="57" priority="59" operator="greaterThan">
      <formula>7.5</formula>
    </cfRule>
  </conditionalFormatting>
  <conditionalFormatting sqref="Q25:Q26 Q28">
    <cfRule type="cellIs" dxfId="56" priority="56" operator="lessThan">
      <formula>2.5</formula>
    </cfRule>
    <cfRule type="cellIs" dxfId="55" priority="57" operator="greaterThan">
      <formula>4.5</formula>
    </cfRule>
  </conditionalFormatting>
  <conditionalFormatting sqref="R25:R26 R28">
    <cfRule type="cellIs" dxfId="54" priority="54" operator="lessThan">
      <formula>2.5</formula>
    </cfRule>
    <cfRule type="cellIs" dxfId="53" priority="55" operator="greaterThan">
      <formula>4.5</formula>
    </cfRule>
  </conditionalFormatting>
  <conditionalFormatting sqref="S25:S26 S28">
    <cfRule type="cellIs" dxfId="52" priority="53" operator="greaterThan">
      <formula>1.5</formula>
    </cfRule>
  </conditionalFormatting>
  <conditionalFormatting sqref="K27:L27">
    <cfRule type="cellIs" dxfId="51" priority="51" operator="lessThan">
      <formula>0.5</formula>
    </cfRule>
    <cfRule type="cellIs" dxfId="50" priority="52" operator="greaterThan">
      <formula>0.5</formula>
    </cfRule>
  </conditionalFormatting>
  <conditionalFormatting sqref="M27">
    <cfRule type="cellIs" dxfId="49" priority="49" operator="lessThan">
      <formula>4.5</formula>
    </cfRule>
    <cfRule type="cellIs" dxfId="48" priority="50" operator="greaterThan">
      <formula>5.5</formula>
    </cfRule>
  </conditionalFormatting>
  <conditionalFormatting sqref="N27">
    <cfRule type="cellIs" dxfId="47" priority="47" operator="lessThan">
      <formula>1.5</formula>
    </cfRule>
    <cfRule type="cellIs" dxfId="46" priority="48" operator="greaterThan">
      <formula>2.5</formula>
    </cfRule>
  </conditionalFormatting>
  <conditionalFormatting sqref="O27">
    <cfRule type="cellIs" dxfId="45" priority="45" operator="lessThan">
      <formula>4.5</formula>
    </cfRule>
    <cfRule type="cellIs" dxfId="44" priority="46" operator="greaterThan">
      <formula>7.5</formula>
    </cfRule>
  </conditionalFormatting>
  <conditionalFormatting sqref="Q27">
    <cfRule type="cellIs" dxfId="43" priority="43" operator="lessThan">
      <formula>2.5</formula>
    </cfRule>
    <cfRule type="cellIs" dxfId="42" priority="44" operator="greaterThan">
      <formula>4.5</formula>
    </cfRule>
  </conditionalFormatting>
  <conditionalFormatting sqref="R27">
    <cfRule type="cellIs" dxfId="41" priority="41" operator="lessThan">
      <formula>2.5</formula>
    </cfRule>
    <cfRule type="cellIs" dxfId="40" priority="42" operator="greaterThan">
      <formula>4.5</formula>
    </cfRule>
  </conditionalFormatting>
  <conditionalFormatting sqref="S27">
    <cfRule type="cellIs" dxfId="39" priority="40" operator="greaterThan">
      <formula>1.5</formula>
    </cfRule>
  </conditionalFormatting>
  <conditionalFormatting sqref="K31:L32">
    <cfRule type="cellIs" dxfId="38" priority="38" operator="lessThan">
      <formula>0.5</formula>
    </cfRule>
    <cfRule type="cellIs" dxfId="37" priority="39" operator="greaterThan">
      <formula>0.5</formula>
    </cfRule>
  </conditionalFormatting>
  <conditionalFormatting sqref="M31:M32">
    <cfRule type="cellIs" dxfId="36" priority="36" operator="lessThan">
      <formula>4.5</formula>
    </cfRule>
    <cfRule type="cellIs" dxfId="35" priority="37" operator="greaterThan">
      <formula>5.5</formula>
    </cfRule>
  </conditionalFormatting>
  <conditionalFormatting sqref="N31:N32">
    <cfRule type="cellIs" dxfId="34" priority="34" operator="lessThan">
      <formula>1.5</formula>
    </cfRule>
    <cfRule type="cellIs" dxfId="33" priority="35" operator="greaterThan">
      <formula>2.5</formula>
    </cfRule>
  </conditionalFormatting>
  <conditionalFormatting sqref="O31:O32">
    <cfRule type="cellIs" dxfId="32" priority="32" operator="lessThan">
      <formula>4.5</formula>
    </cfRule>
    <cfRule type="cellIs" dxfId="31" priority="33" operator="greaterThan">
      <formula>7.5</formula>
    </cfRule>
  </conditionalFormatting>
  <conditionalFormatting sqref="Q31:Q32">
    <cfRule type="cellIs" dxfId="30" priority="30" operator="lessThan">
      <formula>2.5</formula>
    </cfRule>
    <cfRule type="cellIs" dxfId="29" priority="31" operator="greaterThan">
      <formula>4.5</formula>
    </cfRule>
  </conditionalFormatting>
  <conditionalFormatting sqref="R31:R32">
    <cfRule type="cellIs" dxfId="28" priority="28" operator="lessThan">
      <formula>2.5</formula>
    </cfRule>
    <cfRule type="cellIs" dxfId="27" priority="29" operator="greaterThan">
      <formula>4.5</formula>
    </cfRule>
  </conditionalFormatting>
  <conditionalFormatting sqref="S31:S32">
    <cfRule type="cellIs" dxfId="26" priority="27" operator="greaterThan">
      <formula>1.5</formula>
    </cfRule>
  </conditionalFormatting>
  <conditionalFormatting sqref="K33:L33">
    <cfRule type="cellIs" dxfId="25" priority="25" operator="lessThan">
      <formula>0.5</formula>
    </cfRule>
    <cfRule type="cellIs" dxfId="24" priority="26" operator="greaterThan">
      <formula>0.5</formula>
    </cfRule>
  </conditionalFormatting>
  <conditionalFormatting sqref="M33">
    <cfRule type="cellIs" dxfId="23" priority="23" operator="lessThan">
      <formula>4.5</formula>
    </cfRule>
    <cfRule type="cellIs" dxfId="22" priority="24" operator="greaterThan">
      <formula>5.5</formula>
    </cfRule>
  </conditionalFormatting>
  <conditionalFormatting sqref="N33">
    <cfRule type="cellIs" dxfId="21" priority="21" operator="lessThan">
      <formula>1.5</formula>
    </cfRule>
    <cfRule type="cellIs" dxfId="20" priority="22" operator="greaterThan">
      <formula>2.5</formula>
    </cfRule>
  </conditionalFormatting>
  <conditionalFormatting sqref="O33">
    <cfRule type="cellIs" dxfId="19" priority="19" operator="lessThan">
      <formula>4.5</formula>
    </cfRule>
    <cfRule type="cellIs" dxfId="18" priority="20" operator="greaterThan">
      <formula>7.5</formula>
    </cfRule>
  </conditionalFormatting>
  <conditionalFormatting sqref="Q33">
    <cfRule type="cellIs" dxfId="17" priority="17" operator="lessThan">
      <formula>2.5</formula>
    </cfRule>
    <cfRule type="cellIs" dxfId="16" priority="18" operator="greaterThan">
      <formula>4.5</formula>
    </cfRule>
  </conditionalFormatting>
  <conditionalFormatting sqref="R33">
    <cfRule type="cellIs" dxfId="15" priority="15" operator="lessThan">
      <formula>2.5</formula>
    </cfRule>
    <cfRule type="cellIs" dxfId="14" priority="16" operator="greaterThan">
      <formula>4.5</formula>
    </cfRule>
  </conditionalFormatting>
  <conditionalFormatting sqref="S33">
    <cfRule type="cellIs" dxfId="13" priority="14" operator="greaterThan">
      <formula>1.5</formula>
    </cfRule>
  </conditionalFormatting>
  <conditionalFormatting sqref="K21:L21">
    <cfRule type="cellIs" dxfId="12" priority="12" operator="lessThan">
      <formula>0.5</formula>
    </cfRule>
    <cfRule type="cellIs" dxfId="11" priority="13" operator="greaterThan">
      <formula>0.5</formula>
    </cfRule>
  </conditionalFormatting>
  <conditionalFormatting sqref="M21">
    <cfRule type="cellIs" dxfId="10" priority="10" operator="lessThan">
      <formula>4.5</formula>
    </cfRule>
    <cfRule type="cellIs" dxfId="9" priority="11" operator="greaterThan">
      <formula>5.5</formula>
    </cfRule>
  </conditionalFormatting>
  <conditionalFormatting sqref="N21">
    <cfRule type="cellIs" dxfId="8" priority="8" operator="lessThan">
      <formula>1.5</formula>
    </cfRule>
    <cfRule type="cellIs" dxfId="7" priority="9" operator="greaterThan">
      <formula>2.5</formula>
    </cfRule>
  </conditionalFormatting>
  <conditionalFormatting sqref="O21">
    <cfRule type="cellIs" dxfId="6" priority="6" operator="lessThan">
      <formula>4.5</formula>
    </cfRule>
    <cfRule type="cellIs" dxfId="5" priority="7" operator="greaterThan">
      <formula>7.5</formula>
    </cfRule>
  </conditionalFormatting>
  <conditionalFormatting sqref="Q21">
    <cfRule type="cellIs" dxfId="4" priority="4" operator="lessThan">
      <formula>2.5</formula>
    </cfRule>
    <cfRule type="cellIs" dxfId="3" priority="5" operator="greaterThan">
      <formula>4.5</formula>
    </cfRule>
  </conditionalFormatting>
  <conditionalFormatting sqref="R21">
    <cfRule type="cellIs" dxfId="2" priority="2" operator="lessThan">
      <formula>2.5</formula>
    </cfRule>
    <cfRule type="cellIs" dxfId="1" priority="3" operator="greaterThan">
      <formula>4.5</formula>
    </cfRule>
  </conditionalFormatting>
  <conditionalFormatting sqref="S21">
    <cfRule type="cellIs" dxfId="0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B1" workbookViewId="0">
      <selection sqref="A1:A1048576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8"/>
      <c r="B1" s="9" t="s">
        <v>43</v>
      </c>
      <c r="C1" s="8"/>
      <c r="D1" s="8"/>
      <c r="E1" s="4" t="s">
        <v>22</v>
      </c>
      <c r="F1" s="4"/>
      <c r="G1" s="4"/>
      <c r="H1" s="4"/>
      <c r="I1" s="5"/>
      <c r="J1" s="10"/>
      <c r="K1" s="27" t="s">
        <v>57</v>
      </c>
      <c r="L1" s="27" t="s">
        <v>58</v>
      </c>
      <c r="M1" s="27" t="s">
        <v>59</v>
      </c>
      <c r="N1" s="27" t="s">
        <v>60</v>
      </c>
      <c r="O1" s="27" t="s">
        <v>61</v>
      </c>
      <c r="P1" s="27" t="s">
        <v>62</v>
      </c>
      <c r="Q1" s="27" t="s">
        <v>63</v>
      </c>
      <c r="R1" s="27" t="s">
        <v>64</v>
      </c>
      <c r="S1" s="27" t="s">
        <v>65</v>
      </c>
      <c r="T1" s="27" t="s">
        <v>66</v>
      </c>
    </row>
    <row r="2" spans="1:20" ht="18.75" x14ac:dyDescent="0.3">
      <c r="A2" s="8"/>
      <c r="B2" s="11">
        <f>DATE</f>
        <v>42372</v>
      </c>
      <c r="C2" s="8"/>
      <c r="D2" s="8"/>
      <c r="E2" s="4"/>
      <c r="F2" s="4"/>
      <c r="G2" s="4"/>
      <c r="H2" s="4"/>
      <c r="I2" s="5"/>
      <c r="J2" s="12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0" ht="28.5" x14ac:dyDescent="0.25">
      <c r="A3" s="8"/>
      <c r="B3" s="33" t="s">
        <v>201</v>
      </c>
      <c r="C3" s="8"/>
      <c r="D3" s="8"/>
      <c r="E3" s="4"/>
      <c r="F3" s="4"/>
      <c r="G3" s="4"/>
      <c r="H3" s="4"/>
      <c r="I3" s="5"/>
      <c r="J3" s="33" t="s">
        <v>47</v>
      </c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8.75" customHeight="1" x14ac:dyDescent="0.3">
      <c r="A4" s="8"/>
      <c r="B4" s="9"/>
      <c r="C4" s="8"/>
      <c r="D4" s="8"/>
      <c r="E4" s="4"/>
      <c r="F4" s="4"/>
      <c r="G4" s="4"/>
      <c r="H4" s="4"/>
      <c r="I4" s="5"/>
      <c r="J4" s="12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ht="15" customHeight="1" x14ac:dyDescent="0.3">
      <c r="A5" s="8"/>
      <c r="B5" s="34"/>
      <c r="C5" s="8"/>
      <c r="D5" s="8"/>
      <c r="E5" s="4"/>
      <c r="F5" s="4"/>
      <c r="G5" s="4"/>
      <c r="H5" s="4"/>
      <c r="I5" s="5"/>
      <c r="J5" s="12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20" ht="18.75" x14ac:dyDescent="0.3">
      <c r="A6" s="8"/>
      <c r="B6" s="9" t="s">
        <v>45</v>
      </c>
      <c r="C6" s="8"/>
      <c r="D6" s="8"/>
      <c r="E6" s="4"/>
      <c r="F6" s="4"/>
      <c r="G6" s="4"/>
      <c r="H6" s="4"/>
      <c r="I6" s="5"/>
      <c r="J6" s="12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 ht="15" customHeight="1" x14ac:dyDescent="0.3">
      <c r="A7" s="8"/>
      <c r="B7" s="13"/>
      <c r="C7" s="8"/>
      <c r="D7" s="8"/>
      <c r="E7" s="4"/>
      <c r="F7" s="4"/>
      <c r="G7" s="4"/>
      <c r="H7" s="4"/>
      <c r="I7" s="5"/>
      <c r="J7" s="12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1:20" ht="86.25" customHeight="1" x14ac:dyDescent="0.25">
      <c r="A8" s="8"/>
      <c r="B8" s="14"/>
      <c r="C8" s="8"/>
      <c r="D8" s="8"/>
      <c r="E8" s="6"/>
      <c r="F8" s="6"/>
      <c r="G8" s="6"/>
      <c r="H8" s="6"/>
      <c r="I8" s="7"/>
      <c r="J8" s="18" t="s">
        <v>54</v>
      </c>
      <c r="K8" s="26"/>
      <c r="L8" s="26"/>
      <c r="M8" s="26"/>
      <c r="N8" s="26"/>
      <c r="O8" s="26"/>
      <c r="P8" s="26"/>
      <c r="Q8" s="26"/>
      <c r="R8" s="26"/>
      <c r="S8" s="26"/>
      <c r="T8" s="26"/>
    </row>
    <row r="9" spans="1:20" x14ac:dyDescent="0.25">
      <c r="A9" s="8" t="s">
        <v>2</v>
      </c>
      <c r="B9" s="13"/>
      <c r="C9" s="8" t="s">
        <v>18</v>
      </c>
      <c r="D9" s="8" t="s">
        <v>19</v>
      </c>
      <c r="E9" s="28" t="s">
        <v>3</v>
      </c>
      <c r="F9" s="28" t="s">
        <v>4</v>
      </c>
      <c r="G9" s="28" t="s">
        <v>5</v>
      </c>
      <c r="H9" s="28" t="s">
        <v>6</v>
      </c>
      <c r="I9" s="32" t="s">
        <v>7</v>
      </c>
      <c r="J9" s="13"/>
      <c r="K9" s="31" t="s">
        <v>48</v>
      </c>
      <c r="L9" s="31" t="s">
        <v>48</v>
      </c>
      <c r="M9" s="31" t="s">
        <v>49</v>
      </c>
      <c r="N9" s="31" t="s">
        <v>50</v>
      </c>
      <c r="O9" s="31" t="s">
        <v>51</v>
      </c>
      <c r="P9" s="31"/>
      <c r="Q9" s="31" t="s">
        <v>52</v>
      </c>
      <c r="R9" s="31" t="s">
        <v>52</v>
      </c>
      <c r="S9" s="31" t="s">
        <v>53</v>
      </c>
      <c r="T9" s="31"/>
    </row>
    <row r="10" spans="1:20" hidden="1" x14ac:dyDescent="0.25">
      <c r="A10" s="8"/>
      <c r="B10" s="8"/>
      <c r="C10" s="8"/>
      <c r="D10" s="8"/>
      <c r="E10" s="8" t="s">
        <v>3</v>
      </c>
      <c r="F10" s="8" t="s">
        <v>4</v>
      </c>
      <c r="G10" s="8" t="s">
        <v>5</v>
      </c>
      <c r="H10" s="8" t="s">
        <v>6</v>
      </c>
      <c r="I10" s="8" t="s">
        <v>7</v>
      </c>
      <c r="J10" s="8"/>
      <c r="K10" s="8" t="s">
        <v>8</v>
      </c>
      <c r="L10" s="8" t="s">
        <v>9</v>
      </c>
      <c r="M10" s="8" t="s">
        <v>10</v>
      </c>
      <c r="N10" s="8" t="s">
        <v>11</v>
      </c>
      <c r="O10" s="8" t="s">
        <v>12</v>
      </c>
      <c r="P10" s="8" t="s">
        <v>13</v>
      </c>
      <c r="Q10" s="8" t="s">
        <v>14</v>
      </c>
      <c r="R10" s="8" t="s">
        <v>15</v>
      </c>
      <c r="S10" s="8" t="s">
        <v>16</v>
      </c>
      <c r="T10" s="8" t="s">
        <v>17</v>
      </c>
    </row>
    <row r="11" spans="1:20" x14ac:dyDescent="0.25">
      <c r="A11" s="8"/>
      <c r="B11" s="19" t="s">
        <v>33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</row>
    <row r="12" spans="1:20" x14ac:dyDescent="0.25">
      <c r="A12" s="16" t="s">
        <v>208</v>
      </c>
      <c r="B12" s="22" t="s">
        <v>202</v>
      </c>
      <c r="C12" s="15" t="str">
        <f t="shared" ref="C12:C14" si="0">CONCATENATE(YEAR,":",MONTH,":",WEEK,":",DAY,":",$A12)</f>
        <v>2016:1:1:7:ASSISTANTS</v>
      </c>
      <c r="D12" s="15" t="e">
        <f>MATCH($C12,[1]report_data!$A:$A,0)</f>
        <v>#N/A</v>
      </c>
      <c r="E12" s="28" t="e">
        <f>INDEX([1]report_data!$A:$Z,$D12,MATCH(E$10,[1]report_data!$A$1:$Z$1,0))</f>
        <v>#N/A</v>
      </c>
      <c r="F12" s="28" t="e">
        <f>INDEX([1]report_data!$A:$Z,$D12,MATCH(F$10,[1]report_data!$A$1:$Z$1,0))</f>
        <v>#N/A</v>
      </c>
      <c r="G12" s="28" t="e">
        <f>INDEX([1]report_data!$A:$Z,$D12,MATCH(G$10,[1]report_data!$A$1:$Z$1,0))</f>
        <v>#N/A</v>
      </c>
      <c r="H12" s="28" t="e">
        <f>INDEX([1]report_data!$A:$Z,$D12,MATCH(H$10,[1]report_data!$A$1:$Z$1,0))</f>
        <v>#N/A</v>
      </c>
      <c r="I12" s="28" t="e">
        <f>INDEX([1]report_data!$A:$Z,$D12,MATCH(I$10,[1]report_data!$A$1:$Z$1,0))</f>
        <v>#N/A</v>
      </c>
      <c r="J12" s="15" t="s">
        <v>205</v>
      </c>
      <c r="K12" s="28" t="e">
        <f>INDEX([1]report_data!$A:$Z,$D12,MATCH(K$10,[1]report_data!$A$1:$Z$1,0))</f>
        <v>#N/A</v>
      </c>
      <c r="L12" s="28" t="e">
        <f>INDEX([1]report_data!$A:$Z,$D12,MATCH(L$10,[1]report_data!$A$1:$Z$1,0))</f>
        <v>#N/A</v>
      </c>
      <c r="M12" s="28" t="e">
        <f>INDEX([1]report_data!$A:$Z,$D12,MATCH(M$10,[1]report_data!$A$1:$Z$1,0))</f>
        <v>#N/A</v>
      </c>
      <c r="N12" s="28" t="e">
        <f>INDEX([1]report_data!$A:$Z,$D12,MATCH(N$10,[1]report_data!$A$1:$Z$1,0))</f>
        <v>#N/A</v>
      </c>
      <c r="O12" s="28" t="e">
        <f>INDEX([1]report_data!$A:$Z,$D12,MATCH(O$10,[1]report_data!$A$1:$Z$1,0))</f>
        <v>#N/A</v>
      </c>
      <c r="P12" s="28" t="e">
        <f>INDEX([1]report_data!$A:$Z,$D12,MATCH(P$10,[1]report_data!$A$1:$Z$1,0))</f>
        <v>#N/A</v>
      </c>
      <c r="Q12" s="28" t="e">
        <f>INDEX([1]report_data!$A:$Z,$D12,MATCH(Q$10,[1]report_data!$A$1:$Z$1,0))</f>
        <v>#N/A</v>
      </c>
      <c r="R12" s="28" t="e">
        <f>INDEX([1]report_data!$A:$Z,$D12,MATCH(R$10,[1]report_data!$A$1:$Z$1,0))</f>
        <v>#N/A</v>
      </c>
      <c r="S12" s="28" t="e">
        <f>INDEX([1]report_data!$A:$Z,$D12,MATCH(S$10,[1]report_data!$A$1:$Z$1,0))</f>
        <v>#N/A</v>
      </c>
      <c r="T12" s="28" t="e">
        <f>INDEX([1]report_data!$A:$Z,$D12,MATCH(T$10,[1]report_data!$A$1:$Z$1,0))</f>
        <v>#N/A</v>
      </c>
    </row>
    <row r="13" spans="1:20" x14ac:dyDescent="0.25">
      <c r="A13" s="16" t="s">
        <v>209</v>
      </c>
      <c r="B13" s="22" t="s">
        <v>203</v>
      </c>
      <c r="C13" s="15" t="str">
        <f t="shared" si="0"/>
        <v>2016:1:1:7:TOUR_S</v>
      </c>
      <c r="D13" s="15" t="e">
        <f>MATCH($C13,[1]report_data!$A:$A,0)</f>
        <v>#N/A</v>
      </c>
      <c r="E13" s="28" t="e">
        <f>INDEX([1]report_data!$A:$Z,$D13,MATCH(E$10,[1]report_data!$A$1:$Z$1,0))</f>
        <v>#N/A</v>
      </c>
      <c r="F13" s="28" t="e">
        <f>INDEX([1]report_data!$A:$Z,$D13,MATCH(F$10,[1]report_data!$A$1:$Z$1,0))</f>
        <v>#N/A</v>
      </c>
      <c r="G13" s="28" t="e">
        <f>INDEX([1]report_data!$A:$Z,$D13,MATCH(G$10,[1]report_data!$A$1:$Z$1,0))</f>
        <v>#N/A</v>
      </c>
      <c r="H13" s="28" t="e">
        <f>INDEX([1]report_data!$A:$Z,$D13,MATCH(H$10,[1]report_data!$A$1:$Z$1,0))</f>
        <v>#N/A</v>
      </c>
      <c r="I13" s="28" t="e">
        <f>INDEX([1]report_data!$A:$Z,$D13,MATCH(I$10,[1]report_data!$A$1:$Z$1,0))</f>
        <v>#N/A</v>
      </c>
      <c r="J13" s="15" t="s">
        <v>207</v>
      </c>
      <c r="K13" s="28" t="e">
        <f>INDEX([1]report_data!$A:$Z,$D13,MATCH(K$10,[1]report_data!$A$1:$Z$1,0))</f>
        <v>#N/A</v>
      </c>
      <c r="L13" s="28" t="e">
        <f>INDEX([1]report_data!$A:$Z,$D13,MATCH(L$10,[1]report_data!$A$1:$Z$1,0))</f>
        <v>#N/A</v>
      </c>
      <c r="M13" s="28" t="e">
        <f>INDEX([1]report_data!$A:$Z,$D13,MATCH(M$10,[1]report_data!$A$1:$Z$1,0))</f>
        <v>#N/A</v>
      </c>
      <c r="N13" s="28" t="e">
        <f>INDEX([1]report_data!$A:$Z,$D13,MATCH(N$10,[1]report_data!$A$1:$Z$1,0))</f>
        <v>#N/A</v>
      </c>
      <c r="O13" s="28" t="e">
        <f>INDEX([1]report_data!$A:$Z,$D13,MATCH(O$10,[1]report_data!$A$1:$Z$1,0))</f>
        <v>#N/A</v>
      </c>
      <c r="P13" s="28" t="e">
        <f>INDEX([1]report_data!$A:$Z,$D13,MATCH(P$10,[1]report_data!$A$1:$Z$1,0))</f>
        <v>#N/A</v>
      </c>
      <c r="Q13" s="28" t="e">
        <f>INDEX([1]report_data!$A:$Z,$D13,MATCH(Q$10,[1]report_data!$A$1:$Z$1,0))</f>
        <v>#N/A</v>
      </c>
      <c r="R13" s="28" t="e">
        <f>INDEX([1]report_data!$A:$Z,$D13,MATCH(R$10,[1]report_data!$A$1:$Z$1,0))</f>
        <v>#N/A</v>
      </c>
      <c r="S13" s="28" t="e">
        <f>INDEX([1]report_data!$A:$Z,$D13,MATCH(S$10,[1]report_data!$A$1:$Z$1,0))</f>
        <v>#N/A</v>
      </c>
      <c r="T13" s="28" t="e">
        <f>INDEX([1]report_data!$A:$Z,$D13,MATCH(T$10,[1]report_data!$A$1:$Z$1,0))</f>
        <v>#N/A</v>
      </c>
    </row>
    <row r="14" spans="1:20" x14ac:dyDescent="0.25">
      <c r="A14" s="16" t="s">
        <v>24</v>
      </c>
      <c r="B14" s="22" t="s">
        <v>204</v>
      </c>
      <c r="C14" s="15" t="str">
        <f t="shared" si="0"/>
        <v>2016:1:1:7:OFFICE_E</v>
      </c>
      <c r="D14" s="15">
        <f>MATCH($C14,[1]report_data!$A:$A,0)</f>
        <v>6</v>
      </c>
      <c r="E14" s="28">
        <f>INDEX([1]report_data!$A:$Z,$D14,MATCH(E$10,[1]report_data!$A$1:$Z$1,0))</f>
        <v>2</v>
      </c>
      <c r="F14" s="28">
        <f>INDEX([1]report_data!$A:$Z,$D14,MATCH(F$10,[1]report_data!$A$1:$Z$1,0))</f>
        <v>0</v>
      </c>
      <c r="G14" s="28">
        <f>INDEX([1]report_data!$A:$Z,$D14,MATCH(G$10,[1]report_data!$A$1:$Z$1,0))</f>
        <v>0</v>
      </c>
      <c r="H14" s="28">
        <f>INDEX([1]report_data!$A:$Z,$D14,MATCH(H$10,[1]report_data!$A$1:$Z$1,0))</f>
        <v>0</v>
      </c>
      <c r="I14" s="28">
        <f>INDEX([1]report_data!$A:$Z,$D14,MATCH(I$10,[1]report_data!$A$1:$Z$1,0))</f>
        <v>2</v>
      </c>
      <c r="J14" s="15" t="s">
        <v>206</v>
      </c>
      <c r="K14" s="28">
        <f>INDEX([1]report_data!$A:$Z,$D14,MATCH(K$10,[1]report_data!$A$1:$Z$1,0))</f>
        <v>2</v>
      </c>
      <c r="L14" s="28">
        <f>INDEX([1]report_data!$A:$Z,$D14,MATCH(L$10,[1]report_data!$A$1:$Z$1,0))</f>
        <v>0</v>
      </c>
      <c r="M14" s="28">
        <f>INDEX([1]report_data!$A:$Z,$D14,MATCH(M$10,[1]report_data!$A$1:$Z$1,0))</f>
        <v>3</v>
      </c>
      <c r="N14" s="28">
        <f>INDEX([1]report_data!$A:$Z,$D14,MATCH(N$10,[1]report_data!$A$1:$Z$1,0))</f>
        <v>2</v>
      </c>
      <c r="O14" s="28">
        <f>INDEX([1]report_data!$A:$Z,$D14,MATCH(O$10,[1]report_data!$A$1:$Z$1,0))</f>
        <v>8</v>
      </c>
      <c r="P14" s="28">
        <f>INDEX([1]report_data!$A:$Z,$D14,MATCH(P$10,[1]report_data!$A$1:$Z$1,0))</f>
        <v>9</v>
      </c>
      <c r="Q14" s="28">
        <f>INDEX([1]report_data!$A:$Z,$D14,MATCH(Q$10,[1]report_data!$A$1:$Z$1,0))</f>
        <v>2</v>
      </c>
      <c r="R14" s="28">
        <f>INDEX([1]report_data!$A:$Z,$D14,MATCH(R$10,[1]report_data!$A$1:$Z$1,0))</f>
        <v>1</v>
      </c>
      <c r="S14" s="28">
        <f>INDEX([1]report_data!$A:$Z,$D14,MATCH(S$10,[1]report_data!$A$1:$Z$1,0))</f>
        <v>0</v>
      </c>
      <c r="T14" s="28">
        <f>INDEX([1]report_data!$A:$Z,$D14,MATCH(T$10,[1]report_data!$A$1:$Z$1,0))</f>
        <v>0</v>
      </c>
    </row>
    <row r="15" spans="1:20" x14ac:dyDescent="0.25">
      <c r="A15" s="16"/>
      <c r="B15" s="23" t="s">
        <v>46</v>
      </c>
      <c r="C15" s="24"/>
      <c r="D15" s="24"/>
      <c r="E15" s="29" t="e">
        <f>SUM(E12:E14)</f>
        <v>#N/A</v>
      </c>
      <c r="F15" s="29" t="e">
        <f>SUM(F12:F14)</f>
        <v>#N/A</v>
      </c>
      <c r="G15" s="29" t="e">
        <f>SUM(G12:G14)</f>
        <v>#N/A</v>
      </c>
      <c r="H15" s="29" t="e">
        <f>SUM(H12:H14)</f>
        <v>#N/A</v>
      </c>
      <c r="I15" s="29" t="e">
        <f>SUM(I12:I14)</f>
        <v>#N/A</v>
      </c>
      <c r="J15" s="24"/>
      <c r="K15" s="29" t="e">
        <f>SUM(K12:K14)</f>
        <v>#N/A</v>
      </c>
      <c r="L15" s="29" t="e">
        <f>SUM(L12:L14)</f>
        <v>#N/A</v>
      </c>
      <c r="M15" s="29" t="e">
        <f>SUM(M12:M14)</f>
        <v>#N/A</v>
      </c>
      <c r="N15" s="29" t="e">
        <f>SUM(N12:N14)</f>
        <v>#N/A</v>
      </c>
      <c r="O15" s="29" t="e">
        <f>SUM(O12:O14)</f>
        <v>#N/A</v>
      </c>
      <c r="P15" s="29" t="e">
        <f>SUM(P12:P14)</f>
        <v>#N/A</v>
      </c>
      <c r="Q15" s="29" t="e">
        <f>SUM(Q12:Q14)</f>
        <v>#N/A</v>
      </c>
      <c r="R15" s="29" t="e">
        <f>SUM(R12:R14)</f>
        <v>#N/A</v>
      </c>
      <c r="S15" s="29" t="e">
        <f>SUM(S12:S14)</f>
        <v>#N/A</v>
      </c>
      <c r="T15" s="29" t="e">
        <f>SUM(T12:T14)</f>
        <v>#N/A</v>
      </c>
    </row>
    <row r="26" spans="4:5" x14ac:dyDescent="0.25">
      <c r="D26" s="3"/>
      <c r="E26" s="3"/>
    </row>
    <row r="27" spans="4:5" x14ac:dyDescent="0.25">
      <c r="D27" s="3"/>
      <c r="E27" s="3"/>
    </row>
    <row r="28" spans="4:5" x14ac:dyDescent="0.25">
      <c r="D28" s="3"/>
      <c r="E28" s="3"/>
    </row>
  </sheetData>
  <mergeCells count="11">
    <mergeCell ref="P1:P8"/>
    <mergeCell ref="Q1:Q8"/>
    <mergeCell ref="R1:R8"/>
    <mergeCell ref="S1:S8"/>
    <mergeCell ref="T1:T8"/>
    <mergeCell ref="E1:I8"/>
    <mergeCell ref="K1:K8"/>
    <mergeCell ref="L1:L8"/>
    <mergeCell ref="M1:M8"/>
    <mergeCell ref="N1:N8"/>
    <mergeCell ref="O1:O8"/>
  </mergeCells>
  <conditionalFormatting sqref="K12:L13">
    <cfRule type="cellIs" dxfId="675" priority="38" operator="lessThan">
      <formula>0.5</formula>
    </cfRule>
    <cfRule type="cellIs" dxfId="674" priority="39" operator="greaterThan">
      <formula>0.5</formula>
    </cfRule>
  </conditionalFormatting>
  <conditionalFormatting sqref="M12:M13">
    <cfRule type="cellIs" dxfId="673" priority="36" operator="lessThan">
      <formula>4.5</formula>
    </cfRule>
    <cfRule type="cellIs" dxfId="672" priority="37" operator="greaterThan">
      <formula>5.5</formula>
    </cfRule>
  </conditionalFormatting>
  <conditionalFormatting sqref="N12:N13">
    <cfRule type="cellIs" dxfId="671" priority="34" operator="lessThan">
      <formula>1.5</formula>
    </cfRule>
    <cfRule type="cellIs" dxfId="670" priority="35" operator="greaterThan">
      <formula>2.5</formula>
    </cfRule>
  </conditionalFormatting>
  <conditionalFormatting sqref="O12:O13">
    <cfRule type="cellIs" dxfId="669" priority="32" operator="lessThan">
      <formula>4.5</formula>
    </cfRule>
    <cfRule type="cellIs" dxfId="668" priority="33" operator="greaterThan">
      <formula>7.5</formula>
    </cfRule>
  </conditionalFormatting>
  <conditionalFormatting sqref="Q12:Q13">
    <cfRule type="cellIs" dxfId="667" priority="30" operator="lessThan">
      <formula>2.5</formula>
    </cfRule>
    <cfRule type="cellIs" dxfId="666" priority="31" operator="greaterThan">
      <formula>4.5</formula>
    </cfRule>
  </conditionalFormatting>
  <conditionalFormatting sqref="R12:R13">
    <cfRule type="cellIs" dxfId="665" priority="28" operator="lessThan">
      <formula>2.5</formula>
    </cfRule>
    <cfRule type="cellIs" dxfId="664" priority="29" operator="greaterThan">
      <formula>4.5</formula>
    </cfRule>
  </conditionalFormatting>
  <conditionalFormatting sqref="S12:S13">
    <cfRule type="cellIs" dxfId="663" priority="27" operator="greaterThan">
      <formula>1.5</formula>
    </cfRule>
  </conditionalFormatting>
  <conditionalFormatting sqref="K14:L14">
    <cfRule type="cellIs" dxfId="662" priority="25" operator="lessThan">
      <formula>0.5</formula>
    </cfRule>
    <cfRule type="cellIs" dxfId="661" priority="26" operator="greaterThan">
      <formula>0.5</formula>
    </cfRule>
  </conditionalFormatting>
  <conditionalFormatting sqref="M14">
    <cfRule type="cellIs" dxfId="660" priority="23" operator="lessThan">
      <formula>4.5</formula>
    </cfRule>
    <cfRule type="cellIs" dxfId="659" priority="24" operator="greaterThan">
      <formula>5.5</formula>
    </cfRule>
  </conditionalFormatting>
  <conditionalFormatting sqref="N14">
    <cfRule type="cellIs" dxfId="658" priority="21" operator="lessThan">
      <formula>1.5</formula>
    </cfRule>
    <cfRule type="cellIs" dxfId="657" priority="22" operator="greaterThan">
      <formula>2.5</formula>
    </cfRule>
  </conditionalFormatting>
  <conditionalFormatting sqref="O14">
    <cfRule type="cellIs" dxfId="656" priority="19" operator="lessThan">
      <formula>4.5</formula>
    </cfRule>
    <cfRule type="cellIs" dxfId="655" priority="20" operator="greaterThan">
      <formula>7.5</formula>
    </cfRule>
  </conditionalFormatting>
  <conditionalFormatting sqref="Q14">
    <cfRule type="cellIs" dxfId="654" priority="17" operator="lessThan">
      <formula>2.5</formula>
    </cfRule>
    <cfRule type="cellIs" dxfId="653" priority="18" operator="greaterThan">
      <formula>4.5</formula>
    </cfRule>
  </conditionalFormatting>
  <conditionalFormatting sqref="R14">
    <cfRule type="cellIs" dxfId="652" priority="15" operator="lessThan">
      <formula>2.5</formula>
    </cfRule>
    <cfRule type="cellIs" dxfId="651" priority="16" operator="greaterThan">
      <formula>4.5</formula>
    </cfRule>
  </conditionalFormatting>
  <conditionalFormatting sqref="S14">
    <cfRule type="cellIs" dxfId="650" priority="14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opLeftCell="B1" workbookViewId="0">
      <selection sqref="A1:A1048576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8"/>
      <c r="B1" s="9" t="s">
        <v>43</v>
      </c>
      <c r="C1" s="8"/>
      <c r="D1" s="8"/>
      <c r="E1" s="4" t="s">
        <v>22</v>
      </c>
      <c r="F1" s="4"/>
      <c r="G1" s="4"/>
      <c r="H1" s="4"/>
      <c r="I1" s="5"/>
      <c r="J1" s="10"/>
      <c r="K1" s="27" t="s">
        <v>57</v>
      </c>
      <c r="L1" s="27" t="s">
        <v>58</v>
      </c>
      <c r="M1" s="27" t="s">
        <v>59</v>
      </c>
      <c r="N1" s="27" t="s">
        <v>60</v>
      </c>
      <c r="O1" s="27" t="s">
        <v>61</v>
      </c>
      <c r="P1" s="27" t="s">
        <v>62</v>
      </c>
      <c r="Q1" s="27" t="s">
        <v>63</v>
      </c>
      <c r="R1" s="27" t="s">
        <v>64</v>
      </c>
      <c r="S1" s="27" t="s">
        <v>65</v>
      </c>
      <c r="T1" s="27" t="s">
        <v>66</v>
      </c>
    </row>
    <row r="2" spans="1:20" ht="18.75" x14ac:dyDescent="0.3">
      <c r="A2" s="8"/>
      <c r="B2" s="11">
        <f>DATE</f>
        <v>42372</v>
      </c>
      <c r="C2" s="8"/>
      <c r="D2" s="8"/>
      <c r="E2" s="4"/>
      <c r="F2" s="4"/>
      <c r="G2" s="4"/>
      <c r="H2" s="4"/>
      <c r="I2" s="5"/>
      <c r="J2" s="12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0" ht="28.5" x14ac:dyDescent="0.25">
      <c r="A3" s="8"/>
      <c r="B3" s="33" t="s">
        <v>79</v>
      </c>
      <c r="C3" s="8"/>
      <c r="D3" s="8"/>
      <c r="E3" s="4"/>
      <c r="F3" s="4"/>
      <c r="G3" s="4"/>
      <c r="H3" s="4"/>
      <c r="I3" s="5"/>
      <c r="J3" s="33" t="s">
        <v>80</v>
      </c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8.75" customHeight="1" x14ac:dyDescent="0.3">
      <c r="A4" s="8"/>
      <c r="B4" s="9"/>
      <c r="C4" s="8"/>
      <c r="D4" s="8"/>
      <c r="E4" s="4"/>
      <c r="F4" s="4"/>
      <c r="G4" s="4"/>
      <c r="H4" s="4"/>
      <c r="I4" s="5"/>
      <c r="J4" s="12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ht="15" customHeight="1" x14ac:dyDescent="0.3">
      <c r="A5" s="8"/>
      <c r="B5" s="34"/>
      <c r="C5" s="8"/>
      <c r="D5" s="8"/>
      <c r="E5" s="4"/>
      <c r="F5" s="4"/>
      <c r="G5" s="4"/>
      <c r="H5" s="4"/>
      <c r="I5" s="5"/>
      <c r="J5" s="12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20" ht="18.75" x14ac:dyDescent="0.3">
      <c r="A6" s="8"/>
      <c r="B6" s="9" t="s">
        <v>45</v>
      </c>
      <c r="C6" s="8"/>
      <c r="D6" s="8"/>
      <c r="E6" s="4"/>
      <c r="F6" s="4"/>
      <c r="G6" s="4"/>
      <c r="H6" s="4"/>
      <c r="I6" s="5"/>
      <c r="J6" s="12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 ht="15" customHeight="1" x14ac:dyDescent="0.3">
      <c r="A7" s="8"/>
      <c r="B7" s="13"/>
      <c r="C7" s="8"/>
      <c r="D7" s="8"/>
      <c r="E7" s="4"/>
      <c r="F7" s="4"/>
      <c r="G7" s="4"/>
      <c r="H7" s="4"/>
      <c r="I7" s="5"/>
      <c r="J7" s="12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1:20" ht="86.25" customHeight="1" x14ac:dyDescent="0.25">
      <c r="A8" s="8"/>
      <c r="B8" s="14"/>
      <c r="C8" s="8"/>
      <c r="D8" s="8"/>
      <c r="E8" s="6"/>
      <c r="F8" s="6"/>
      <c r="G8" s="6"/>
      <c r="H8" s="6"/>
      <c r="I8" s="7"/>
      <c r="J8" s="18" t="s">
        <v>54</v>
      </c>
      <c r="K8" s="26"/>
      <c r="L8" s="26"/>
      <c r="M8" s="26"/>
      <c r="N8" s="26"/>
      <c r="O8" s="26"/>
      <c r="P8" s="26"/>
      <c r="Q8" s="26"/>
      <c r="R8" s="26"/>
      <c r="S8" s="26"/>
      <c r="T8" s="26"/>
    </row>
    <row r="9" spans="1:20" x14ac:dyDescent="0.25">
      <c r="A9" s="8" t="s">
        <v>2</v>
      </c>
      <c r="B9" s="13"/>
      <c r="C9" s="8" t="s">
        <v>18</v>
      </c>
      <c r="D9" s="8" t="s">
        <v>19</v>
      </c>
      <c r="E9" s="28" t="s">
        <v>3</v>
      </c>
      <c r="F9" s="28" t="s">
        <v>4</v>
      </c>
      <c r="G9" s="28" t="s">
        <v>5</v>
      </c>
      <c r="H9" s="28" t="s">
        <v>6</v>
      </c>
      <c r="I9" s="32" t="s">
        <v>7</v>
      </c>
      <c r="J9" s="13"/>
      <c r="K9" s="31" t="s">
        <v>48</v>
      </c>
      <c r="L9" s="31" t="s">
        <v>48</v>
      </c>
      <c r="M9" s="31" t="s">
        <v>49</v>
      </c>
      <c r="N9" s="31" t="s">
        <v>50</v>
      </c>
      <c r="O9" s="31" t="s">
        <v>51</v>
      </c>
      <c r="P9" s="31"/>
      <c r="Q9" s="31" t="s">
        <v>52</v>
      </c>
      <c r="R9" s="31" t="s">
        <v>52</v>
      </c>
      <c r="S9" s="31" t="s">
        <v>53</v>
      </c>
      <c r="T9" s="31"/>
    </row>
    <row r="10" spans="1:20" hidden="1" x14ac:dyDescent="0.25">
      <c r="A10" s="8"/>
      <c r="B10" s="8"/>
      <c r="C10" s="8"/>
      <c r="D10" s="8"/>
      <c r="E10" s="8" t="s">
        <v>3</v>
      </c>
      <c r="F10" s="8" t="s">
        <v>4</v>
      </c>
      <c r="G10" s="8" t="s">
        <v>5</v>
      </c>
      <c r="H10" s="8" t="s">
        <v>6</v>
      </c>
      <c r="I10" s="8" t="s">
        <v>7</v>
      </c>
      <c r="J10" s="8"/>
      <c r="K10" s="8" t="s">
        <v>8</v>
      </c>
      <c r="L10" s="8" t="s">
        <v>9</v>
      </c>
      <c r="M10" s="8" t="s">
        <v>10</v>
      </c>
      <c r="N10" s="8" t="s">
        <v>11</v>
      </c>
      <c r="O10" s="8" t="s">
        <v>12</v>
      </c>
      <c r="P10" s="8" t="s">
        <v>13</v>
      </c>
      <c r="Q10" s="8" t="s">
        <v>14</v>
      </c>
      <c r="R10" s="8" t="s">
        <v>15</v>
      </c>
      <c r="S10" s="8" t="s">
        <v>16</v>
      </c>
      <c r="T10" s="8" t="s">
        <v>17</v>
      </c>
    </row>
    <row r="11" spans="1:20" x14ac:dyDescent="0.25">
      <c r="A11" s="8"/>
      <c r="B11" s="19" t="s">
        <v>70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</row>
    <row r="12" spans="1:20" x14ac:dyDescent="0.25">
      <c r="A12" s="16" t="s">
        <v>67</v>
      </c>
      <c r="B12" s="22" t="s">
        <v>74</v>
      </c>
      <c r="C12" s="15" t="str">
        <f t="shared" ref="C12:C14" si="0">CONCATENATE(YEAR,":",MONTH,":",WEEK,":",DAY,":",$A12)</f>
        <v>2016:1:1:7:JIAN_E</v>
      </c>
      <c r="D12" s="15" t="e">
        <f>MATCH($C12,[1]report_data!$A:$A,0)</f>
        <v>#N/A</v>
      </c>
      <c r="E12" s="28" t="e">
        <f>INDEX([1]report_data!$A:$Z,$D12,MATCH(E$10,[1]report_data!$A$1:$Z$1,0))</f>
        <v>#N/A</v>
      </c>
      <c r="F12" s="28" t="e">
        <f>INDEX([1]report_data!$A:$Z,$D12,MATCH(F$10,[1]report_data!$A$1:$Z$1,0))</f>
        <v>#N/A</v>
      </c>
      <c r="G12" s="28" t="e">
        <f>INDEX([1]report_data!$A:$Z,$D12,MATCH(G$10,[1]report_data!$A$1:$Z$1,0))</f>
        <v>#N/A</v>
      </c>
      <c r="H12" s="28" t="e">
        <f>INDEX([1]report_data!$A:$Z,$D12,MATCH(H$10,[1]report_data!$A$1:$Z$1,0))</f>
        <v>#N/A</v>
      </c>
      <c r="I12" s="28" t="e">
        <f>INDEX([1]report_data!$A:$Z,$D12,MATCH(I$10,[1]report_data!$A$1:$Z$1,0))</f>
        <v>#N/A</v>
      </c>
      <c r="J12" s="15" t="s">
        <v>71</v>
      </c>
      <c r="K12" s="28" t="e">
        <f>INDEX([1]report_data!$A:$Z,$D12,MATCH(K$10,[1]report_data!$A$1:$Z$1,0))</f>
        <v>#N/A</v>
      </c>
      <c r="L12" s="28" t="e">
        <f>INDEX([1]report_data!$A:$Z,$D12,MATCH(L$10,[1]report_data!$A$1:$Z$1,0))</f>
        <v>#N/A</v>
      </c>
      <c r="M12" s="28" t="e">
        <f>INDEX([1]report_data!$A:$Z,$D12,MATCH(M$10,[1]report_data!$A$1:$Z$1,0))</f>
        <v>#N/A</v>
      </c>
      <c r="N12" s="28" t="e">
        <f>INDEX([1]report_data!$A:$Z,$D12,MATCH(N$10,[1]report_data!$A$1:$Z$1,0))</f>
        <v>#N/A</v>
      </c>
      <c r="O12" s="28" t="e">
        <f>INDEX([1]report_data!$A:$Z,$D12,MATCH(O$10,[1]report_data!$A$1:$Z$1,0))</f>
        <v>#N/A</v>
      </c>
      <c r="P12" s="28" t="e">
        <f>INDEX([1]report_data!$A:$Z,$D12,MATCH(P$10,[1]report_data!$A$1:$Z$1,0))</f>
        <v>#N/A</v>
      </c>
      <c r="Q12" s="28" t="e">
        <f>INDEX([1]report_data!$A:$Z,$D12,MATCH(Q$10,[1]report_data!$A$1:$Z$1,0))</f>
        <v>#N/A</v>
      </c>
      <c r="R12" s="28" t="e">
        <f>INDEX([1]report_data!$A:$Z,$D12,MATCH(R$10,[1]report_data!$A$1:$Z$1,0))</f>
        <v>#N/A</v>
      </c>
      <c r="S12" s="28" t="e">
        <f>INDEX([1]report_data!$A:$Z,$D12,MATCH(S$10,[1]report_data!$A$1:$Z$1,0))</f>
        <v>#N/A</v>
      </c>
      <c r="T12" s="28" t="e">
        <f>INDEX([1]report_data!$A:$Z,$D12,MATCH(T$10,[1]report_data!$A$1:$Z$1,0))</f>
        <v>#N/A</v>
      </c>
    </row>
    <row r="13" spans="1:20" x14ac:dyDescent="0.25">
      <c r="A13" s="16" t="s">
        <v>68</v>
      </c>
      <c r="B13" s="22" t="s">
        <v>75</v>
      </c>
      <c r="C13" s="15" t="str">
        <f t="shared" si="0"/>
        <v>2016:1:1:7:HUALIAN_1_E</v>
      </c>
      <c r="D13" s="15" t="e">
        <f>MATCH($C13,[1]report_data!$A:$A,0)</f>
        <v>#N/A</v>
      </c>
      <c r="E13" s="28" t="e">
        <f>INDEX([1]report_data!$A:$Z,$D13,MATCH(E$10,[1]report_data!$A$1:$Z$1,0))</f>
        <v>#N/A</v>
      </c>
      <c r="F13" s="28" t="e">
        <f>INDEX([1]report_data!$A:$Z,$D13,MATCH(F$10,[1]report_data!$A$1:$Z$1,0))</f>
        <v>#N/A</v>
      </c>
      <c r="G13" s="28" t="e">
        <f>INDEX([1]report_data!$A:$Z,$D13,MATCH(G$10,[1]report_data!$A$1:$Z$1,0))</f>
        <v>#N/A</v>
      </c>
      <c r="H13" s="28" t="e">
        <f>INDEX([1]report_data!$A:$Z,$D13,MATCH(H$10,[1]report_data!$A$1:$Z$1,0))</f>
        <v>#N/A</v>
      </c>
      <c r="I13" s="28" t="e">
        <f>INDEX([1]report_data!$A:$Z,$D13,MATCH(I$10,[1]report_data!$A$1:$Z$1,0))</f>
        <v>#N/A</v>
      </c>
      <c r="J13" s="15" t="s">
        <v>197</v>
      </c>
      <c r="K13" s="28" t="e">
        <f>INDEX([1]report_data!$A:$Z,$D13,MATCH(K$10,[1]report_data!$A$1:$Z$1,0))</f>
        <v>#N/A</v>
      </c>
      <c r="L13" s="28" t="e">
        <f>INDEX([1]report_data!$A:$Z,$D13,MATCH(L$10,[1]report_data!$A$1:$Z$1,0))</f>
        <v>#N/A</v>
      </c>
      <c r="M13" s="28" t="e">
        <f>INDEX([1]report_data!$A:$Z,$D13,MATCH(M$10,[1]report_data!$A$1:$Z$1,0))</f>
        <v>#N/A</v>
      </c>
      <c r="N13" s="28" t="e">
        <f>INDEX([1]report_data!$A:$Z,$D13,MATCH(N$10,[1]report_data!$A$1:$Z$1,0))</f>
        <v>#N/A</v>
      </c>
      <c r="O13" s="28" t="e">
        <f>INDEX([1]report_data!$A:$Z,$D13,MATCH(O$10,[1]report_data!$A$1:$Z$1,0))</f>
        <v>#N/A</v>
      </c>
      <c r="P13" s="28" t="e">
        <f>INDEX([1]report_data!$A:$Z,$D13,MATCH(P$10,[1]report_data!$A$1:$Z$1,0))</f>
        <v>#N/A</v>
      </c>
      <c r="Q13" s="28" t="e">
        <f>INDEX([1]report_data!$A:$Z,$D13,MATCH(Q$10,[1]report_data!$A$1:$Z$1,0))</f>
        <v>#N/A</v>
      </c>
      <c r="R13" s="28" t="e">
        <f>INDEX([1]report_data!$A:$Z,$D13,MATCH(R$10,[1]report_data!$A$1:$Z$1,0))</f>
        <v>#N/A</v>
      </c>
      <c r="S13" s="28" t="e">
        <f>INDEX([1]report_data!$A:$Z,$D13,MATCH(S$10,[1]report_data!$A$1:$Z$1,0))</f>
        <v>#N/A</v>
      </c>
      <c r="T13" s="28" t="e">
        <f>INDEX([1]report_data!$A:$Z,$D13,MATCH(T$10,[1]report_data!$A$1:$Z$1,0))</f>
        <v>#N/A</v>
      </c>
    </row>
    <row r="14" spans="1:20" x14ac:dyDescent="0.25">
      <c r="A14" s="16" t="s">
        <v>69</v>
      </c>
      <c r="B14" s="22" t="s">
        <v>76</v>
      </c>
      <c r="C14" s="15" t="str">
        <f t="shared" si="0"/>
        <v>2016:1:1:7:HUALIAN_1_S</v>
      </c>
      <c r="D14" s="15" t="e">
        <f>MATCH($C14,[1]report_data!$A:$A,0)</f>
        <v>#N/A</v>
      </c>
      <c r="E14" s="28" t="e">
        <f>INDEX([1]report_data!$A:$Z,$D14,MATCH(E$10,[1]report_data!$A$1:$Z$1,0))</f>
        <v>#N/A</v>
      </c>
      <c r="F14" s="28" t="e">
        <f>INDEX([1]report_data!$A:$Z,$D14,MATCH(F$10,[1]report_data!$A$1:$Z$1,0))</f>
        <v>#N/A</v>
      </c>
      <c r="G14" s="28" t="e">
        <f>INDEX([1]report_data!$A:$Z,$D14,MATCH(G$10,[1]report_data!$A$1:$Z$1,0))</f>
        <v>#N/A</v>
      </c>
      <c r="H14" s="28" t="e">
        <f>INDEX([1]report_data!$A:$Z,$D14,MATCH(H$10,[1]report_data!$A$1:$Z$1,0))</f>
        <v>#N/A</v>
      </c>
      <c r="I14" s="28" t="e">
        <f>INDEX([1]report_data!$A:$Z,$D14,MATCH(I$10,[1]report_data!$A$1:$Z$1,0))</f>
        <v>#N/A</v>
      </c>
      <c r="J14" s="15" t="s">
        <v>198</v>
      </c>
      <c r="K14" s="28" t="e">
        <f>INDEX([1]report_data!$A:$Z,$D14,MATCH(K$10,[1]report_data!$A$1:$Z$1,0))</f>
        <v>#N/A</v>
      </c>
      <c r="L14" s="28" t="e">
        <f>INDEX([1]report_data!$A:$Z,$D14,MATCH(L$10,[1]report_data!$A$1:$Z$1,0))</f>
        <v>#N/A</v>
      </c>
      <c r="M14" s="28" t="e">
        <f>INDEX([1]report_data!$A:$Z,$D14,MATCH(M$10,[1]report_data!$A$1:$Z$1,0))</f>
        <v>#N/A</v>
      </c>
      <c r="N14" s="28" t="e">
        <f>INDEX([1]report_data!$A:$Z,$D14,MATCH(N$10,[1]report_data!$A$1:$Z$1,0))</f>
        <v>#N/A</v>
      </c>
      <c r="O14" s="28" t="e">
        <f>INDEX([1]report_data!$A:$Z,$D14,MATCH(O$10,[1]report_data!$A$1:$Z$1,0))</f>
        <v>#N/A</v>
      </c>
      <c r="P14" s="28" t="e">
        <f>INDEX([1]report_data!$A:$Z,$D14,MATCH(P$10,[1]report_data!$A$1:$Z$1,0))</f>
        <v>#N/A</v>
      </c>
      <c r="Q14" s="28" t="e">
        <f>INDEX([1]report_data!$A:$Z,$D14,MATCH(Q$10,[1]report_data!$A$1:$Z$1,0))</f>
        <v>#N/A</v>
      </c>
      <c r="R14" s="28" t="e">
        <f>INDEX([1]report_data!$A:$Z,$D14,MATCH(R$10,[1]report_data!$A$1:$Z$1,0))</f>
        <v>#N/A</v>
      </c>
      <c r="S14" s="28" t="e">
        <f>INDEX([1]report_data!$A:$Z,$D14,MATCH(S$10,[1]report_data!$A$1:$Z$1,0))</f>
        <v>#N/A</v>
      </c>
      <c r="T14" s="28" t="e">
        <f>INDEX([1]report_data!$A:$Z,$D14,MATCH(T$10,[1]report_data!$A$1:$Z$1,0))</f>
        <v>#N/A</v>
      </c>
    </row>
    <row r="15" spans="1:20" x14ac:dyDescent="0.25">
      <c r="A15" s="16"/>
      <c r="B15" s="23" t="s">
        <v>46</v>
      </c>
      <c r="C15" s="24"/>
      <c r="D15" s="24"/>
      <c r="E15" s="29" t="e">
        <f>SUM(E12:E14)</f>
        <v>#N/A</v>
      </c>
      <c r="F15" s="29" t="e">
        <f>SUM(F12:F14)</f>
        <v>#N/A</v>
      </c>
      <c r="G15" s="29" t="e">
        <f>SUM(G12:G14)</f>
        <v>#N/A</v>
      </c>
      <c r="H15" s="29" t="e">
        <f>SUM(H12:H14)</f>
        <v>#N/A</v>
      </c>
      <c r="I15" s="29" t="e">
        <f>SUM(I12:I14)</f>
        <v>#N/A</v>
      </c>
      <c r="J15" s="24"/>
      <c r="K15" s="29" t="e">
        <f>SUM(K12:K14)</f>
        <v>#N/A</v>
      </c>
      <c r="L15" s="29" t="e">
        <f>SUM(L12:L14)</f>
        <v>#N/A</v>
      </c>
      <c r="M15" s="29" t="e">
        <f>SUM(M12:M14)</f>
        <v>#N/A</v>
      </c>
      <c r="N15" s="29" t="e">
        <f>SUM(N12:N14)</f>
        <v>#N/A</v>
      </c>
      <c r="O15" s="29" t="e">
        <f>SUM(O12:O14)</f>
        <v>#N/A</v>
      </c>
      <c r="P15" s="29" t="e">
        <f>SUM(P12:P14)</f>
        <v>#N/A</v>
      </c>
      <c r="Q15" s="29" t="e">
        <f>SUM(Q12:Q14)</f>
        <v>#N/A</v>
      </c>
      <c r="R15" s="29" t="e">
        <f>SUM(R12:R14)</f>
        <v>#N/A</v>
      </c>
      <c r="S15" s="29" t="e">
        <f>SUM(S12:S14)</f>
        <v>#N/A</v>
      </c>
      <c r="T15" s="29" t="e">
        <f>SUM(T12:T14)</f>
        <v>#N/A</v>
      </c>
    </row>
    <row r="16" spans="1:20" x14ac:dyDescent="0.25">
      <c r="A16" s="8"/>
      <c r="B16" s="19" t="s">
        <v>195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1"/>
    </row>
    <row r="17" spans="1:20" x14ac:dyDescent="0.25">
      <c r="A17" s="16" t="s">
        <v>72</v>
      </c>
      <c r="B17" s="22" t="s">
        <v>196</v>
      </c>
      <c r="C17" s="15" t="str">
        <f t="shared" ref="C17:C19" si="1">CONCATENATE(YEAR,":",MONTH,":",WEEK,":",DAY,":",$A17)</f>
        <v>2016:1:1:7:HUALIAN_3_A_E</v>
      </c>
      <c r="D17" s="15" t="e">
        <f>MATCH($C17,[1]report_data!$A:$A,0)</f>
        <v>#N/A</v>
      </c>
      <c r="E17" s="28" t="e">
        <f>INDEX([1]report_data!$A:$Z,$D17,MATCH(E$10,[1]report_data!$A$1:$Z$1,0))</f>
        <v>#N/A</v>
      </c>
      <c r="F17" s="28" t="e">
        <f>INDEX([1]report_data!$A:$Z,$D17,MATCH(F$10,[1]report_data!$A$1:$Z$1,0))</f>
        <v>#N/A</v>
      </c>
      <c r="G17" s="28" t="e">
        <f>INDEX([1]report_data!$A:$Z,$D17,MATCH(G$10,[1]report_data!$A$1:$Z$1,0))</f>
        <v>#N/A</v>
      </c>
      <c r="H17" s="28" t="e">
        <f>INDEX([1]report_data!$A:$Z,$D17,MATCH(H$10,[1]report_data!$A$1:$Z$1,0))</f>
        <v>#N/A</v>
      </c>
      <c r="I17" s="28" t="e">
        <f>INDEX([1]report_data!$A:$Z,$D17,MATCH(I$10,[1]report_data!$A$1:$Z$1,0))</f>
        <v>#N/A</v>
      </c>
      <c r="J17" s="15" t="s">
        <v>199</v>
      </c>
      <c r="K17" s="28" t="e">
        <f>INDEX([1]report_data!$A:$Z,$D17,MATCH(K$10,[1]report_data!$A$1:$Z$1,0))</f>
        <v>#N/A</v>
      </c>
      <c r="L17" s="28" t="e">
        <f>INDEX([1]report_data!$A:$Z,$D17,MATCH(L$10,[1]report_data!$A$1:$Z$1,0))</f>
        <v>#N/A</v>
      </c>
      <c r="M17" s="28" t="e">
        <f>INDEX([1]report_data!$A:$Z,$D17,MATCH(M$10,[1]report_data!$A$1:$Z$1,0))</f>
        <v>#N/A</v>
      </c>
      <c r="N17" s="28" t="e">
        <f>INDEX([1]report_data!$A:$Z,$D17,MATCH(N$10,[1]report_data!$A$1:$Z$1,0))</f>
        <v>#N/A</v>
      </c>
      <c r="O17" s="28" t="e">
        <f>INDEX([1]report_data!$A:$Z,$D17,MATCH(O$10,[1]report_data!$A$1:$Z$1,0))</f>
        <v>#N/A</v>
      </c>
      <c r="P17" s="28" t="e">
        <f>INDEX([1]report_data!$A:$Z,$D17,MATCH(P$10,[1]report_data!$A$1:$Z$1,0))</f>
        <v>#N/A</v>
      </c>
      <c r="Q17" s="28" t="e">
        <f>INDEX([1]report_data!$A:$Z,$D17,MATCH(Q$10,[1]report_data!$A$1:$Z$1,0))</f>
        <v>#N/A</v>
      </c>
      <c r="R17" s="28" t="e">
        <f>INDEX([1]report_data!$A:$Z,$D17,MATCH(R$10,[1]report_data!$A$1:$Z$1,0))</f>
        <v>#N/A</v>
      </c>
      <c r="S17" s="28" t="e">
        <f>INDEX([1]report_data!$A:$Z,$D17,MATCH(S$10,[1]report_data!$A$1:$Z$1,0))</f>
        <v>#N/A</v>
      </c>
      <c r="T17" s="28" t="e">
        <f>INDEX([1]report_data!$A:$Z,$D17,MATCH(T$10,[1]report_data!$A$1:$Z$1,0))</f>
        <v>#N/A</v>
      </c>
    </row>
    <row r="18" spans="1:20" x14ac:dyDescent="0.25">
      <c r="A18" s="16" t="s">
        <v>73</v>
      </c>
      <c r="B18" s="22" t="s">
        <v>77</v>
      </c>
      <c r="C18" s="15" t="str">
        <f t="shared" si="1"/>
        <v>2016:1:1:7:HUALIAN_3_B_E</v>
      </c>
      <c r="D18" s="15" t="e">
        <f>MATCH($C18,[1]report_data!$A:$A,0)</f>
        <v>#N/A</v>
      </c>
      <c r="E18" s="28" t="e">
        <f>INDEX([1]report_data!$A:$Z,$D18,MATCH(E$10,[1]report_data!$A$1:$Z$1,0))</f>
        <v>#N/A</v>
      </c>
      <c r="F18" s="28" t="e">
        <f>INDEX([1]report_data!$A:$Z,$D18,MATCH(F$10,[1]report_data!$A$1:$Z$1,0))</f>
        <v>#N/A</v>
      </c>
      <c r="G18" s="28" t="e">
        <f>INDEX([1]report_data!$A:$Z,$D18,MATCH(G$10,[1]report_data!$A$1:$Z$1,0))</f>
        <v>#N/A</v>
      </c>
      <c r="H18" s="28" t="e">
        <f>INDEX([1]report_data!$A:$Z,$D18,MATCH(H$10,[1]report_data!$A$1:$Z$1,0))</f>
        <v>#N/A</v>
      </c>
      <c r="I18" s="28" t="e">
        <f>INDEX([1]report_data!$A:$Z,$D18,MATCH(I$10,[1]report_data!$A$1:$Z$1,0))</f>
        <v>#N/A</v>
      </c>
      <c r="J18" s="15" t="s">
        <v>200</v>
      </c>
      <c r="K18" s="28" t="e">
        <f>INDEX([1]report_data!$A:$Z,$D18,MATCH(K$10,[1]report_data!$A$1:$Z$1,0))</f>
        <v>#N/A</v>
      </c>
      <c r="L18" s="28" t="e">
        <f>INDEX([1]report_data!$A:$Z,$D18,MATCH(L$10,[1]report_data!$A$1:$Z$1,0))</f>
        <v>#N/A</v>
      </c>
      <c r="M18" s="28" t="e">
        <f>INDEX([1]report_data!$A:$Z,$D18,MATCH(M$10,[1]report_data!$A$1:$Z$1,0))</f>
        <v>#N/A</v>
      </c>
      <c r="N18" s="28" t="e">
        <f>INDEX([1]report_data!$A:$Z,$D18,MATCH(N$10,[1]report_data!$A$1:$Z$1,0))</f>
        <v>#N/A</v>
      </c>
      <c r="O18" s="28" t="e">
        <f>INDEX([1]report_data!$A:$Z,$D18,MATCH(O$10,[1]report_data!$A$1:$Z$1,0))</f>
        <v>#N/A</v>
      </c>
      <c r="P18" s="28" t="e">
        <f>INDEX([1]report_data!$A:$Z,$D18,MATCH(P$10,[1]report_data!$A$1:$Z$1,0))</f>
        <v>#N/A</v>
      </c>
      <c r="Q18" s="28" t="e">
        <f>INDEX([1]report_data!$A:$Z,$D18,MATCH(Q$10,[1]report_data!$A$1:$Z$1,0))</f>
        <v>#N/A</v>
      </c>
      <c r="R18" s="28" t="e">
        <f>INDEX([1]report_data!$A:$Z,$D18,MATCH(R$10,[1]report_data!$A$1:$Z$1,0))</f>
        <v>#N/A</v>
      </c>
      <c r="S18" s="28" t="e">
        <f>INDEX([1]report_data!$A:$Z,$D18,MATCH(S$10,[1]report_data!$A$1:$Z$1,0))</f>
        <v>#N/A</v>
      </c>
      <c r="T18" s="28" t="e">
        <f>INDEX([1]report_data!$A:$Z,$D18,MATCH(T$10,[1]report_data!$A$1:$Z$1,0))</f>
        <v>#N/A</v>
      </c>
    </row>
    <row r="19" spans="1:20" x14ac:dyDescent="0.25">
      <c r="A19" s="16" t="s">
        <v>69</v>
      </c>
      <c r="B19" s="22" t="s">
        <v>78</v>
      </c>
      <c r="C19" s="15" t="str">
        <f t="shared" si="1"/>
        <v>2016:1:1:7:HUALIAN_1_S</v>
      </c>
      <c r="D19" s="15" t="e">
        <f>MATCH($C19,[1]report_data!$A:$A,0)</f>
        <v>#N/A</v>
      </c>
      <c r="E19" s="28" t="e">
        <f>INDEX([1]report_data!$A:$Z,$D19,MATCH(E$10,[1]report_data!$A$1:$Z$1,0))</f>
        <v>#N/A</v>
      </c>
      <c r="F19" s="28" t="e">
        <f>INDEX([1]report_data!$A:$Z,$D19,MATCH(F$10,[1]report_data!$A$1:$Z$1,0))</f>
        <v>#N/A</v>
      </c>
      <c r="G19" s="28" t="e">
        <f>INDEX([1]report_data!$A:$Z,$D19,MATCH(G$10,[1]report_data!$A$1:$Z$1,0))</f>
        <v>#N/A</v>
      </c>
      <c r="H19" s="28" t="e">
        <f>INDEX([1]report_data!$A:$Z,$D19,MATCH(H$10,[1]report_data!$A$1:$Z$1,0))</f>
        <v>#N/A</v>
      </c>
      <c r="I19" s="28" t="e">
        <f>INDEX([1]report_data!$A:$Z,$D19,MATCH(I$10,[1]report_data!$A$1:$Z$1,0))</f>
        <v>#N/A</v>
      </c>
      <c r="J19" s="15" t="s">
        <v>198</v>
      </c>
      <c r="K19" s="28" t="e">
        <f>INDEX([1]report_data!$A:$Z,$D19,MATCH(K$10,[1]report_data!$A$1:$Z$1,0))</f>
        <v>#N/A</v>
      </c>
      <c r="L19" s="28" t="e">
        <f>INDEX([1]report_data!$A:$Z,$D19,MATCH(L$10,[1]report_data!$A$1:$Z$1,0))</f>
        <v>#N/A</v>
      </c>
      <c r="M19" s="28" t="e">
        <f>INDEX([1]report_data!$A:$Z,$D19,MATCH(M$10,[1]report_data!$A$1:$Z$1,0))</f>
        <v>#N/A</v>
      </c>
      <c r="N19" s="28" t="e">
        <f>INDEX([1]report_data!$A:$Z,$D19,MATCH(N$10,[1]report_data!$A$1:$Z$1,0))</f>
        <v>#N/A</v>
      </c>
      <c r="O19" s="28" t="e">
        <f>INDEX([1]report_data!$A:$Z,$D19,MATCH(O$10,[1]report_data!$A$1:$Z$1,0))</f>
        <v>#N/A</v>
      </c>
      <c r="P19" s="28" t="e">
        <f>INDEX([1]report_data!$A:$Z,$D19,MATCH(P$10,[1]report_data!$A$1:$Z$1,0))</f>
        <v>#N/A</v>
      </c>
      <c r="Q19" s="28" t="e">
        <f>INDEX([1]report_data!$A:$Z,$D19,MATCH(Q$10,[1]report_data!$A$1:$Z$1,0))</f>
        <v>#N/A</v>
      </c>
      <c r="R19" s="28" t="e">
        <f>INDEX([1]report_data!$A:$Z,$D19,MATCH(R$10,[1]report_data!$A$1:$Z$1,0))</f>
        <v>#N/A</v>
      </c>
      <c r="S19" s="28" t="e">
        <f>INDEX([1]report_data!$A:$Z,$D19,MATCH(S$10,[1]report_data!$A$1:$Z$1,0))</f>
        <v>#N/A</v>
      </c>
      <c r="T19" s="28" t="e">
        <f>INDEX([1]report_data!$A:$Z,$D19,MATCH(T$10,[1]report_data!$A$1:$Z$1,0))</f>
        <v>#N/A</v>
      </c>
    </row>
    <row r="20" spans="1:20" x14ac:dyDescent="0.25">
      <c r="A20" s="16"/>
      <c r="B20" s="23" t="s">
        <v>46</v>
      </c>
      <c r="C20" s="24"/>
      <c r="D20" s="24"/>
      <c r="E20" s="29" t="e">
        <f>SUM(E17:E19)</f>
        <v>#N/A</v>
      </c>
      <c r="F20" s="29" t="e">
        <f>SUM(F17:F19)</f>
        <v>#N/A</v>
      </c>
      <c r="G20" s="29" t="e">
        <f>SUM(G17:G19)</f>
        <v>#N/A</v>
      </c>
      <c r="H20" s="29" t="e">
        <f>SUM(H17:H19)</f>
        <v>#N/A</v>
      </c>
      <c r="I20" s="29" t="e">
        <f>SUM(I17:I19)</f>
        <v>#N/A</v>
      </c>
      <c r="J20" s="24"/>
      <c r="K20" s="29" t="e">
        <f>SUM(K17:K19)</f>
        <v>#N/A</v>
      </c>
      <c r="L20" s="29" t="e">
        <f>SUM(L17:L19)</f>
        <v>#N/A</v>
      </c>
      <c r="M20" s="29" t="e">
        <f>SUM(M17:M19)</f>
        <v>#N/A</v>
      </c>
      <c r="N20" s="29" t="e">
        <f>SUM(N17:N19)</f>
        <v>#N/A</v>
      </c>
      <c r="O20" s="29" t="e">
        <f>SUM(O17:O19)</f>
        <v>#N/A</v>
      </c>
      <c r="P20" s="29" t="e">
        <f>SUM(P17:P19)</f>
        <v>#N/A</v>
      </c>
      <c r="Q20" s="29" t="e">
        <f>SUM(Q17:Q19)</f>
        <v>#N/A</v>
      </c>
      <c r="R20" s="29" t="e">
        <f>SUM(R17:R19)</f>
        <v>#N/A</v>
      </c>
      <c r="S20" s="29" t="e">
        <f>SUM(S17:S19)</f>
        <v>#N/A</v>
      </c>
      <c r="T20" s="29" t="e">
        <f>SUM(T17:T19)</f>
        <v>#N/A</v>
      </c>
    </row>
    <row r="22" spans="1:20" x14ac:dyDescent="0.25">
      <c r="D22" s="3"/>
      <c r="E22" s="3"/>
    </row>
    <row r="23" spans="1:20" x14ac:dyDescent="0.25">
      <c r="D23" s="3"/>
      <c r="E23" s="3"/>
    </row>
    <row r="24" spans="1:20" x14ac:dyDescent="0.25">
      <c r="D24" s="3"/>
      <c r="E24" s="3"/>
    </row>
  </sheetData>
  <mergeCells count="11">
    <mergeCell ref="P1:P8"/>
    <mergeCell ref="Q1:Q8"/>
    <mergeCell ref="R1:R8"/>
    <mergeCell ref="S1:S8"/>
    <mergeCell ref="T1:T8"/>
    <mergeCell ref="E1:I8"/>
    <mergeCell ref="K1:K8"/>
    <mergeCell ref="L1:L8"/>
    <mergeCell ref="M1:M8"/>
    <mergeCell ref="N1:N8"/>
    <mergeCell ref="O1:O8"/>
  </mergeCells>
  <conditionalFormatting sqref="K12:L12 K14:L14">
    <cfRule type="cellIs" dxfId="649" priority="64" operator="lessThan">
      <formula>0.5</formula>
    </cfRule>
    <cfRule type="cellIs" dxfId="648" priority="65" operator="greaterThan">
      <formula>0.5</formula>
    </cfRule>
  </conditionalFormatting>
  <conditionalFormatting sqref="M12 M14">
    <cfRule type="cellIs" dxfId="647" priority="62" operator="lessThan">
      <formula>4.5</formula>
    </cfRule>
    <cfRule type="cellIs" dxfId="646" priority="63" operator="greaterThan">
      <formula>5.5</formula>
    </cfRule>
  </conditionalFormatting>
  <conditionalFormatting sqref="N12 N14">
    <cfRule type="cellIs" dxfId="645" priority="60" operator="lessThan">
      <formula>1.5</formula>
    </cfRule>
    <cfRule type="cellIs" dxfId="644" priority="61" operator="greaterThan">
      <formula>2.5</formula>
    </cfRule>
  </conditionalFormatting>
  <conditionalFormatting sqref="O12 O14">
    <cfRule type="cellIs" dxfId="643" priority="58" operator="lessThan">
      <formula>4.5</formula>
    </cfRule>
    <cfRule type="cellIs" dxfId="642" priority="59" operator="greaterThan">
      <formula>7.5</formula>
    </cfRule>
  </conditionalFormatting>
  <conditionalFormatting sqref="Q12 Q14">
    <cfRule type="cellIs" dxfId="641" priority="56" operator="lessThan">
      <formula>2.5</formula>
    </cfRule>
    <cfRule type="cellIs" dxfId="640" priority="57" operator="greaterThan">
      <formula>4.5</formula>
    </cfRule>
  </conditionalFormatting>
  <conditionalFormatting sqref="R12 R14">
    <cfRule type="cellIs" dxfId="639" priority="54" operator="lessThan">
      <formula>2.5</formula>
    </cfRule>
    <cfRule type="cellIs" dxfId="638" priority="55" operator="greaterThan">
      <formula>4.5</formula>
    </cfRule>
  </conditionalFormatting>
  <conditionalFormatting sqref="S12 S14">
    <cfRule type="cellIs" dxfId="637" priority="53" operator="greaterThan">
      <formula>1.5</formula>
    </cfRule>
  </conditionalFormatting>
  <conditionalFormatting sqref="K17:L18">
    <cfRule type="cellIs" dxfId="636" priority="51" operator="lessThan">
      <formula>0.5</formula>
    </cfRule>
    <cfRule type="cellIs" dxfId="635" priority="52" operator="greaterThan">
      <formula>0.5</formula>
    </cfRule>
  </conditionalFormatting>
  <conditionalFormatting sqref="M17:M18">
    <cfRule type="cellIs" dxfId="634" priority="49" operator="lessThan">
      <formula>4.5</formula>
    </cfRule>
    <cfRule type="cellIs" dxfId="633" priority="50" operator="greaterThan">
      <formula>5.5</formula>
    </cfRule>
  </conditionalFormatting>
  <conditionalFormatting sqref="N17:N18">
    <cfRule type="cellIs" dxfId="632" priority="47" operator="lessThan">
      <formula>1.5</formula>
    </cfRule>
    <cfRule type="cellIs" dxfId="631" priority="48" operator="greaterThan">
      <formula>2.5</formula>
    </cfRule>
  </conditionalFormatting>
  <conditionalFormatting sqref="O17:O18">
    <cfRule type="cellIs" dxfId="630" priority="45" operator="lessThan">
      <formula>4.5</formula>
    </cfRule>
    <cfRule type="cellIs" dxfId="629" priority="46" operator="greaterThan">
      <formula>7.5</formula>
    </cfRule>
  </conditionalFormatting>
  <conditionalFormatting sqref="Q17:Q18">
    <cfRule type="cellIs" dxfId="628" priority="43" operator="lessThan">
      <formula>2.5</formula>
    </cfRule>
    <cfRule type="cellIs" dxfId="627" priority="44" operator="greaterThan">
      <formula>4.5</formula>
    </cfRule>
  </conditionalFormatting>
  <conditionalFormatting sqref="R17:R18">
    <cfRule type="cellIs" dxfId="626" priority="41" operator="lessThan">
      <formula>2.5</formula>
    </cfRule>
    <cfRule type="cellIs" dxfId="625" priority="42" operator="greaterThan">
      <formula>4.5</formula>
    </cfRule>
  </conditionalFormatting>
  <conditionalFormatting sqref="S17:S18">
    <cfRule type="cellIs" dxfId="624" priority="40" operator="greaterThan">
      <formula>1.5</formula>
    </cfRule>
  </conditionalFormatting>
  <conditionalFormatting sqref="K19:L19">
    <cfRule type="cellIs" dxfId="623" priority="38" operator="lessThan">
      <formula>0.5</formula>
    </cfRule>
    <cfRule type="cellIs" dxfId="622" priority="39" operator="greaterThan">
      <formula>0.5</formula>
    </cfRule>
  </conditionalFormatting>
  <conditionalFormatting sqref="M19">
    <cfRule type="cellIs" dxfId="621" priority="36" operator="lessThan">
      <formula>4.5</formula>
    </cfRule>
    <cfRule type="cellIs" dxfId="620" priority="37" operator="greaterThan">
      <formula>5.5</formula>
    </cfRule>
  </conditionalFormatting>
  <conditionalFormatting sqref="N19">
    <cfRule type="cellIs" dxfId="619" priority="34" operator="lessThan">
      <formula>1.5</formula>
    </cfRule>
    <cfRule type="cellIs" dxfId="618" priority="35" operator="greaterThan">
      <formula>2.5</formula>
    </cfRule>
  </conditionalFormatting>
  <conditionalFormatting sqref="O19">
    <cfRule type="cellIs" dxfId="617" priority="32" operator="lessThan">
      <formula>4.5</formula>
    </cfRule>
    <cfRule type="cellIs" dxfId="616" priority="33" operator="greaterThan">
      <formula>7.5</formula>
    </cfRule>
  </conditionalFormatting>
  <conditionalFormatting sqref="Q19">
    <cfRule type="cellIs" dxfId="615" priority="30" operator="lessThan">
      <formula>2.5</formula>
    </cfRule>
    <cfRule type="cellIs" dxfId="614" priority="31" operator="greaterThan">
      <formula>4.5</formula>
    </cfRule>
  </conditionalFormatting>
  <conditionalFormatting sqref="R19">
    <cfRule type="cellIs" dxfId="613" priority="28" operator="lessThan">
      <formula>2.5</formula>
    </cfRule>
    <cfRule type="cellIs" dxfId="612" priority="29" operator="greaterThan">
      <formula>4.5</formula>
    </cfRule>
  </conditionalFormatting>
  <conditionalFormatting sqref="S19">
    <cfRule type="cellIs" dxfId="611" priority="27" operator="greaterThan">
      <formula>1.5</formula>
    </cfRule>
  </conditionalFormatting>
  <conditionalFormatting sqref="K13:L13">
    <cfRule type="cellIs" dxfId="610" priority="12" operator="lessThan">
      <formula>0.5</formula>
    </cfRule>
    <cfRule type="cellIs" dxfId="609" priority="13" operator="greaterThan">
      <formula>0.5</formula>
    </cfRule>
  </conditionalFormatting>
  <conditionalFormatting sqref="M13">
    <cfRule type="cellIs" dxfId="608" priority="10" operator="lessThan">
      <formula>4.5</formula>
    </cfRule>
    <cfRule type="cellIs" dxfId="607" priority="11" operator="greaterThan">
      <formula>5.5</formula>
    </cfRule>
  </conditionalFormatting>
  <conditionalFormatting sqref="N13">
    <cfRule type="cellIs" dxfId="606" priority="8" operator="lessThan">
      <formula>1.5</formula>
    </cfRule>
    <cfRule type="cellIs" dxfId="605" priority="9" operator="greaterThan">
      <formula>2.5</formula>
    </cfRule>
  </conditionalFormatting>
  <conditionalFormatting sqref="O13">
    <cfRule type="cellIs" dxfId="604" priority="6" operator="lessThan">
      <formula>4.5</formula>
    </cfRule>
    <cfRule type="cellIs" dxfId="603" priority="7" operator="greaterThan">
      <formula>7.5</formula>
    </cfRule>
  </conditionalFormatting>
  <conditionalFormatting sqref="Q13">
    <cfRule type="cellIs" dxfId="602" priority="4" operator="lessThan">
      <formula>2.5</formula>
    </cfRule>
    <cfRule type="cellIs" dxfId="601" priority="5" operator="greaterThan">
      <formula>4.5</formula>
    </cfRule>
  </conditionalFormatting>
  <conditionalFormatting sqref="R13">
    <cfRule type="cellIs" dxfId="600" priority="2" operator="lessThan">
      <formula>2.5</formula>
    </cfRule>
    <cfRule type="cellIs" dxfId="599" priority="3" operator="greaterThan">
      <formula>4.5</formula>
    </cfRule>
  </conditionalFormatting>
  <conditionalFormatting sqref="S13">
    <cfRule type="cellIs" dxfId="598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topLeftCell="B1" workbookViewId="0">
      <selection sqref="A1:A1048576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8"/>
      <c r="B1" s="9" t="s">
        <v>43</v>
      </c>
      <c r="C1" s="8"/>
      <c r="D1" s="8"/>
      <c r="E1" s="4" t="s">
        <v>22</v>
      </c>
      <c r="F1" s="4"/>
      <c r="G1" s="4"/>
      <c r="H1" s="4"/>
      <c r="I1" s="5"/>
      <c r="J1" s="10"/>
      <c r="K1" s="27" t="s">
        <v>57</v>
      </c>
      <c r="L1" s="27" t="s">
        <v>58</v>
      </c>
      <c r="M1" s="27" t="s">
        <v>59</v>
      </c>
      <c r="N1" s="27" t="s">
        <v>60</v>
      </c>
      <c r="O1" s="27" t="s">
        <v>61</v>
      </c>
      <c r="P1" s="27" t="s">
        <v>62</v>
      </c>
      <c r="Q1" s="27" t="s">
        <v>63</v>
      </c>
      <c r="R1" s="27" t="s">
        <v>64</v>
      </c>
      <c r="S1" s="27" t="s">
        <v>65</v>
      </c>
      <c r="T1" s="27" t="s">
        <v>66</v>
      </c>
    </row>
    <row r="2" spans="1:20" ht="18.75" x14ac:dyDescent="0.3">
      <c r="A2" s="8"/>
      <c r="B2" s="11">
        <f>DATE</f>
        <v>42372</v>
      </c>
      <c r="C2" s="8"/>
      <c r="D2" s="8"/>
      <c r="E2" s="4"/>
      <c r="F2" s="4"/>
      <c r="G2" s="4"/>
      <c r="H2" s="4"/>
      <c r="I2" s="5"/>
      <c r="J2" s="12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0" ht="28.5" x14ac:dyDescent="0.25">
      <c r="A3" s="8"/>
      <c r="B3" s="33" t="s">
        <v>81</v>
      </c>
      <c r="C3" s="8"/>
      <c r="D3" s="8"/>
      <c r="E3" s="4"/>
      <c r="F3" s="4"/>
      <c r="G3" s="4"/>
      <c r="H3" s="4"/>
      <c r="I3" s="5"/>
      <c r="J3" s="33" t="s">
        <v>80</v>
      </c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8.75" customHeight="1" x14ac:dyDescent="0.3">
      <c r="A4" s="8"/>
      <c r="B4" s="9"/>
      <c r="C4" s="8"/>
      <c r="D4" s="8"/>
      <c r="E4" s="4"/>
      <c r="F4" s="4"/>
      <c r="G4" s="4"/>
      <c r="H4" s="4"/>
      <c r="I4" s="5"/>
      <c r="J4" s="12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ht="15" customHeight="1" x14ac:dyDescent="0.3">
      <c r="A5" s="8"/>
      <c r="B5" s="34"/>
      <c r="C5" s="8"/>
      <c r="D5" s="8"/>
      <c r="E5" s="4"/>
      <c r="F5" s="4"/>
      <c r="G5" s="4"/>
      <c r="H5" s="4"/>
      <c r="I5" s="5"/>
      <c r="J5" s="12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20" ht="18.75" x14ac:dyDescent="0.3">
      <c r="A6" s="8"/>
      <c r="B6" s="9" t="s">
        <v>45</v>
      </c>
      <c r="C6" s="8"/>
      <c r="D6" s="8"/>
      <c r="E6" s="4"/>
      <c r="F6" s="4"/>
      <c r="G6" s="4"/>
      <c r="H6" s="4"/>
      <c r="I6" s="5"/>
      <c r="J6" s="12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 ht="15" customHeight="1" x14ac:dyDescent="0.3">
      <c r="A7" s="8"/>
      <c r="B7" s="13"/>
      <c r="C7" s="8"/>
      <c r="D7" s="8"/>
      <c r="E7" s="4"/>
      <c r="F7" s="4"/>
      <c r="G7" s="4"/>
      <c r="H7" s="4"/>
      <c r="I7" s="5"/>
      <c r="J7" s="12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1:20" ht="86.25" customHeight="1" x14ac:dyDescent="0.25">
      <c r="A8" s="8"/>
      <c r="B8" s="14"/>
      <c r="C8" s="8"/>
      <c r="D8" s="8"/>
      <c r="E8" s="6"/>
      <c r="F8" s="6"/>
      <c r="G8" s="6"/>
      <c r="H8" s="6"/>
      <c r="I8" s="7"/>
      <c r="J8" s="18" t="s">
        <v>54</v>
      </c>
      <c r="K8" s="26"/>
      <c r="L8" s="26"/>
      <c r="M8" s="26"/>
      <c r="N8" s="26"/>
      <c r="O8" s="26"/>
      <c r="P8" s="26"/>
      <c r="Q8" s="26"/>
      <c r="R8" s="26"/>
      <c r="S8" s="26"/>
      <c r="T8" s="26"/>
    </row>
    <row r="9" spans="1:20" x14ac:dyDescent="0.25">
      <c r="A9" s="8" t="s">
        <v>2</v>
      </c>
      <c r="B9" s="13"/>
      <c r="C9" s="8" t="s">
        <v>18</v>
      </c>
      <c r="D9" s="8" t="s">
        <v>19</v>
      </c>
      <c r="E9" s="28" t="s">
        <v>3</v>
      </c>
      <c r="F9" s="28" t="s">
        <v>4</v>
      </c>
      <c r="G9" s="28" t="s">
        <v>5</v>
      </c>
      <c r="H9" s="28" t="s">
        <v>6</v>
      </c>
      <c r="I9" s="32" t="s">
        <v>7</v>
      </c>
      <c r="J9" s="13"/>
      <c r="K9" s="31" t="s">
        <v>48</v>
      </c>
      <c r="L9" s="31" t="s">
        <v>48</v>
      </c>
      <c r="M9" s="31" t="s">
        <v>49</v>
      </c>
      <c r="N9" s="31" t="s">
        <v>50</v>
      </c>
      <c r="O9" s="31" t="s">
        <v>51</v>
      </c>
      <c r="P9" s="31"/>
      <c r="Q9" s="31" t="s">
        <v>52</v>
      </c>
      <c r="R9" s="31" t="s">
        <v>52</v>
      </c>
      <c r="S9" s="31" t="s">
        <v>53</v>
      </c>
      <c r="T9" s="31"/>
    </row>
    <row r="10" spans="1:20" hidden="1" x14ac:dyDescent="0.25">
      <c r="A10" s="8"/>
      <c r="B10" s="8"/>
      <c r="C10" s="8"/>
      <c r="D10" s="8"/>
      <c r="E10" s="8" t="s">
        <v>3</v>
      </c>
      <c r="F10" s="8" t="s">
        <v>4</v>
      </c>
      <c r="G10" s="8" t="s">
        <v>5</v>
      </c>
      <c r="H10" s="8" t="s">
        <v>6</v>
      </c>
      <c r="I10" s="8" t="s">
        <v>7</v>
      </c>
      <c r="J10" s="8"/>
      <c r="K10" s="8" t="s">
        <v>8</v>
      </c>
      <c r="L10" s="8" t="s">
        <v>9</v>
      </c>
      <c r="M10" s="8" t="s">
        <v>10</v>
      </c>
      <c r="N10" s="8" t="s">
        <v>11</v>
      </c>
      <c r="O10" s="8" t="s">
        <v>12</v>
      </c>
      <c r="P10" s="8" t="s">
        <v>13</v>
      </c>
      <c r="Q10" s="8" t="s">
        <v>14</v>
      </c>
      <c r="R10" s="8" t="s">
        <v>15</v>
      </c>
      <c r="S10" s="8" t="s">
        <v>16</v>
      </c>
      <c r="T10" s="8" t="s">
        <v>17</v>
      </c>
    </row>
    <row r="11" spans="1:20" x14ac:dyDescent="0.25">
      <c r="A11" s="8"/>
      <c r="B11" s="19" t="s">
        <v>191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</row>
    <row r="12" spans="1:20" x14ac:dyDescent="0.25">
      <c r="A12" s="16" t="s">
        <v>84</v>
      </c>
      <c r="B12" s="22" t="s">
        <v>87</v>
      </c>
      <c r="C12" s="15" t="str">
        <f t="shared" ref="C12:C13" si="0">CONCATENATE(YEAR,":",MONTH,":",WEEK,":",DAY,":",$A12)</f>
        <v>2016:1:1:7:TAIDONG_3_E</v>
      </c>
      <c r="D12" s="15" t="e">
        <f>MATCH($C12,[1]report_data!$A:$A,0)</f>
        <v>#N/A</v>
      </c>
      <c r="E12" s="28" t="e">
        <f>INDEX([1]report_data!$A:$Z,$D12,MATCH(E$10,[1]report_data!$A$1:$Z$1,0))</f>
        <v>#N/A</v>
      </c>
      <c r="F12" s="28" t="e">
        <f>INDEX([1]report_data!$A:$Z,$D12,MATCH(F$10,[1]report_data!$A$1:$Z$1,0))</f>
        <v>#N/A</v>
      </c>
      <c r="G12" s="28" t="e">
        <f>INDEX([1]report_data!$A:$Z,$D12,MATCH(G$10,[1]report_data!$A$1:$Z$1,0))</f>
        <v>#N/A</v>
      </c>
      <c r="H12" s="28" t="e">
        <f>INDEX([1]report_data!$A:$Z,$D12,MATCH(H$10,[1]report_data!$A$1:$Z$1,0))</f>
        <v>#N/A</v>
      </c>
      <c r="I12" s="28" t="e">
        <f>INDEX([1]report_data!$A:$Z,$D12,MATCH(I$10,[1]report_data!$A$1:$Z$1,0))</f>
        <v>#N/A</v>
      </c>
      <c r="J12" s="15" t="s">
        <v>192</v>
      </c>
      <c r="K12" s="28" t="e">
        <f>INDEX([1]report_data!$A:$Z,$D12,MATCH(K$10,[1]report_data!$A$1:$Z$1,0))</f>
        <v>#N/A</v>
      </c>
      <c r="L12" s="28" t="e">
        <f>INDEX([1]report_data!$A:$Z,$D12,MATCH(L$10,[1]report_data!$A$1:$Z$1,0))</f>
        <v>#N/A</v>
      </c>
      <c r="M12" s="28" t="e">
        <f>INDEX([1]report_data!$A:$Z,$D12,MATCH(M$10,[1]report_data!$A$1:$Z$1,0))</f>
        <v>#N/A</v>
      </c>
      <c r="N12" s="28" t="e">
        <f>INDEX([1]report_data!$A:$Z,$D12,MATCH(N$10,[1]report_data!$A$1:$Z$1,0))</f>
        <v>#N/A</v>
      </c>
      <c r="O12" s="28" t="e">
        <f>INDEX([1]report_data!$A:$Z,$D12,MATCH(O$10,[1]report_data!$A$1:$Z$1,0))</f>
        <v>#N/A</v>
      </c>
      <c r="P12" s="28" t="e">
        <f>INDEX([1]report_data!$A:$Z,$D12,MATCH(P$10,[1]report_data!$A$1:$Z$1,0))</f>
        <v>#N/A</v>
      </c>
      <c r="Q12" s="28" t="e">
        <f>INDEX([1]report_data!$A:$Z,$D12,MATCH(Q$10,[1]report_data!$A$1:$Z$1,0))</f>
        <v>#N/A</v>
      </c>
      <c r="R12" s="28" t="e">
        <f>INDEX([1]report_data!$A:$Z,$D12,MATCH(R$10,[1]report_data!$A$1:$Z$1,0))</f>
        <v>#N/A</v>
      </c>
      <c r="S12" s="28" t="e">
        <f>INDEX([1]report_data!$A:$Z,$D12,MATCH(S$10,[1]report_data!$A$1:$Z$1,0))</f>
        <v>#N/A</v>
      </c>
      <c r="T12" s="28" t="e">
        <f>INDEX([1]report_data!$A:$Z,$D12,MATCH(T$10,[1]report_data!$A$1:$Z$1,0))</f>
        <v>#N/A</v>
      </c>
    </row>
    <row r="13" spans="1:20" x14ac:dyDescent="0.25">
      <c r="A13" s="16" t="s">
        <v>85</v>
      </c>
      <c r="B13" s="22" t="s">
        <v>86</v>
      </c>
      <c r="C13" s="15" t="str">
        <f t="shared" si="0"/>
        <v>2016:1:1:7:TAIDONG_2_S</v>
      </c>
      <c r="D13" s="15" t="e">
        <f>MATCH($C13,[1]report_data!$A:$A,0)</f>
        <v>#N/A</v>
      </c>
      <c r="E13" s="28" t="e">
        <f>INDEX([1]report_data!$A:$Z,$D13,MATCH(E$10,[1]report_data!$A$1:$Z$1,0))</f>
        <v>#N/A</v>
      </c>
      <c r="F13" s="28" t="e">
        <f>INDEX([1]report_data!$A:$Z,$D13,MATCH(F$10,[1]report_data!$A$1:$Z$1,0))</f>
        <v>#N/A</v>
      </c>
      <c r="G13" s="28" t="e">
        <f>INDEX([1]report_data!$A:$Z,$D13,MATCH(G$10,[1]report_data!$A$1:$Z$1,0))</f>
        <v>#N/A</v>
      </c>
      <c r="H13" s="28" t="e">
        <f>INDEX([1]report_data!$A:$Z,$D13,MATCH(H$10,[1]report_data!$A$1:$Z$1,0))</f>
        <v>#N/A</v>
      </c>
      <c r="I13" s="28" t="e">
        <f>INDEX([1]report_data!$A:$Z,$D13,MATCH(I$10,[1]report_data!$A$1:$Z$1,0))</f>
        <v>#N/A</v>
      </c>
      <c r="J13" s="15" t="s">
        <v>83</v>
      </c>
      <c r="K13" s="28" t="e">
        <f>INDEX([1]report_data!$A:$Z,$D13,MATCH(K$10,[1]report_data!$A$1:$Z$1,0))</f>
        <v>#N/A</v>
      </c>
      <c r="L13" s="28" t="e">
        <f>INDEX([1]report_data!$A:$Z,$D13,MATCH(L$10,[1]report_data!$A$1:$Z$1,0))</f>
        <v>#N/A</v>
      </c>
      <c r="M13" s="28" t="e">
        <f>INDEX([1]report_data!$A:$Z,$D13,MATCH(M$10,[1]report_data!$A$1:$Z$1,0))</f>
        <v>#N/A</v>
      </c>
      <c r="N13" s="28" t="e">
        <f>INDEX([1]report_data!$A:$Z,$D13,MATCH(N$10,[1]report_data!$A$1:$Z$1,0))</f>
        <v>#N/A</v>
      </c>
      <c r="O13" s="28" t="e">
        <f>INDEX([1]report_data!$A:$Z,$D13,MATCH(O$10,[1]report_data!$A$1:$Z$1,0))</f>
        <v>#N/A</v>
      </c>
      <c r="P13" s="28" t="e">
        <f>INDEX([1]report_data!$A:$Z,$D13,MATCH(P$10,[1]report_data!$A$1:$Z$1,0))</f>
        <v>#N/A</v>
      </c>
      <c r="Q13" s="28" t="e">
        <f>INDEX([1]report_data!$A:$Z,$D13,MATCH(Q$10,[1]report_data!$A$1:$Z$1,0))</f>
        <v>#N/A</v>
      </c>
      <c r="R13" s="28" t="e">
        <f>INDEX([1]report_data!$A:$Z,$D13,MATCH(R$10,[1]report_data!$A$1:$Z$1,0))</f>
        <v>#N/A</v>
      </c>
      <c r="S13" s="28" t="e">
        <f>INDEX([1]report_data!$A:$Z,$D13,MATCH(S$10,[1]report_data!$A$1:$Z$1,0))</f>
        <v>#N/A</v>
      </c>
      <c r="T13" s="28" t="e">
        <f>INDEX([1]report_data!$A:$Z,$D13,MATCH(T$10,[1]report_data!$A$1:$Z$1,0))</f>
        <v>#N/A</v>
      </c>
    </row>
    <row r="14" spans="1:20" x14ac:dyDescent="0.25">
      <c r="A14" s="16"/>
      <c r="B14" s="23" t="s">
        <v>46</v>
      </c>
      <c r="C14" s="24"/>
      <c r="D14" s="24"/>
      <c r="E14" s="29" t="e">
        <f>SUM(E12:E13)</f>
        <v>#N/A</v>
      </c>
      <c r="F14" s="29" t="e">
        <f>SUM(F12:F13)</f>
        <v>#N/A</v>
      </c>
      <c r="G14" s="29" t="e">
        <f>SUM(G12:G13)</f>
        <v>#N/A</v>
      </c>
      <c r="H14" s="29" t="e">
        <f>SUM(H12:H13)</f>
        <v>#N/A</v>
      </c>
      <c r="I14" s="29" t="e">
        <f>SUM(I12:I13)</f>
        <v>#N/A</v>
      </c>
      <c r="J14" s="24"/>
      <c r="K14" s="29" t="e">
        <f>SUM(K12:K13)</f>
        <v>#N/A</v>
      </c>
      <c r="L14" s="29" t="e">
        <f>SUM(L12:L13)</f>
        <v>#N/A</v>
      </c>
      <c r="M14" s="29" t="e">
        <f>SUM(M12:M13)</f>
        <v>#N/A</v>
      </c>
      <c r="N14" s="29" t="e">
        <f>SUM(N12:N13)</f>
        <v>#N/A</v>
      </c>
      <c r="O14" s="29" t="e">
        <f>SUM(O12:O13)</f>
        <v>#N/A</v>
      </c>
      <c r="P14" s="29" t="e">
        <f>SUM(P12:P13)</f>
        <v>#N/A</v>
      </c>
      <c r="Q14" s="29" t="e">
        <f>SUM(Q12:Q13)</f>
        <v>#N/A</v>
      </c>
      <c r="R14" s="29" t="e">
        <f>SUM(R12:R13)</f>
        <v>#N/A</v>
      </c>
      <c r="S14" s="29" t="e">
        <f>SUM(S12:S13)</f>
        <v>#N/A</v>
      </c>
      <c r="T14" s="29" t="e">
        <f>SUM(T12:T13)</f>
        <v>#N/A</v>
      </c>
    </row>
    <row r="15" spans="1:20" x14ac:dyDescent="0.25">
      <c r="A15" s="8"/>
      <c r="B15" s="19" t="s">
        <v>193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1"/>
    </row>
    <row r="16" spans="1:20" x14ac:dyDescent="0.25">
      <c r="A16" s="16" t="s">
        <v>90</v>
      </c>
      <c r="B16" s="22" t="s">
        <v>94</v>
      </c>
      <c r="C16" s="15" t="str">
        <f t="shared" ref="C16:C18" si="1">CONCATENATE(YEAR,":",MONTH,":",WEEK,":",DAY,":",$A16)</f>
        <v>2016:1:1:7:TAIDONG_1_E</v>
      </c>
      <c r="D16" s="15" t="e">
        <f>MATCH($C16,[1]report_data!$A:$A,0)</f>
        <v>#N/A</v>
      </c>
      <c r="E16" s="28" t="e">
        <f>INDEX([1]report_data!$A:$Z,$D16,MATCH(E$10,[1]report_data!$A$1:$Z$1,0))</f>
        <v>#N/A</v>
      </c>
      <c r="F16" s="28" t="e">
        <f>INDEX([1]report_data!$A:$Z,$D16,MATCH(F$10,[1]report_data!$A$1:$Z$1,0))</f>
        <v>#N/A</v>
      </c>
      <c r="G16" s="28" t="e">
        <f>INDEX([1]report_data!$A:$Z,$D16,MATCH(G$10,[1]report_data!$A$1:$Z$1,0))</f>
        <v>#N/A</v>
      </c>
      <c r="H16" s="28" t="e">
        <f>INDEX([1]report_data!$A:$Z,$D16,MATCH(H$10,[1]report_data!$A$1:$Z$1,0))</f>
        <v>#N/A</v>
      </c>
      <c r="I16" s="28" t="e">
        <f>INDEX([1]report_data!$A:$Z,$D16,MATCH(I$10,[1]report_data!$A$1:$Z$1,0))</f>
        <v>#N/A</v>
      </c>
      <c r="J16" s="15" t="s">
        <v>88</v>
      </c>
      <c r="K16" s="28" t="e">
        <f>INDEX([1]report_data!$A:$Z,$D16,MATCH(K$10,[1]report_data!$A$1:$Z$1,0))</f>
        <v>#N/A</v>
      </c>
      <c r="L16" s="28" t="e">
        <f>INDEX([1]report_data!$A:$Z,$D16,MATCH(L$10,[1]report_data!$A$1:$Z$1,0))</f>
        <v>#N/A</v>
      </c>
      <c r="M16" s="28" t="e">
        <f>INDEX([1]report_data!$A:$Z,$D16,MATCH(M$10,[1]report_data!$A$1:$Z$1,0))</f>
        <v>#N/A</v>
      </c>
      <c r="N16" s="28" t="e">
        <f>INDEX([1]report_data!$A:$Z,$D16,MATCH(N$10,[1]report_data!$A$1:$Z$1,0))</f>
        <v>#N/A</v>
      </c>
      <c r="O16" s="28" t="e">
        <f>INDEX([1]report_data!$A:$Z,$D16,MATCH(O$10,[1]report_data!$A$1:$Z$1,0))</f>
        <v>#N/A</v>
      </c>
      <c r="P16" s="28" t="e">
        <f>INDEX([1]report_data!$A:$Z,$D16,MATCH(P$10,[1]report_data!$A$1:$Z$1,0))</f>
        <v>#N/A</v>
      </c>
      <c r="Q16" s="28" t="e">
        <f>INDEX([1]report_data!$A:$Z,$D16,MATCH(Q$10,[1]report_data!$A$1:$Z$1,0))</f>
        <v>#N/A</v>
      </c>
      <c r="R16" s="28" t="e">
        <f>INDEX([1]report_data!$A:$Z,$D16,MATCH(R$10,[1]report_data!$A$1:$Z$1,0))</f>
        <v>#N/A</v>
      </c>
      <c r="S16" s="28" t="e">
        <f>INDEX([1]report_data!$A:$Z,$D16,MATCH(S$10,[1]report_data!$A$1:$Z$1,0))</f>
        <v>#N/A</v>
      </c>
      <c r="T16" s="28" t="e">
        <f>INDEX([1]report_data!$A:$Z,$D16,MATCH(T$10,[1]report_data!$A$1:$Z$1,0))</f>
        <v>#N/A</v>
      </c>
    </row>
    <row r="17" spans="1:20" x14ac:dyDescent="0.25">
      <c r="A17" s="16" t="s">
        <v>84</v>
      </c>
      <c r="B17" s="22" t="s">
        <v>95</v>
      </c>
      <c r="C17" s="15" t="str">
        <f t="shared" si="1"/>
        <v>2016:1:1:7:TAIDONG_3_E</v>
      </c>
      <c r="D17" s="15" t="e">
        <f>MATCH($C17,[1]report_data!$A:$A,0)</f>
        <v>#N/A</v>
      </c>
      <c r="E17" s="28" t="e">
        <f>INDEX([1]report_data!$A:$Z,$D17,MATCH(E$10,[1]report_data!$A$1:$Z$1,0))</f>
        <v>#N/A</v>
      </c>
      <c r="F17" s="28" t="e">
        <f>INDEX([1]report_data!$A:$Z,$D17,MATCH(F$10,[1]report_data!$A$1:$Z$1,0))</f>
        <v>#N/A</v>
      </c>
      <c r="G17" s="28" t="e">
        <f>INDEX([1]report_data!$A:$Z,$D17,MATCH(G$10,[1]report_data!$A$1:$Z$1,0))</f>
        <v>#N/A</v>
      </c>
      <c r="H17" s="28" t="e">
        <f>INDEX([1]report_data!$A:$Z,$D17,MATCH(H$10,[1]report_data!$A$1:$Z$1,0))</f>
        <v>#N/A</v>
      </c>
      <c r="I17" s="28" t="e">
        <f>INDEX([1]report_data!$A:$Z,$D17,MATCH(I$10,[1]report_data!$A$1:$Z$1,0))</f>
        <v>#N/A</v>
      </c>
      <c r="J17" s="15" t="s">
        <v>82</v>
      </c>
      <c r="K17" s="28" t="e">
        <f>INDEX([1]report_data!$A:$Z,$D17,MATCH(K$10,[1]report_data!$A$1:$Z$1,0))</f>
        <v>#N/A</v>
      </c>
      <c r="L17" s="28" t="e">
        <f>INDEX([1]report_data!$A:$Z,$D17,MATCH(L$10,[1]report_data!$A$1:$Z$1,0))</f>
        <v>#N/A</v>
      </c>
      <c r="M17" s="28" t="e">
        <f>INDEX([1]report_data!$A:$Z,$D17,MATCH(M$10,[1]report_data!$A$1:$Z$1,0))</f>
        <v>#N/A</v>
      </c>
      <c r="N17" s="28" t="e">
        <f>INDEX([1]report_data!$A:$Z,$D17,MATCH(N$10,[1]report_data!$A$1:$Z$1,0))</f>
        <v>#N/A</v>
      </c>
      <c r="O17" s="28" t="e">
        <f>INDEX([1]report_data!$A:$Z,$D17,MATCH(O$10,[1]report_data!$A$1:$Z$1,0))</f>
        <v>#N/A</v>
      </c>
      <c r="P17" s="28" t="e">
        <f>INDEX([1]report_data!$A:$Z,$D17,MATCH(P$10,[1]report_data!$A$1:$Z$1,0))</f>
        <v>#N/A</v>
      </c>
      <c r="Q17" s="28" t="e">
        <f>INDEX([1]report_data!$A:$Z,$D17,MATCH(Q$10,[1]report_data!$A$1:$Z$1,0))</f>
        <v>#N/A</v>
      </c>
      <c r="R17" s="28" t="e">
        <f>INDEX([1]report_data!$A:$Z,$D17,MATCH(R$10,[1]report_data!$A$1:$Z$1,0))</f>
        <v>#N/A</v>
      </c>
      <c r="S17" s="28" t="e">
        <f>INDEX([1]report_data!$A:$Z,$D17,MATCH(S$10,[1]report_data!$A$1:$Z$1,0))</f>
        <v>#N/A</v>
      </c>
      <c r="T17" s="28" t="e">
        <f>INDEX([1]report_data!$A:$Z,$D17,MATCH(T$10,[1]report_data!$A$1:$Z$1,0))</f>
        <v>#N/A</v>
      </c>
    </row>
    <row r="18" spans="1:20" x14ac:dyDescent="0.25">
      <c r="A18" s="16" t="s">
        <v>91</v>
      </c>
      <c r="B18" s="22" t="s">
        <v>96</v>
      </c>
      <c r="C18" s="15" t="str">
        <f t="shared" si="1"/>
        <v>2016:1:1:7:TAIDONG_1_S</v>
      </c>
      <c r="D18" s="15" t="e">
        <f>MATCH($C18,[1]report_data!$A:$A,0)</f>
        <v>#N/A</v>
      </c>
      <c r="E18" s="28" t="e">
        <f>INDEX([1]report_data!$A:$Z,$D18,MATCH(E$10,[1]report_data!$A$1:$Z$1,0))</f>
        <v>#N/A</v>
      </c>
      <c r="F18" s="28" t="e">
        <f>INDEX([1]report_data!$A:$Z,$D18,MATCH(F$10,[1]report_data!$A$1:$Z$1,0))</f>
        <v>#N/A</v>
      </c>
      <c r="G18" s="28" t="e">
        <f>INDEX([1]report_data!$A:$Z,$D18,MATCH(G$10,[1]report_data!$A$1:$Z$1,0))</f>
        <v>#N/A</v>
      </c>
      <c r="H18" s="28" t="e">
        <f>INDEX([1]report_data!$A:$Z,$D18,MATCH(H$10,[1]report_data!$A$1:$Z$1,0))</f>
        <v>#N/A</v>
      </c>
      <c r="I18" s="28" t="e">
        <f>INDEX([1]report_data!$A:$Z,$D18,MATCH(I$10,[1]report_data!$A$1:$Z$1,0))</f>
        <v>#N/A</v>
      </c>
      <c r="J18" s="15" t="s">
        <v>89</v>
      </c>
      <c r="K18" s="28" t="e">
        <f>INDEX([1]report_data!$A:$Z,$D18,MATCH(K$10,[1]report_data!$A$1:$Z$1,0))</f>
        <v>#N/A</v>
      </c>
      <c r="L18" s="28" t="e">
        <f>INDEX([1]report_data!$A:$Z,$D18,MATCH(L$10,[1]report_data!$A$1:$Z$1,0))</f>
        <v>#N/A</v>
      </c>
      <c r="M18" s="28" t="e">
        <f>INDEX([1]report_data!$A:$Z,$D18,MATCH(M$10,[1]report_data!$A$1:$Z$1,0))</f>
        <v>#N/A</v>
      </c>
      <c r="N18" s="28" t="e">
        <f>INDEX([1]report_data!$A:$Z,$D18,MATCH(N$10,[1]report_data!$A$1:$Z$1,0))</f>
        <v>#N/A</v>
      </c>
      <c r="O18" s="28" t="e">
        <f>INDEX([1]report_data!$A:$Z,$D18,MATCH(O$10,[1]report_data!$A$1:$Z$1,0))</f>
        <v>#N/A</v>
      </c>
      <c r="P18" s="28" t="e">
        <f>INDEX([1]report_data!$A:$Z,$D18,MATCH(P$10,[1]report_data!$A$1:$Z$1,0))</f>
        <v>#N/A</v>
      </c>
      <c r="Q18" s="28" t="e">
        <f>INDEX([1]report_data!$A:$Z,$D18,MATCH(Q$10,[1]report_data!$A$1:$Z$1,0))</f>
        <v>#N/A</v>
      </c>
      <c r="R18" s="28" t="e">
        <f>INDEX([1]report_data!$A:$Z,$D18,MATCH(R$10,[1]report_data!$A$1:$Z$1,0))</f>
        <v>#N/A</v>
      </c>
      <c r="S18" s="28" t="e">
        <f>INDEX([1]report_data!$A:$Z,$D18,MATCH(S$10,[1]report_data!$A$1:$Z$1,0))</f>
        <v>#N/A</v>
      </c>
      <c r="T18" s="28" t="e">
        <f>INDEX([1]report_data!$A:$Z,$D18,MATCH(T$10,[1]report_data!$A$1:$Z$1,0))</f>
        <v>#N/A</v>
      </c>
    </row>
    <row r="19" spans="1:20" x14ac:dyDescent="0.25">
      <c r="A19" s="16"/>
      <c r="B19" s="23" t="s">
        <v>46</v>
      </c>
      <c r="C19" s="24"/>
      <c r="D19" s="24"/>
      <c r="E19" s="29" t="e">
        <f>SUM(E16:E18)</f>
        <v>#N/A</v>
      </c>
      <c r="F19" s="29" t="e">
        <f>SUM(F16:F18)</f>
        <v>#N/A</v>
      </c>
      <c r="G19" s="29" t="e">
        <f>SUM(G16:G18)</f>
        <v>#N/A</v>
      </c>
      <c r="H19" s="29" t="e">
        <f>SUM(H16:H18)</f>
        <v>#N/A</v>
      </c>
      <c r="I19" s="29" t="e">
        <f>SUM(I16:I18)</f>
        <v>#N/A</v>
      </c>
      <c r="J19" s="24"/>
      <c r="K19" s="29" t="e">
        <f>SUM(K16:K18)</f>
        <v>#N/A</v>
      </c>
      <c r="L19" s="29" t="e">
        <f>SUM(L16:L18)</f>
        <v>#N/A</v>
      </c>
      <c r="M19" s="29" t="e">
        <f>SUM(M16:M18)</f>
        <v>#N/A</v>
      </c>
      <c r="N19" s="29" t="e">
        <f>SUM(N16:N18)</f>
        <v>#N/A</v>
      </c>
      <c r="O19" s="29" t="e">
        <f>SUM(O16:O18)</f>
        <v>#N/A</v>
      </c>
      <c r="P19" s="29" t="e">
        <f>SUM(P16:P18)</f>
        <v>#N/A</v>
      </c>
      <c r="Q19" s="29" t="e">
        <f>SUM(Q16:Q18)</f>
        <v>#N/A</v>
      </c>
      <c r="R19" s="29" t="e">
        <f>SUM(R16:R18)</f>
        <v>#N/A</v>
      </c>
      <c r="S19" s="29" t="e">
        <f>SUM(S16:S18)</f>
        <v>#N/A</v>
      </c>
      <c r="T19" s="29" t="e">
        <f>SUM(T16:T18)</f>
        <v>#N/A</v>
      </c>
    </row>
    <row r="20" spans="1:20" x14ac:dyDescent="0.25">
      <c r="A20" s="8"/>
      <c r="B20" s="19" t="s">
        <v>194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1"/>
    </row>
    <row r="21" spans="1:20" x14ac:dyDescent="0.25">
      <c r="A21" s="16" t="s">
        <v>92</v>
      </c>
      <c r="B21" s="22" t="s">
        <v>97</v>
      </c>
      <c r="C21" s="15" t="str">
        <f t="shared" ref="C21:C22" si="2">CONCATENATE(YEAR,":",MONTH,":",WEEK,":",DAY,":",$A21)</f>
        <v>2016:1:1:7:YULI_E</v>
      </c>
      <c r="D21" s="15" t="e">
        <f>MATCH($C21,[1]report_data!$A:$A,0)</f>
        <v>#N/A</v>
      </c>
      <c r="E21" s="28" t="e">
        <f>INDEX([1]report_data!$A:$Z,$D21,MATCH(E$10,[1]report_data!$A$1:$Z$1,0))</f>
        <v>#N/A</v>
      </c>
      <c r="F21" s="28" t="e">
        <f>INDEX([1]report_data!$A:$Z,$D21,MATCH(F$10,[1]report_data!$A$1:$Z$1,0))</f>
        <v>#N/A</v>
      </c>
      <c r="G21" s="28" t="e">
        <f>INDEX([1]report_data!$A:$Z,$D21,MATCH(G$10,[1]report_data!$A$1:$Z$1,0))</f>
        <v>#N/A</v>
      </c>
      <c r="H21" s="28" t="e">
        <f>INDEX([1]report_data!$A:$Z,$D21,MATCH(H$10,[1]report_data!$A$1:$Z$1,0))</f>
        <v>#N/A</v>
      </c>
      <c r="I21" s="28" t="e">
        <f>INDEX([1]report_data!$A:$Z,$D21,MATCH(I$10,[1]report_data!$A$1:$Z$1,0))</f>
        <v>#N/A</v>
      </c>
      <c r="J21" s="15" t="s">
        <v>99</v>
      </c>
      <c r="K21" s="28" t="e">
        <f>INDEX([1]report_data!$A:$Z,$D21,MATCH(K$10,[1]report_data!$A$1:$Z$1,0))</f>
        <v>#N/A</v>
      </c>
      <c r="L21" s="28" t="e">
        <f>INDEX([1]report_data!$A:$Z,$D21,MATCH(L$10,[1]report_data!$A$1:$Z$1,0))</f>
        <v>#N/A</v>
      </c>
      <c r="M21" s="28" t="e">
        <f>INDEX([1]report_data!$A:$Z,$D21,MATCH(M$10,[1]report_data!$A$1:$Z$1,0))</f>
        <v>#N/A</v>
      </c>
      <c r="N21" s="28" t="e">
        <f>INDEX([1]report_data!$A:$Z,$D21,MATCH(N$10,[1]report_data!$A$1:$Z$1,0))</f>
        <v>#N/A</v>
      </c>
      <c r="O21" s="28" t="e">
        <f>INDEX([1]report_data!$A:$Z,$D21,MATCH(O$10,[1]report_data!$A$1:$Z$1,0))</f>
        <v>#N/A</v>
      </c>
      <c r="P21" s="28" t="e">
        <f>INDEX([1]report_data!$A:$Z,$D21,MATCH(P$10,[1]report_data!$A$1:$Z$1,0))</f>
        <v>#N/A</v>
      </c>
      <c r="Q21" s="28" t="e">
        <f>INDEX([1]report_data!$A:$Z,$D21,MATCH(Q$10,[1]report_data!$A$1:$Z$1,0))</f>
        <v>#N/A</v>
      </c>
      <c r="R21" s="28" t="e">
        <f>INDEX([1]report_data!$A:$Z,$D21,MATCH(R$10,[1]report_data!$A$1:$Z$1,0))</f>
        <v>#N/A</v>
      </c>
      <c r="S21" s="28" t="e">
        <f>INDEX([1]report_data!$A:$Z,$D21,MATCH(S$10,[1]report_data!$A$1:$Z$1,0))</f>
        <v>#N/A</v>
      </c>
      <c r="T21" s="28" t="e">
        <f>INDEX([1]report_data!$A:$Z,$D21,MATCH(T$10,[1]report_data!$A$1:$Z$1,0))</f>
        <v>#N/A</v>
      </c>
    </row>
    <row r="22" spans="1:20" x14ac:dyDescent="0.25">
      <c r="A22" s="16" t="s">
        <v>93</v>
      </c>
      <c r="B22" s="22" t="s">
        <v>98</v>
      </c>
      <c r="C22" s="15" t="str">
        <f t="shared" si="2"/>
        <v>2016:1:1:7:YULI_S</v>
      </c>
      <c r="D22" s="15" t="e">
        <f>MATCH($C22,[1]report_data!$A:$A,0)</f>
        <v>#N/A</v>
      </c>
      <c r="E22" s="28" t="e">
        <f>INDEX([1]report_data!$A:$Z,$D22,MATCH(E$10,[1]report_data!$A$1:$Z$1,0))</f>
        <v>#N/A</v>
      </c>
      <c r="F22" s="28" t="e">
        <f>INDEX([1]report_data!$A:$Z,$D22,MATCH(F$10,[1]report_data!$A$1:$Z$1,0))</f>
        <v>#N/A</v>
      </c>
      <c r="G22" s="28" t="e">
        <f>INDEX([1]report_data!$A:$Z,$D22,MATCH(G$10,[1]report_data!$A$1:$Z$1,0))</f>
        <v>#N/A</v>
      </c>
      <c r="H22" s="28" t="e">
        <f>INDEX([1]report_data!$A:$Z,$D22,MATCH(H$10,[1]report_data!$A$1:$Z$1,0))</f>
        <v>#N/A</v>
      </c>
      <c r="I22" s="28" t="e">
        <f>INDEX([1]report_data!$A:$Z,$D22,MATCH(I$10,[1]report_data!$A$1:$Z$1,0))</f>
        <v>#N/A</v>
      </c>
      <c r="J22" s="15" t="s">
        <v>100</v>
      </c>
      <c r="K22" s="28" t="e">
        <f>INDEX([1]report_data!$A:$Z,$D22,MATCH(K$10,[1]report_data!$A$1:$Z$1,0))</f>
        <v>#N/A</v>
      </c>
      <c r="L22" s="28" t="e">
        <f>INDEX([1]report_data!$A:$Z,$D22,MATCH(L$10,[1]report_data!$A$1:$Z$1,0))</f>
        <v>#N/A</v>
      </c>
      <c r="M22" s="28" t="e">
        <f>INDEX([1]report_data!$A:$Z,$D22,MATCH(M$10,[1]report_data!$A$1:$Z$1,0))</f>
        <v>#N/A</v>
      </c>
      <c r="N22" s="28" t="e">
        <f>INDEX([1]report_data!$A:$Z,$D22,MATCH(N$10,[1]report_data!$A$1:$Z$1,0))</f>
        <v>#N/A</v>
      </c>
      <c r="O22" s="28" t="e">
        <f>INDEX([1]report_data!$A:$Z,$D22,MATCH(O$10,[1]report_data!$A$1:$Z$1,0))</f>
        <v>#N/A</v>
      </c>
      <c r="P22" s="28" t="e">
        <f>INDEX([1]report_data!$A:$Z,$D22,MATCH(P$10,[1]report_data!$A$1:$Z$1,0))</f>
        <v>#N/A</v>
      </c>
      <c r="Q22" s="28" t="e">
        <f>INDEX([1]report_data!$A:$Z,$D22,MATCH(Q$10,[1]report_data!$A$1:$Z$1,0))</f>
        <v>#N/A</v>
      </c>
      <c r="R22" s="28" t="e">
        <f>INDEX([1]report_data!$A:$Z,$D22,MATCH(R$10,[1]report_data!$A$1:$Z$1,0))</f>
        <v>#N/A</v>
      </c>
      <c r="S22" s="28" t="e">
        <f>INDEX([1]report_data!$A:$Z,$D22,MATCH(S$10,[1]report_data!$A$1:$Z$1,0))</f>
        <v>#N/A</v>
      </c>
      <c r="T22" s="28" t="e">
        <f>INDEX([1]report_data!$A:$Z,$D22,MATCH(T$10,[1]report_data!$A$1:$Z$1,0))</f>
        <v>#N/A</v>
      </c>
    </row>
    <row r="24" spans="1:20" x14ac:dyDescent="0.25">
      <c r="D24" s="3"/>
      <c r="E24" s="3"/>
    </row>
    <row r="25" spans="1:20" x14ac:dyDescent="0.25">
      <c r="D25" s="3"/>
      <c r="E25" s="3"/>
    </row>
    <row r="26" spans="1:20" x14ac:dyDescent="0.25">
      <c r="D26" s="3"/>
      <c r="E26" s="3"/>
    </row>
  </sheetData>
  <mergeCells count="11">
    <mergeCell ref="P1:P8"/>
    <mergeCell ref="Q1:Q8"/>
    <mergeCell ref="R1:R8"/>
    <mergeCell ref="S1:S8"/>
    <mergeCell ref="T1:T8"/>
    <mergeCell ref="E1:I8"/>
    <mergeCell ref="K1:K8"/>
    <mergeCell ref="L1:L8"/>
    <mergeCell ref="M1:M8"/>
    <mergeCell ref="N1:N8"/>
    <mergeCell ref="O1:O8"/>
  </mergeCells>
  <conditionalFormatting sqref="K12:L13">
    <cfRule type="cellIs" dxfId="597" priority="77" operator="lessThan">
      <formula>0.5</formula>
    </cfRule>
    <cfRule type="cellIs" dxfId="596" priority="78" operator="greaterThan">
      <formula>0.5</formula>
    </cfRule>
  </conditionalFormatting>
  <conditionalFormatting sqref="M12:M13">
    <cfRule type="cellIs" dxfId="595" priority="75" operator="lessThan">
      <formula>4.5</formula>
    </cfRule>
    <cfRule type="cellIs" dxfId="594" priority="76" operator="greaterThan">
      <formula>5.5</formula>
    </cfRule>
  </conditionalFormatting>
  <conditionalFormatting sqref="N12:N13">
    <cfRule type="cellIs" dxfId="593" priority="73" operator="lessThan">
      <formula>1.5</formula>
    </cfRule>
    <cfRule type="cellIs" dxfId="592" priority="74" operator="greaterThan">
      <formula>2.5</formula>
    </cfRule>
  </conditionalFormatting>
  <conditionalFormatting sqref="O12:O13">
    <cfRule type="cellIs" dxfId="591" priority="71" operator="lessThan">
      <formula>4.5</formula>
    </cfRule>
    <cfRule type="cellIs" dxfId="590" priority="72" operator="greaterThan">
      <formula>7.5</formula>
    </cfRule>
  </conditionalFormatting>
  <conditionalFormatting sqref="Q12:Q13">
    <cfRule type="cellIs" dxfId="589" priority="69" operator="lessThan">
      <formula>2.5</formula>
    </cfRule>
    <cfRule type="cellIs" dxfId="588" priority="70" operator="greaterThan">
      <formula>4.5</formula>
    </cfRule>
  </conditionalFormatting>
  <conditionalFormatting sqref="R12:R13">
    <cfRule type="cellIs" dxfId="587" priority="67" operator="lessThan">
      <formula>2.5</formula>
    </cfRule>
    <cfRule type="cellIs" dxfId="586" priority="68" operator="greaterThan">
      <formula>4.5</formula>
    </cfRule>
  </conditionalFormatting>
  <conditionalFormatting sqref="S12:S13">
    <cfRule type="cellIs" dxfId="585" priority="66" operator="greaterThan">
      <formula>1.5</formula>
    </cfRule>
  </conditionalFormatting>
  <conditionalFormatting sqref="K16:L17">
    <cfRule type="cellIs" dxfId="584" priority="38" operator="lessThan">
      <formula>0.5</formula>
    </cfRule>
    <cfRule type="cellIs" dxfId="583" priority="39" operator="greaterThan">
      <formula>0.5</formula>
    </cfRule>
  </conditionalFormatting>
  <conditionalFormatting sqref="M16:M17">
    <cfRule type="cellIs" dxfId="582" priority="36" operator="lessThan">
      <formula>4.5</formula>
    </cfRule>
    <cfRule type="cellIs" dxfId="581" priority="37" operator="greaterThan">
      <formula>5.5</formula>
    </cfRule>
  </conditionalFormatting>
  <conditionalFormatting sqref="N16:N17">
    <cfRule type="cellIs" dxfId="580" priority="34" operator="lessThan">
      <formula>1.5</formula>
    </cfRule>
    <cfRule type="cellIs" dxfId="579" priority="35" operator="greaterThan">
      <formula>2.5</formula>
    </cfRule>
  </conditionalFormatting>
  <conditionalFormatting sqref="O16:O17">
    <cfRule type="cellIs" dxfId="578" priority="32" operator="lessThan">
      <formula>4.5</formula>
    </cfRule>
    <cfRule type="cellIs" dxfId="577" priority="33" operator="greaterThan">
      <formula>7.5</formula>
    </cfRule>
  </conditionalFormatting>
  <conditionalFormatting sqref="Q16:Q17">
    <cfRule type="cellIs" dxfId="576" priority="30" operator="lessThan">
      <formula>2.5</formula>
    </cfRule>
    <cfRule type="cellIs" dxfId="575" priority="31" operator="greaterThan">
      <formula>4.5</formula>
    </cfRule>
  </conditionalFormatting>
  <conditionalFormatting sqref="R16:R17">
    <cfRule type="cellIs" dxfId="574" priority="28" operator="lessThan">
      <formula>2.5</formula>
    </cfRule>
    <cfRule type="cellIs" dxfId="573" priority="29" operator="greaterThan">
      <formula>4.5</formula>
    </cfRule>
  </conditionalFormatting>
  <conditionalFormatting sqref="S16:S17">
    <cfRule type="cellIs" dxfId="572" priority="27" operator="greaterThan">
      <formula>1.5</formula>
    </cfRule>
  </conditionalFormatting>
  <conditionalFormatting sqref="K18:L18">
    <cfRule type="cellIs" dxfId="571" priority="25" operator="lessThan">
      <formula>0.5</formula>
    </cfRule>
    <cfRule type="cellIs" dxfId="570" priority="26" operator="greaterThan">
      <formula>0.5</formula>
    </cfRule>
  </conditionalFormatting>
  <conditionalFormatting sqref="M18">
    <cfRule type="cellIs" dxfId="569" priority="23" operator="lessThan">
      <formula>4.5</formula>
    </cfRule>
    <cfRule type="cellIs" dxfId="568" priority="24" operator="greaterThan">
      <formula>5.5</formula>
    </cfRule>
  </conditionalFormatting>
  <conditionalFormatting sqref="N18">
    <cfRule type="cellIs" dxfId="567" priority="21" operator="lessThan">
      <formula>1.5</formula>
    </cfRule>
    <cfRule type="cellIs" dxfId="566" priority="22" operator="greaterThan">
      <formula>2.5</formula>
    </cfRule>
  </conditionalFormatting>
  <conditionalFormatting sqref="O18">
    <cfRule type="cellIs" dxfId="565" priority="19" operator="lessThan">
      <formula>4.5</formula>
    </cfRule>
    <cfRule type="cellIs" dxfId="564" priority="20" operator="greaterThan">
      <formula>7.5</formula>
    </cfRule>
  </conditionalFormatting>
  <conditionalFormatting sqref="Q18">
    <cfRule type="cellIs" dxfId="563" priority="17" operator="lessThan">
      <formula>2.5</formula>
    </cfRule>
    <cfRule type="cellIs" dxfId="562" priority="18" operator="greaterThan">
      <formula>4.5</formula>
    </cfRule>
  </conditionalFormatting>
  <conditionalFormatting sqref="R18">
    <cfRule type="cellIs" dxfId="561" priority="15" operator="lessThan">
      <formula>2.5</formula>
    </cfRule>
    <cfRule type="cellIs" dxfId="560" priority="16" operator="greaterThan">
      <formula>4.5</formula>
    </cfRule>
  </conditionalFormatting>
  <conditionalFormatting sqref="S18">
    <cfRule type="cellIs" dxfId="559" priority="14" operator="greaterThan">
      <formula>1.5</formula>
    </cfRule>
  </conditionalFormatting>
  <conditionalFormatting sqref="K21:L22">
    <cfRule type="cellIs" dxfId="558" priority="12" operator="lessThan">
      <formula>0.5</formula>
    </cfRule>
    <cfRule type="cellIs" dxfId="557" priority="13" operator="greaterThan">
      <formula>0.5</formula>
    </cfRule>
  </conditionalFormatting>
  <conditionalFormatting sqref="M21:M22">
    <cfRule type="cellIs" dxfId="556" priority="10" operator="lessThan">
      <formula>4.5</formula>
    </cfRule>
    <cfRule type="cellIs" dxfId="555" priority="11" operator="greaterThan">
      <formula>5.5</formula>
    </cfRule>
  </conditionalFormatting>
  <conditionalFormatting sqref="N21:N22">
    <cfRule type="cellIs" dxfId="554" priority="8" operator="lessThan">
      <formula>1.5</formula>
    </cfRule>
    <cfRule type="cellIs" dxfId="553" priority="9" operator="greaterThan">
      <formula>2.5</formula>
    </cfRule>
  </conditionalFormatting>
  <conditionalFormatting sqref="O21:O22">
    <cfRule type="cellIs" dxfId="552" priority="6" operator="lessThan">
      <formula>4.5</formula>
    </cfRule>
    <cfRule type="cellIs" dxfId="551" priority="7" operator="greaterThan">
      <formula>7.5</formula>
    </cfRule>
  </conditionalFormatting>
  <conditionalFormatting sqref="Q21:Q22">
    <cfRule type="cellIs" dxfId="550" priority="4" operator="lessThan">
      <formula>2.5</formula>
    </cfRule>
    <cfRule type="cellIs" dxfId="549" priority="5" operator="greaterThan">
      <formula>4.5</formula>
    </cfRule>
  </conditionalFormatting>
  <conditionalFormatting sqref="R21:R22">
    <cfRule type="cellIs" dxfId="548" priority="2" operator="lessThan">
      <formula>2.5</formula>
    </cfRule>
    <cfRule type="cellIs" dxfId="547" priority="3" operator="greaterThan">
      <formula>4.5</formula>
    </cfRule>
  </conditionalFormatting>
  <conditionalFormatting sqref="S21:S22">
    <cfRule type="cellIs" dxfId="546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B1" workbookViewId="0">
      <selection sqref="A1:A1048576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8"/>
      <c r="B1" s="9" t="s">
        <v>43</v>
      </c>
      <c r="C1" s="8"/>
      <c r="D1" s="8"/>
      <c r="E1" s="4" t="s">
        <v>22</v>
      </c>
      <c r="F1" s="4"/>
      <c r="G1" s="4"/>
      <c r="H1" s="4"/>
      <c r="I1" s="5"/>
      <c r="J1" s="10"/>
      <c r="K1" s="27" t="s">
        <v>57</v>
      </c>
      <c r="L1" s="27" t="s">
        <v>58</v>
      </c>
      <c r="M1" s="27" t="s">
        <v>59</v>
      </c>
      <c r="N1" s="27" t="s">
        <v>60</v>
      </c>
      <c r="O1" s="27" t="s">
        <v>61</v>
      </c>
      <c r="P1" s="27" t="s">
        <v>62</v>
      </c>
      <c r="Q1" s="27" t="s">
        <v>63</v>
      </c>
      <c r="R1" s="27" t="s">
        <v>64</v>
      </c>
      <c r="S1" s="27" t="s">
        <v>65</v>
      </c>
      <c r="T1" s="27" t="s">
        <v>66</v>
      </c>
    </row>
    <row r="2" spans="1:20" ht="18.75" x14ac:dyDescent="0.3">
      <c r="A2" s="8"/>
      <c r="B2" s="11">
        <f>DATE</f>
        <v>42372</v>
      </c>
      <c r="C2" s="8"/>
      <c r="D2" s="8"/>
      <c r="E2" s="4"/>
      <c r="F2" s="4"/>
      <c r="G2" s="4"/>
      <c r="H2" s="4"/>
      <c r="I2" s="5"/>
      <c r="J2" s="12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0" ht="28.5" x14ac:dyDescent="0.25">
      <c r="A3" s="8"/>
      <c r="B3" s="33" t="s">
        <v>101</v>
      </c>
      <c r="C3" s="8"/>
      <c r="D3" s="8"/>
      <c r="E3" s="4"/>
      <c r="F3" s="4"/>
      <c r="G3" s="4"/>
      <c r="H3" s="4"/>
      <c r="I3" s="5"/>
      <c r="J3" s="33" t="s">
        <v>102</v>
      </c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8.75" customHeight="1" x14ac:dyDescent="0.3">
      <c r="A4" s="8"/>
      <c r="B4" s="9"/>
      <c r="C4" s="8"/>
      <c r="D4" s="8"/>
      <c r="E4" s="4"/>
      <c r="F4" s="4"/>
      <c r="G4" s="4"/>
      <c r="H4" s="4"/>
      <c r="I4" s="5"/>
      <c r="J4" s="12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ht="15" customHeight="1" x14ac:dyDescent="0.3">
      <c r="A5" s="8"/>
      <c r="B5" s="34"/>
      <c r="C5" s="8"/>
      <c r="D5" s="8"/>
      <c r="E5" s="4"/>
      <c r="F5" s="4"/>
      <c r="G5" s="4"/>
      <c r="H5" s="4"/>
      <c r="I5" s="5"/>
      <c r="J5" s="12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20" ht="18.75" x14ac:dyDescent="0.3">
      <c r="A6" s="8"/>
      <c r="B6" s="9" t="s">
        <v>45</v>
      </c>
      <c r="C6" s="8"/>
      <c r="D6" s="8"/>
      <c r="E6" s="4"/>
      <c r="F6" s="4"/>
      <c r="G6" s="4"/>
      <c r="H6" s="4"/>
      <c r="I6" s="5"/>
      <c r="J6" s="12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 ht="15" customHeight="1" x14ac:dyDescent="0.3">
      <c r="A7" s="8"/>
      <c r="B7" s="13"/>
      <c r="C7" s="8"/>
      <c r="D7" s="8"/>
      <c r="E7" s="4"/>
      <c r="F7" s="4"/>
      <c r="G7" s="4"/>
      <c r="H7" s="4"/>
      <c r="I7" s="5"/>
      <c r="J7" s="12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1:20" ht="86.25" customHeight="1" x14ac:dyDescent="0.25">
      <c r="A8" s="8"/>
      <c r="B8" s="14"/>
      <c r="C8" s="8"/>
      <c r="D8" s="8"/>
      <c r="E8" s="6"/>
      <c r="F8" s="6"/>
      <c r="G8" s="6"/>
      <c r="H8" s="6"/>
      <c r="I8" s="7"/>
      <c r="J8" s="18" t="s">
        <v>54</v>
      </c>
      <c r="K8" s="26"/>
      <c r="L8" s="26"/>
      <c r="M8" s="26"/>
      <c r="N8" s="26"/>
      <c r="O8" s="26"/>
      <c r="P8" s="26"/>
      <c r="Q8" s="26"/>
      <c r="R8" s="26"/>
      <c r="S8" s="26"/>
      <c r="T8" s="26"/>
    </row>
    <row r="9" spans="1:20" x14ac:dyDescent="0.25">
      <c r="A9" s="8" t="s">
        <v>2</v>
      </c>
      <c r="B9" s="13"/>
      <c r="C9" s="8" t="s">
        <v>18</v>
      </c>
      <c r="D9" s="8" t="s">
        <v>19</v>
      </c>
      <c r="E9" s="28" t="s">
        <v>3</v>
      </c>
      <c r="F9" s="28" t="s">
        <v>4</v>
      </c>
      <c r="G9" s="28" t="s">
        <v>5</v>
      </c>
      <c r="H9" s="28" t="s">
        <v>6</v>
      </c>
      <c r="I9" s="32" t="s">
        <v>7</v>
      </c>
      <c r="J9" s="13"/>
      <c r="K9" s="31" t="s">
        <v>48</v>
      </c>
      <c r="L9" s="31" t="s">
        <v>48</v>
      </c>
      <c r="M9" s="31" t="s">
        <v>49</v>
      </c>
      <c r="N9" s="31" t="s">
        <v>50</v>
      </c>
      <c r="O9" s="31" t="s">
        <v>51</v>
      </c>
      <c r="P9" s="31"/>
      <c r="Q9" s="31" t="s">
        <v>52</v>
      </c>
      <c r="R9" s="31" t="s">
        <v>52</v>
      </c>
      <c r="S9" s="31" t="s">
        <v>53</v>
      </c>
      <c r="T9" s="31"/>
    </row>
    <row r="10" spans="1:20" hidden="1" x14ac:dyDescent="0.25">
      <c r="A10" s="8"/>
      <c r="B10" s="8"/>
      <c r="C10" s="8"/>
      <c r="D10" s="8"/>
      <c r="E10" s="8" t="s">
        <v>3</v>
      </c>
      <c r="F10" s="8" t="s">
        <v>4</v>
      </c>
      <c r="G10" s="8" t="s">
        <v>5</v>
      </c>
      <c r="H10" s="8" t="s">
        <v>6</v>
      </c>
      <c r="I10" s="8" t="s">
        <v>7</v>
      </c>
      <c r="J10" s="8"/>
      <c r="K10" s="8" t="s">
        <v>8</v>
      </c>
      <c r="L10" s="8" t="s">
        <v>9</v>
      </c>
      <c r="M10" s="8" t="s">
        <v>10</v>
      </c>
      <c r="N10" s="8" t="s">
        <v>11</v>
      </c>
      <c r="O10" s="8" t="s">
        <v>12</v>
      </c>
      <c r="P10" s="8" t="s">
        <v>13</v>
      </c>
      <c r="Q10" s="8" t="s">
        <v>14</v>
      </c>
      <c r="R10" s="8" t="s">
        <v>15</v>
      </c>
      <c r="S10" s="8" t="s">
        <v>16</v>
      </c>
      <c r="T10" s="8" t="s">
        <v>17</v>
      </c>
    </row>
    <row r="11" spans="1:20" x14ac:dyDescent="0.25">
      <c r="A11" s="8"/>
      <c r="B11" s="19" t="s">
        <v>187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</row>
    <row r="12" spans="1:20" x14ac:dyDescent="0.25">
      <c r="A12" s="16" t="s">
        <v>117</v>
      </c>
      <c r="B12" s="22" t="s">
        <v>103</v>
      </c>
      <c r="C12" s="15" t="str">
        <f t="shared" ref="C12:C15" si="0">CONCATENATE(YEAR,":",MONTH,":",WEEK,":",DAY,":",$A12)</f>
        <v>2016:1:1:7:ZHUNAN_E</v>
      </c>
      <c r="D12" s="15" t="e">
        <f>MATCH($C12,[1]report_data!$A:$A,0)</f>
        <v>#N/A</v>
      </c>
      <c r="E12" s="28" t="e">
        <f>INDEX([1]report_data!$A:$Z,$D12,MATCH(E$10,[1]report_data!$A$1:$Z$1,0))</f>
        <v>#N/A</v>
      </c>
      <c r="F12" s="28" t="e">
        <f>INDEX([1]report_data!$A:$Z,$D12,MATCH(F$10,[1]report_data!$A$1:$Z$1,0))</f>
        <v>#N/A</v>
      </c>
      <c r="G12" s="28" t="e">
        <f>INDEX([1]report_data!$A:$Z,$D12,MATCH(G$10,[1]report_data!$A$1:$Z$1,0))</f>
        <v>#N/A</v>
      </c>
      <c r="H12" s="28" t="e">
        <f>INDEX([1]report_data!$A:$Z,$D12,MATCH(H$10,[1]report_data!$A$1:$Z$1,0))</f>
        <v>#N/A</v>
      </c>
      <c r="I12" s="28" t="e">
        <f>INDEX([1]report_data!$A:$Z,$D12,MATCH(I$10,[1]report_data!$A$1:$Z$1,0))</f>
        <v>#N/A</v>
      </c>
      <c r="J12" s="15" t="s">
        <v>107</v>
      </c>
      <c r="K12" s="28" t="e">
        <f>INDEX([1]report_data!$A:$Z,$D12,MATCH(K$10,[1]report_data!$A$1:$Z$1,0))</f>
        <v>#N/A</v>
      </c>
      <c r="L12" s="28" t="e">
        <f>INDEX([1]report_data!$A:$Z,$D12,MATCH(L$10,[1]report_data!$A$1:$Z$1,0))</f>
        <v>#N/A</v>
      </c>
      <c r="M12" s="28" t="e">
        <f>INDEX([1]report_data!$A:$Z,$D12,MATCH(M$10,[1]report_data!$A$1:$Z$1,0))</f>
        <v>#N/A</v>
      </c>
      <c r="N12" s="28" t="e">
        <f>INDEX([1]report_data!$A:$Z,$D12,MATCH(N$10,[1]report_data!$A$1:$Z$1,0))</f>
        <v>#N/A</v>
      </c>
      <c r="O12" s="28" t="e">
        <f>INDEX([1]report_data!$A:$Z,$D12,MATCH(O$10,[1]report_data!$A$1:$Z$1,0))</f>
        <v>#N/A</v>
      </c>
      <c r="P12" s="28" t="e">
        <f>INDEX([1]report_data!$A:$Z,$D12,MATCH(P$10,[1]report_data!$A$1:$Z$1,0))</f>
        <v>#N/A</v>
      </c>
      <c r="Q12" s="28" t="e">
        <f>INDEX([1]report_data!$A:$Z,$D12,MATCH(Q$10,[1]report_data!$A$1:$Z$1,0))</f>
        <v>#N/A</v>
      </c>
      <c r="R12" s="28" t="e">
        <f>INDEX([1]report_data!$A:$Z,$D12,MATCH(R$10,[1]report_data!$A$1:$Z$1,0))</f>
        <v>#N/A</v>
      </c>
      <c r="S12" s="28" t="e">
        <f>INDEX([1]report_data!$A:$Z,$D12,MATCH(S$10,[1]report_data!$A$1:$Z$1,0))</f>
        <v>#N/A</v>
      </c>
      <c r="T12" s="28" t="e">
        <f>INDEX([1]report_data!$A:$Z,$D12,MATCH(T$10,[1]report_data!$A$1:$Z$1,0))</f>
        <v>#N/A</v>
      </c>
    </row>
    <row r="13" spans="1:20" x14ac:dyDescent="0.25">
      <c r="A13" s="16" t="s">
        <v>118</v>
      </c>
      <c r="B13" s="22" t="s">
        <v>104</v>
      </c>
      <c r="C13" s="15" t="str">
        <f t="shared" si="0"/>
        <v>2016:1:1:7:XIANGSHAN_A</v>
      </c>
      <c r="D13" s="15" t="e">
        <f>MATCH($C13,[1]report_data!$A:$A,0)</f>
        <v>#N/A</v>
      </c>
      <c r="E13" s="28" t="e">
        <f>INDEX([1]report_data!$A:$Z,$D13,MATCH(E$10,[1]report_data!$A$1:$Z$1,0))</f>
        <v>#N/A</v>
      </c>
      <c r="F13" s="28" t="e">
        <f>INDEX([1]report_data!$A:$Z,$D13,MATCH(F$10,[1]report_data!$A$1:$Z$1,0))</f>
        <v>#N/A</v>
      </c>
      <c r="G13" s="28" t="e">
        <f>INDEX([1]report_data!$A:$Z,$D13,MATCH(G$10,[1]report_data!$A$1:$Z$1,0))</f>
        <v>#N/A</v>
      </c>
      <c r="H13" s="28" t="e">
        <f>INDEX([1]report_data!$A:$Z,$D13,MATCH(H$10,[1]report_data!$A$1:$Z$1,0))</f>
        <v>#N/A</v>
      </c>
      <c r="I13" s="28" t="e">
        <f>INDEX([1]report_data!$A:$Z,$D13,MATCH(I$10,[1]report_data!$A$1:$Z$1,0))</f>
        <v>#N/A</v>
      </c>
      <c r="J13" s="15" t="s">
        <v>108</v>
      </c>
      <c r="K13" s="28" t="e">
        <f>INDEX([1]report_data!$A:$Z,$D13,MATCH(K$10,[1]report_data!$A$1:$Z$1,0))</f>
        <v>#N/A</v>
      </c>
      <c r="L13" s="28" t="e">
        <f>INDEX([1]report_data!$A:$Z,$D13,MATCH(L$10,[1]report_data!$A$1:$Z$1,0))</f>
        <v>#N/A</v>
      </c>
      <c r="M13" s="28" t="e">
        <f>INDEX([1]report_data!$A:$Z,$D13,MATCH(M$10,[1]report_data!$A$1:$Z$1,0))</f>
        <v>#N/A</v>
      </c>
      <c r="N13" s="28" t="e">
        <f>INDEX([1]report_data!$A:$Z,$D13,MATCH(N$10,[1]report_data!$A$1:$Z$1,0))</f>
        <v>#N/A</v>
      </c>
      <c r="O13" s="28" t="e">
        <f>INDEX([1]report_data!$A:$Z,$D13,MATCH(O$10,[1]report_data!$A$1:$Z$1,0))</f>
        <v>#N/A</v>
      </c>
      <c r="P13" s="28" t="e">
        <f>INDEX([1]report_data!$A:$Z,$D13,MATCH(P$10,[1]report_data!$A$1:$Z$1,0))</f>
        <v>#N/A</v>
      </c>
      <c r="Q13" s="28" t="e">
        <f>INDEX([1]report_data!$A:$Z,$D13,MATCH(Q$10,[1]report_data!$A$1:$Z$1,0))</f>
        <v>#N/A</v>
      </c>
      <c r="R13" s="28" t="e">
        <f>INDEX([1]report_data!$A:$Z,$D13,MATCH(R$10,[1]report_data!$A$1:$Z$1,0))</f>
        <v>#N/A</v>
      </c>
      <c r="S13" s="28" t="e">
        <f>INDEX([1]report_data!$A:$Z,$D13,MATCH(S$10,[1]report_data!$A$1:$Z$1,0))</f>
        <v>#N/A</v>
      </c>
      <c r="T13" s="28" t="e">
        <f>INDEX([1]report_data!$A:$Z,$D13,MATCH(T$10,[1]report_data!$A$1:$Z$1,0))</f>
        <v>#N/A</v>
      </c>
    </row>
    <row r="14" spans="1:20" x14ac:dyDescent="0.25">
      <c r="A14" s="16" t="s">
        <v>119</v>
      </c>
      <c r="B14" s="22" t="s">
        <v>105</v>
      </c>
      <c r="C14" s="15" t="str">
        <f t="shared" si="0"/>
        <v>2016:1:1:7:XIANGSHAN_B</v>
      </c>
      <c r="D14" s="15" t="e">
        <f>MATCH($C14,[1]report_data!$A:$A,0)</f>
        <v>#N/A</v>
      </c>
      <c r="E14" s="28" t="e">
        <f>INDEX([1]report_data!$A:$Z,$D14,MATCH(E$10,[1]report_data!$A$1:$Z$1,0))</f>
        <v>#N/A</v>
      </c>
      <c r="F14" s="28" t="e">
        <f>INDEX([1]report_data!$A:$Z,$D14,MATCH(F$10,[1]report_data!$A$1:$Z$1,0))</f>
        <v>#N/A</v>
      </c>
      <c r="G14" s="28" t="e">
        <f>INDEX([1]report_data!$A:$Z,$D14,MATCH(G$10,[1]report_data!$A$1:$Z$1,0))</f>
        <v>#N/A</v>
      </c>
      <c r="H14" s="28" t="e">
        <f>INDEX([1]report_data!$A:$Z,$D14,MATCH(H$10,[1]report_data!$A$1:$Z$1,0))</f>
        <v>#N/A</v>
      </c>
      <c r="I14" s="28" t="e">
        <f>INDEX([1]report_data!$A:$Z,$D14,MATCH(I$10,[1]report_data!$A$1:$Z$1,0))</f>
        <v>#N/A</v>
      </c>
      <c r="J14" s="15" t="s">
        <v>109</v>
      </c>
      <c r="K14" s="28" t="e">
        <f>INDEX([1]report_data!$A:$Z,$D14,MATCH(K$10,[1]report_data!$A$1:$Z$1,0))</f>
        <v>#N/A</v>
      </c>
      <c r="L14" s="28" t="e">
        <f>INDEX([1]report_data!$A:$Z,$D14,MATCH(L$10,[1]report_data!$A$1:$Z$1,0))</f>
        <v>#N/A</v>
      </c>
      <c r="M14" s="28" t="e">
        <f>INDEX([1]report_data!$A:$Z,$D14,MATCH(M$10,[1]report_data!$A$1:$Z$1,0))</f>
        <v>#N/A</v>
      </c>
      <c r="N14" s="28" t="e">
        <f>INDEX([1]report_data!$A:$Z,$D14,MATCH(N$10,[1]report_data!$A$1:$Z$1,0))</f>
        <v>#N/A</v>
      </c>
      <c r="O14" s="28" t="e">
        <f>INDEX([1]report_data!$A:$Z,$D14,MATCH(O$10,[1]report_data!$A$1:$Z$1,0))</f>
        <v>#N/A</v>
      </c>
      <c r="P14" s="28" t="e">
        <f>INDEX([1]report_data!$A:$Z,$D14,MATCH(P$10,[1]report_data!$A$1:$Z$1,0))</f>
        <v>#N/A</v>
      </c>
      <c r="Q14" s="28" t="e">
        <f>INDEX([1]report_data!$A:$Z,$D14,MATCH(Q$10,[1]report_data!$A$1:$Z$1,0))</f>
        <v>#N/A</v>
      </c>
      <c r="R14" s="28" t="e">
        <f>INDEX([1]report_data!$A:$Z,$D14,MATCH(R$10,[1]report_data!$A$1:$Z$1,0))</f>
        <v>#N/A</v>
      </c>
      <c r="S14" s="28" t="e">
        <f>INDEX([1]report_data!$A:$Z,$D14,MATCH(S$10,[1]report_data!$A$1:$Z$1,0))</f>
        <v>#N/A</v>
      </c>
      <c r="T14" s="28" t="e">
        <f>INDEX([1]report_data!$A:$Z,$D14,MATCH(T$10,[1]report_data!$A$1:$Z$1,0))</f>
        <v>#N/A</v>
      </c>
    </row>
    <row r="15" spans="1:20" x14ac:dyDescent="0.25">
      <c r="A15" s="16" t="s">
        <v>120</v>
      </c>
      <c r="B15" s="22" t="s">
        <v>106</v>
      </c>
      <c r="C15" s="15" t="str">
        <f t="shared" si="0"/>
        <v>2016:1:1:7:ZHUNAN_S</v>
      </c>
      <c r="D15" s="15" t="e">
        <f>MATCH($C15,[1]report_data!$A:$A,0)</f>
        <v>#N/A</v>
      </c>
      <c r="E15" s="28" t="e">
        <f>INDEX([1]report_data!$A:$Z,$D15,MATCH(E$10,[1]report_data!$A$1:$Z$1,0))</f>
        <v>#N/A</v>
      </c>
      <c r="F15" s="28" t="e">
        <f>INDEX([1]report_data!$A:$Z,$D15,MATCH(F$10,[1]report_data!$A$1:$Z$1,0))</f>
        <v>#N/A</v>
      </c>
      <c r="G15" s="28" t="e">
        <f>INDEX([1]report_data!$A:$Z,$D15,MATCH(G$10,[1]report_data!$A$1:$Z$1,0))</f>
        <v>#N/A</v>
      </c>
      <c r="H15" s="28" t="e">
        <f>INDEX([1]report_data!$A:$Z,$D15,MATCH(H$10,[1]report_data!$A$1:$Z$1,0))</f>
        <v>#N/A</v>
      </c>
      <c r="I15" s="28" t="e">
        <f>INDEX([1]report_data!$A:$Z,$D15,MATCH(I$10,[1]report_data!$A$1:$Z$1,0))</f>
        <v>#N/A</v>
      </c>
      <c r="J15" s="15" t="s">
        <v>110</v>
      </c>
      <c r="K15" s="28" t="e">
        <f>INDEX([1]report_data!$A:$Z,$D15,MATCH(K$10,[1]report_data!$A$1:$Z$1,0))</f>
        <v>#N/A</v>
      </c>
      <c r="L15" s="28" t="e">
        <f>INDEX([1]report_data!$A:$Z,$D15,MATCH(L$10,[1]report_data!$A$1:$Z$1,0))</f>
        <v>#N/A</v>
      </c>
      <c r="M15" s="28" t="e">
        <f>INDEX([1]report_data!$A:$Z,$D15,MATCH(M$10,[1]report_data!$A$1:$Z$1,0))</f>
        <v>#N/A</v>
      </c>
      <c r="N15" s="28" t="e">
        <f>INDEX([1]report_data!$A:$Z,$D15,MATCH(N$10,[1]report_data!$A$1:$Z$1,0))</f>
        <v>#N/A</v>
      </c>
      <c r="O15" s="28" t="e">
        <f>INDEX([1]report_data!$A:$Z,$D15,MATCH(O$10,[1]report_data!$A$1:$Z$1,0))</f>
        <v>#N/A</v>
      </c>
      <c r="P15" s="28" t="e">
        <f>INDEX([1]report_data!$A:$Z,$D15,MATCH(P$10,[1]report_data!$A$1:$Z$1,0))</f>
        <v>#N/A</v>
      </c>
      <c r="Q15" s="28" t="e">
        <f>INDEX([1]report_data!$A:$Z,$D15,MATCH(Q$10,[1]report_data!$A$1:$Z$1,0))</f>
        <v>#N/A</v>
      </c>
      <c r="R15" s="28" t="e">
        <f>INDEX([1]report_data!$A:$Z,$D15,MATCH(R$10,[1]report_data!$A$1:$Z$1,0))</f>
        <v>#N/A</v>
      </c>
      <c r="S15" s="28" t="e">
        <f>INDEX([1]report_data!$A:$Z,$D15,MATCH(S$10,[1]report_data!$A$1:$Z$1,0))</f>
        <v>#N/A</v>
      </c>
      <c r="T15" s="28" t="e">
        <f>INDEX([1]report_data!$A:$Z,$D15,MATCH(T$10,[1]report_data!$A$1:$Z$1,0))</f>
        <v>#N/A</v>
      </c>
    </row>
    <row r="16" spans="1:20" x14ac:dyDescent="0.25">
      <c r="A16" s="16"/>
      <c r="B16" s="23" t="s">
        <v>46</v>
      </c>
      <c r="C16" s="24"/>
      <c r="D16" s="24"/>
      <c r="E16" s="29" t="e">
        <f>SUM(E12:E15)</f>
        <v>#N/A</v>
      </c>
      <c r="F16" s="29" t="e">
        <f>SUM(F12:F15)</f>
        <v>#N/A</v>
      </c>
      <c r="G16" s="29" t="e">
        <f>SUM(G12:G15)</f>
        <v>#N/A</v>
      </c>
      <c r="H16" s="29" t="e">
        <f>SUM(H12:H15)</f>
        <v>#N/A</v>
      </c>
      <c r="I16" s="29" t="e">
        <f>SUM(I12:I15)</f>
        <v>#N/A</v>
      </c>
      <c r="J16" s="24"/>
      <c r="K16" s="29" t="e">
        <f>SUM(K12:K15)</f>
        <v>#N/A</v>
      </c>
      <c r="L16" s="29" t="e">
        <f>SUM(L12:L15)</f>
        <v>#N/A</v>
      </c>
      <c r="M16" s="29" t="e">
        <f>SUM(M12:M15)</f>
        <v>#N/A</v>
      </c>
      <c r="N16" s="29" t="e">
        <f>SUM(N12:N15)</f>
        <v>#N/A</v>
      </c>
      <c r="O16" s="29" t="e">
        <f>SUM(O12:O15)</f>
        <v>#N/A</v>
      </c>
      <c r="P16" s="29" t="e">
        <f>SUM(P12:P15)</f>
        <v>#N/A</v>
      </c>
      <c r="Q16" s="29" t="e">
        <f>SUM(Q12:Q15)</f>
        <v>#N/A</v>
      </c>
      <c r="R16" s="29" t="e">
        <f>SUM(R12:R15)</f>
        <v>#N/A</v>
      </c>
      <c r="S16" s="29" t="e">
        <f>SUM(S12:S15)</f>
        <v>#N/A</v>
      </c>
      <c r="T16" s="29" t="e">
        <f>SUM(T12:T15)</f>
        <v>#N/A</v>
      </c>
    </row>
    <row r="17" spans="1:20" x14ac:dyDescent="0.25">
      <c r="A17" s="8"/>
      <c r="B17" s="19" t="s">
        <v>188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1"/>
    </row>
    <row r="18" spans="1:20" x14ac:dyDescent="0.25">
      <c r="A18" s="16" t="s">
        <v>121</v>
      </c>
      <c r="B18" s="22" t="s">
        <v>111</v>
      </c>
      <c r="C18" s="15" t="str">
        <f t="shared" ref="C18:C20" si="1">CONCATENATE(YEAR,":",MONTH,":",WEEK,":",DAY,":",$A18)</f>
        <v>2016:1:1:7:TOUFEN_E</v>
      </c>
      <c r="D18" s="15" t="e">
        <f>MATCH($C18,[1]report_data!$A:$A,0)</f>
        <v>#N/A</v>
      </c>
      <c r="E18" s="28" t="e">
        <f>INDEX([1]report_data!$A:$Z,$D18,MATCH(E$10,[1]report_data!$A$1:$Z$1,0))</f>
        <v>#N/A</v>
      </c>
      <c r="F18" s="28" t="e">
        <f>INDEX([1]report_data!$A:$Z,$D18,MATCH(F$10,[1]report_data!$A$1:$Z$1,0))</f>
        <v>#N/A</v>
      </c>
      <c r="G18" s="28" t="e">
        <f>INDEX([1]report_data!$A:$Z,$D18,MATCH(G$10,[1]report_data!$A$1:$Z$1,0))</f>
        <v>#N/A</v>
      </c>
      <c r="H18" s="28" t="e">
        <f>INDEX([1]report_data!$A:$Z,$D18,MATCH(H$10,[1]report_data!$A$1:$Z$1,0))</f>
        <v>#N/A</v>
      </c>
      <c r="I18" s="28" t="e">
        <f>INDEX([1]report_data!$A:$Z,$D18,MATCH(I$10,[1]report_data!$A$1:$Z$1,0))</f>
        <v>#N/A</v>
      </c>
      <c r="J18" s="15" t="s">
        <v>114</v>
      </c>
      <c r="K18" s="28" t="e">
        <f>INDEX([1]report_data!$A:$Z,$D18,MATCH(K$10,[1]report_data!$A$1:$Z$1,0))</f>
        <v>#N/A</v>
      </c>
      <c r="L18" s="28" t="e">
        <f>INDEX([1]report_data!$A:$Z,$D18,MATCH(L$10,[1]report_data!$A$1:$Z$1,0))</f>
        <v>#N/A</v>
      </c>
      <c r="M18" s="28" t="e">
        <f>INDEX([1]report_data!$A:$Z,$D18,MATCH(M$10,[1]report_data!$A$1:$Z$1,0))</f>
        <v>#N/A</v>
      </c>
      <c r="N18" s="28" t="e">
        <f>INDEX([1]report_data!$A:$Z,$D18,MATCH(N$10,[1]report_data!$A$1:$Z$1,0))</f>
        <v>#N/A</v>
      </c>
      <c r="O18" s="28" t="e">
        <f>INDEX([1]report_data!$A:$Z,$D18,MATCH(O$10,[1]report_data!$A$1:$Z$1,0))</f>
        <v>#N/A</v>
      </c>
      <c r="P18" s="28" t="e">
        <f>INDEX([1]report_data!$A:$Z,$D18,MATCH(P$10,[1]report_data!$A$1:$Z$1,0))</f>
        <v>#N/A</v>
      </c>
      <c r="Q18" s="28" t="e">
        <f>INDEX([1]report_data!$A:$Z,$D18,MATCH(Q$10,[1]report_data!$A$1:$Z$1,0))</f>
        <v>#N/A</v>
      </c>
      <c r="R18" s="28" t="e">
        <f>INDEX([1]report_data!$A:$Z,$D18,MATCH(R$10,[1]report_data!$A$1:$Z$1,0))</f>
        <v>#N/A</v>
      </c>
      <c r="S18" s="28" t="e">
        <f>INDEX([1]report_data!$A:$Z,$D18,MATCH(S$10,[1]report_data!$A$1:$Z$1,0))</f>
        <v>#N/A</v>
      </c>
      <c r="T18" s="28" t="e">
        <f>INDEX([1]report_data!$A:$Z,$D18,MATCH(T$10,[1]report_data!$A$1:$Z$1,0))</f>
        <v>#N/A</v>
      </c>
    </row>
    <row r="19" spans="1:20" x14ac:dyDescent="0.25">
      <c r="A19" s="16" t="s">
        <v>189</v>
      </c>
      <c r="B19" s="22" t="s">
        <v>112</v>
      </c>
      <c r="C19" s="15" t="str">
        <f t="shared" si="1"/>
        <v>2016:1:1:7:MIAOLI_B_E</v>
      </c>
      <c r="D19" s="15" t="e">
        <f>MATCH($C19,[1]report_data!$A:$A,0)</f>
        <v>#N/A</v>
      </c>
      <c r="E19" s="28" t="e">
        <f>INDEX([1]report_data!$A:$Z,$D19,MATCH(E$10,[1]report_data!$A$1:$Z$1,0))</f>
        <v>#N/A</v>
      </c>
      <c r="F19" s="28" t="e">
        <f>INDEX([1]report_data!$A:$Z,$D19,MATCH(F$10,[1]report_data!$A$1:$Z$1,0))</f>
        <v>#N/A</v>
      </c>
      <c r="G19" s="28" t="e">
        <f>INDEX([1]report_data!$A:$Z,$D19,MATCH(G$10,[1]report_data!$A$1:$Z$1,0))</f>
        <v>#N/A</v>
      </c>
      <c r="H19" s="28" t="e">
        <f>INDEX([1]report_data!$A:$Z,$D19,MATCH(H$10,[1]report_data!$A$1:$Z$1,0))</f>
        <v>#N/A</v>
      </c>
      <c r="I19" s="28" t="e">
        <f>INDEX([1]report_data!$A:$Z,$D19,MATCH(I$10,[1]report_data!$A$1:$Z$1,0))</f>
        <v>#N/A</v>
      </c>
      <c r="J19" s="15" t="s">
        <v>115</v>
      </c>
      <c r="K19" s="28" t="e">
        <f>INDEX([1]report_data!$A:$Z,$D19,MATCH(K$10,[1]report_data!$A$1:$Z$1,0))</f>
        <v>#N/A</v>
      </c>
      <c r="L19" s="28" t="e">
        <f>INDEX([1]report_data!$A:$Z,$D19,MATCH(L$10,[1]report_data!$A$1:$Z$1,0))</f>
        <v>#N/A</v>
      </c>
      <c r="M19" s="28" t="e">
        <f>INDEX([1]report_data!$A:$Z,$D19,MATCH(M$10,[1]report_data!$A$1:$Z$1,0))</f>
        <v>#N/A</v>
      </c>
      <c r="N19" s="28" t="e">
        <f>INDEX([1]report_data!$A:$Z,$D19,MATCH(N$10,[1]report_data!$A$1:$Z$1,0))</f>
        <v>#N/A</v>
      </c>
      <c r="O19" s="28" t="e">
        <f>INDEX([1]report_data!$A:$Z,$D19,MATCH(O$10,[1]report_data!$A$1:$Z$1,0))</f>
        <v>#N/A</v>
      </c>
      <c r="P19" s="28" t="e">
        <f>INDEX([1]report_data!$A:$Z,$D19,MATCH(P$10,[1]report_data!$A$1:$Z$1,0))</f>
        <v>#N/A</v>
      </c>
      <c r="Q19" s="28" t="e">
        <f>INDEX([1]report_data!$A:$Z,$D19,MATCH(Q$10,[1]report_data!$A$1:$Z$1,0))</f>
        <v>#N/A</v>
      </c>
      <c r="R19" s="28" t="e">
        <f>INDEX([1]report_data!$A:$Z,$D19,MATCH(R$10,[1]report_data!$A$1:$Z$1,0))</f>
        <v>#N/A</v>
      </c>
      <c r="S19" s="28" t="e">
        <f>INDEX([1]report_data!$A:$Z,$D19,MATCH(S$10,[1]report_data!$A$1:$Z$1,0))</f>
        <v>#N/A</v>
      </c>
      <c r="T19" s="28" t="e">
        <f>INDEX([1]report_data!$A:$Z,$D19,MATCH(T$10,[1]report_data!$A$1:$Z$1,0))</f>
        <v>#N/A</v>
      </c>
    </row>
    <row r="20" spans="1:20" x14ac:dyDescent="0.25">
      <c r="A20" s="16" t="s">
        <v>190</v>
      </c>
      <c r="B20" s="22" t="s">
        <v>113</v>
      </c>
      <c r="C20" s="15" t="str">
        <f t="shared" si="1"/>
        <v>2016:1:1:7:MIAOLI_A_E</v>
      </c>
      <c r="D20" s="15" t="e">
        <f>MATCH($C20,[1]report_data!$A:$A,0)</f>
        <v>#N/A</v>
      </c>
      <c r="E20" s="28" t="e">
        <f>INDEX([1]report_data!$A:$Z,$D20,MATCH(E$10,[1]report_data!$A$1:$Z$1,0))</f>
        <v>#N/A</v>
      </c>
      <c r="F20" s="28" t="e">
        <f>INDEX([1]report_data!$A:$Z,$D20,MATCH(F$10,[1]report_data!$A$1:$Z$1,0))</f>
        <v>#N/A</v>
      </c>
      <c r="G20" s="28" t="e">
        <f>INDEX([1]report_data!$A:$Z,$D20,MATCH(G$10,[1]report_data!$A$1:$Z$1,0))</f>
        <v>#N/A</v>
      </c>
      <c r="H20" s="28" t="e">
        <f>INDEX([1]report_data!$A:$Z,$D20,MATCH(H$10,[1]report_data!$A$1:$Z$1,0))</f>
        <v>#N/A</v>
      </c>
      <c r="I20" s="28" t="e">
        <f>INDEX([1]report_data!$A:$Z,$D20,MATCH(I$10,[1]report_data!$A$1:$Z$1,0))</f>
        <v>#N/A</v>
      </c>
      <c r="J20" s="15" t="s">
        <v>116</v>
      </c>
      <c r="K20" s="28" t="e">
        <f>INDEX([1]report_data!$A:$Z,$D20,MATCH(K$10,[1]report_data!$A$1:$Z$1,0))</f>
        <v>#N/A</v>
      </c>
      <c r="L20" s="28" t="e">
        <f>INDEX([1]report_data!$A:$Z,$D20,MATCH(L$10,[1]report_data!$A$1:$Z$1,0))</f>
        <v>#N/A</v>
      </c>
      <c r="M20" s="28" t="e">
        <f>INDEX([1]report_data!$A:$Z,$D20,MATCH(M$10,[1]report_data!$A$1:$Z$1,0))</f>
        <v>#N/A</v>
      </c>
      <c r="N20" s="28" t="e">
        <f>INDEX([1]report_data!$A:$Z,$D20,MATCH(N$10,[1]report_data!$A$1:$Z$1,0))</f>
        <v>#N/A</v>
      </c>
      <c r="O20" s="28" t="e">
        <f>INDEX([1]report_data!$A:$Z,$D20,MATCH(O$10,[1]report_data!$A$1:$Z$1,0))</f>
        <v>#N/A</v>
      </c>
      <c r="P20" s="28" t="e">
        <f>INDEX([1]report_data!$A:$Z,$D20,MATCH(P$10,[1]report_data!$A$1:$Z$1,0))</f>
        <v>#N/A</v>
      </c>
      <c r="Q20" s="28" t="e">
        <f>INDEX([1]report_data!$A:$Z,$D20,MATCH(Q$10,[1]report_data!$A$1:$Z$1,0))</f>
        <v>#N/A</v>
      </c>
      <c r="R20" s="28" t="e">
        <f>INDEX([1]report_data!$A:$Z,$D20,MATCH(R$10,[1]report_data!$A$1:$Z$1,0))</f>
        <v>#N/A</v>
      </c>
      <c r="S20" s="28" t="e">
        <f>INDEX([1]report_data!$A:$Z,$D20,MATCH(S$10,[1]report_data!$A$1:$Z$1,0))</f>
        <v>#N/A</v>
      </c>
      <c r="T20" s="28" t="e">
        <f>INDEX([1]report_data!$A:$Z,$D20,MATCH(T$10,[1]report_data!$A$1:$Z$1,0))</f>
        <v>#N/A</v>
      </c>
    </row>
    <row r="21" spans="1:20" x14ac:dyDescent="0.25">
      <c r="A21" s="16"/>
      <c r="B21" s="23" t="s">
        <v>46</v>
      </c>
      <c r="C21" s="24"/>
      <c r="D21" s="24"/>
      <c r="E21" s="29" t="e">
        <f>SUM(E18:E20)</f>
        <v>#N/A</v>
      </c>
      <c r="F21" s="29" t="e">
        <f>SUM(F18:F20)</f>
        <v>#N/A</v>
      </c>
      <c r="G21" s="29" t="e">
        <f>SUM(G18:G20)</f>
        <v>#N/A</v>
      </c>
      <c r="H21" s="29" t="e">
        <f>SUM(H18:H20)</f>
        <v>#N/A</v>
      </c>
      <c r="I21" s="29" t="e">
        <f>SUM(I18:I20)</f>
        <v>#N/A</v>
      </c>
      <c r="J21" s="24"/>
      <c r="K21" s="29" t="e">
        <f>SUM(K18:K20)</f>
        <v>#N/A</v>
      </c>
      <c r="L21" s="29" t="e">
        <f>SUM(L18:L20)</f>
        <v>#N/A</v>
      </c>
      <c r="M21" s="29" t="e">
        <f>SUM(M18:M20)</f>
        <v>#N/A</v>
      </c>
      <c r="N21" s="29" t="e">
        <f>SUM(N18:N20)</f>
        <v>#N/A</v>
      </c>
      <c r="O21" s="29" t="e">
        <f>SUM(O18:O20)</f>
        <v>#N/A</v>
      </c>
      <c r="P21" s="29" t="e">
        <f>SUM(P18:P20)</f>
        <v>#N/A</v>
      </c>
      <c r="Q21" s="29" t="e">
        <f>SUM(Q18:Q20)</f>
        <v>#N/A</v>
      </c>
      <c r="R21" s="29" t="e">
        <f>SUM(R18:R20)</f>
        <v>#N/A</v>
      </c>
      <c r="S21" s="29" t="e">
        <f>SUM(S18:S20)</f>
        <v>#N/A</v>
      </c>
      <c r="T21" s="29" t="e">
        <f>SUM(T18:T20)</f>
        <v>#N/A</v>
      </c>
    </row>
    <row r="26" spans="1:20" x14ac:dyDescent="0.25">
      <c r="D26" s="3"/>
      <c r="E26" s="3"/>
    </row>
    <row r="27" spans="1:20" x14ac:dyDescent="0.25">
      <c r="D27" s="3"/>
      <c r="E27" s="3"/>
    </row>
    <row r="28" spans="1:20" x14ac:dyDescent="0.25">
      <c r="D28" s="3"/>
      <c r="E28" s="3"/>
    </row>
  </sheetData>
  <mergeCells count="11">
    <mergeCell ref="P1:P8"/>
    <mergeCell ref="Q1:Q8"/>
    <mergeCell ref="R1:R8"/>
    <mergeCell ref="S1:S8"/>
    <mergeCell ref="T1:T8"/>
    <mergeCell ref="E1:I8"/>
    <mergeCell ref="K1:K8"/>
    <mergeCell ref="L1:L8"/>
    <mergeCell ref="M1:M8"/>
    <mergeCell ref="N1:N8"/>
    <mergeCell ref="O1:O8"/>
  </mergeCells>
  <conditionalFormatting sqref="K12:L13">
    <cfRule type="cellIs" dxfId="545" priority="77" operator="lessThan">
      <formula>0.5</formula>
    </cfRule>
    <cfRule type="cellIs" dxfId="544" priority="78" operator="greaterThan">
      <formula>0.5</formula>
    </cfRule>
  </conditionalFormatting>
  <conditionalFormatting sqref="M12:M13">
    <cfRule type="cellIs" dxfId="543" priority="75" operator="lessThan">
      <formula>4.5</formula>
    </cfRule>
    <cfRule type="cellIs" dxfId="542" priority="76" operator="greaterThan">
      <formula>5.5</formula>
    </cfRule>
  </conditionalFormatting>
  <conditionalFormatting sqref="N12:N13">
    <cfRule type="cellIs" dxfId="541" priority="73" operator="lessThan">
      <formula>1.5</formula>
    </cfRule>
    <cfRule type="cellIs" dxfId="540" priority="74" operator="greaterThan">
      <formula>2.5</formula>
    </cfRule>
  </conditionalFormatting>
  <conditionalFormatting sqref="O12:O13">
    <cfRule type="cellIs" dxfId="539" priority="71" operator="lessThan">
      <formula>4.5</formula>
    </cfRule>
    <cfRule type="cellIs" dxfId="538" priority="72" operator="greaterThan">
      <formula>7.5</formula>
    </cfRule>
  </conditionalFormatting>
  <conditionalFormatting sqref="Q12:Q13">
    <cfRule type="cellIs" dxfId="537" priority="69" operator="lessThan">
      <formula>2.5</formula>
    </cfRule>
    <cfRule type="cellIs" dxfId="536" priority="70" operator="greaterThan">
      <formula>4.5</formula>
    </cfRule>
  </conditionalFormatting>
  <conditionalFormatting sqref="R12:R13">
    <cfRule type="cellIs" dxfId="535" priority="67" operator="lessThan">
      <formula>2.5</formula>
    </cfRule>
    <cfRule type="cellIs" dxfId="534" priority="68" operator="greaterThan">
      <formula>4.5</formula>
    </cfRule>
  </conditionalFormatting>
  <conditionalFormatting sqref="S12:S13">
    <cfRule type="cellIs" dxfId="533" priority="66" operator="greaterThan">
      <formula>1.5</formula>
    </cfRule>
  </conditionalFormatting>
  <conditionalFormatting sqref="K14:L14">
    <cfRule type="cellIs" dxfId="532" priority="64" operator="lessThan">
      <formula>0.5</formula>
    </cfRule>
    <cfRule type="cellIs" dxfId="531" priority="65" operator="greaterThan">
      <formula>0.5</formula>
    </cfRule>
  </conditionalFormatting>
  <conditionalFormatting sqref="M14">
    <cfRule type="cellIs" dxfId="530" priority="62" operator="lessThan">
      <formula>4.5</formula>
    </cfRule>
    <cfRule type="cellIs" dxfId="529" priority="63" operator="greaterThan">
      <formula>5.5</formula>
    </cfRule>
  </conditionalFormatting>
  <conditionalFormatting sqref="N14">
    <cfRule type="cellIs" dxfId="528" priority="60" operator="lessThan">
      <formula>1.5</formula>
    </cfRule>
    <cfRule type="cellIs" dxfId="527" priority="61" operator="greaterThan">
      <formula>2.5</formula>
    </cfRule>
  </conditionalFormatting>
  <conditionalFormatting sqref="O14">
    <cfRule type="cellIs" dxfId="526" priority="58" operator="lessThan">
      <formula>4.5</formula>
    </cfRule>
    <cfRule type="cellIs" dxfId="525" priority="59" operator="greaterThan">
      <formula>7.5</formula>
    </cfRule>
  </conditionalFormatting>
  <conditionalFormatting sqref="Q14">
    <cfRule type="cellIs" dxfId="524" priority="56" operator="lessThan">
      <formula>2.5</formula>
    </cfRule>
    <cfRule type="cellIs" dxfId="523" priority="57" operator="greaterThan">
      <formula>4.5</formula>
    </cfRule>
  </conditionalFormatting>
  <conditionalFormatting sqref="R14">
    <cfRule type="cellIs" dxfId="522" priority="54" operator="lessThan">
      <formula>2.5</formula>
    </cfRule>
    <cfRule type="cellIs" dxfId="521" priority="55" operator="greaterThan">
      <formula>4.5</formula>
    </cfRule>
  </conditionalFormatting>
  <conditionalFormatting sqref="S14">
    <cfRule type="cellIs" dxfId="520" priority="53" operator="greaterThan">
      <formula>1.5</formula>
    </cfRule>
  </conditionalFormatting>
  <conditionalFormatting sqref="K15:L15">
    <cfRule type="cellIs" dxfId="519" priority="51" operator="lessThan">
      <formula>0.5</formula>
    </cfRule>
    <cfRule type="cellIs" dxfId="518" priority="52" operator="greaterThan">
      <formula>0.5</formula>
    </cfRule>
  </conditionalFormatting>
  <conditionalFormatting sqref="M15">
    <cfRule type="cellIs" dxfId="517" priority="49" operator="lessThan">
      <formula>4.5</formula>
    </cfRule>
    <cfRule type="cellIs" dxfId="516" priority="50" operator="greaterThan">
      <formula>5.5</formula>
    </cfRule>
  </conditionalFormatting>
  <conditionalFormatting sqref="N15">
    <cfRule type="cellIs" dxfId="515" priority="47" operator="lessThan">
      <formula>1.5</formula>
    </cfRule>
    <cfRule type="cellIs" dxfId="514" priority="48" operator="greaterThan">
      <formula>2.5</formula>
    </cfRule>
  </conditionalFormatting>
  <conditionalFormatting sqref="O15">
    <cfRule type="cellIs" dxfId="513" priority="45" operator="lessThan">
      <formula>4.5</formula>
    </cfRule>
    <cfRule type="cellIs" dxfId="512" priority="46" operator="greaterThan">
      <formula>7.5</formula>
    </cfRule>
  </conditionalFormatting>
  <conditionalFormatting sqref="Q15">
    <cfRule type="cellIs" dxfId="511" priority="43" operator="lessThan">
      <formula>2.5</formula>
    </cfRule>
    <cfRule type="cellIs" dxfId="510" priority="44" operator="greaterThan">
      <formula>4.5</formula>
    </cfRule>
  </conditionalFormatting>
  <conditionalFormatting sqref="R15">
    <cfRule type="cellIs" dxfId="509" priority="41" operator="lessThan">
      <formula>2.5</formula>
    </cfRule>
    <cfRule type="cellIs" dxfId="508" priority="42" operator="greaterThan">
      <formula>4.5</formula>
    </cfRule>
  </conditionalFormatting>
  <conditionalFormatting sqref="S15">
    <cfRule type="cellIs" dxfId="507" priority="40" operator="greaterThan">
      <formula>1.5</formula>
    </cfRule>
  </conditionalFormatting>
  <conditionalFormatting sqref="K18:L19">
    <cfRule type="cellIs" dxfId="506" priority="38" operator="lessThan">
      <formula>0.5</formula>
    </cfRule>
    <cfRule type="cellIs" dxfId="505" priority="39" operator="greaterThan">
      <formula>0.5</formula>
    </cfRule>
  </conditionalFormatting>
  <conditionalFormatting sqref="M18:M19">
    <cfRule type="cellIs" dxfId="504" priority="36" operator="lessThan">
      <formula>4.5</formula>
    </cfRule>
    <cfRule type="cellIs" dxfId="503" priority="37" operator="greaterThan">
      <formula>5.5</formula>
    </cfRule>
  </conditionalFormatting>
  <conditionalFormatting sqref="N18:N19">
    <cfRule type="cellIs" dxfId="502" priority="34" operator="lessThan">
      <formula>1.5</formula>
    </cfRule>
    <cfRule type="cellIs" dxfId="501" priority="35" operator="greaterThan">
      <formula>2.5</formula>
    </cfRule>
  </conditionalFormatting>
  <conditionalFormatting sqref="O18:O19">
    <cfRule type="cellIs" dxfId="500" priority="32" operator="lessThan">
      <formula>4.5</formula>
    </cfRule>
    <cfRule type="cellIs" dxfId="499" priority="33" operator="greaterThan">
      <formula>7.5</formula>
    </cfRule>
  </conditionalFormatting>
  <conditionalFormatting sqref="Q18:Q19">
    <cfRule type="cellIs" dxfId="498" priority="30" operator="lessThan">
      <formula>2.5</formula>
    </cfRule>
    <cfRule type="cellIs" dxfId="497" priority="31" operator="greaterThan">
      <formula>4.5</formula>
    </cfRule>
  </conditionalFormatting>
  <conditionalFormatting sqref="R18:R19">
    <cfRule type="cellIs" dxfId="496" priority="28" operator="lessThan">
      <formula>2.5</formula>
    </cfRule>
    <cfRule type="cellIs" dxfId="495" priority="29" operator="greaterThan">
      <formula>4.5</formula>
    </cfRule>
  </conditionalFormatting>
  <conditionalFormatting sqref="S18:S19">
    <cfRule type="cellIs" dxfId="494" priority="27" operator="greaterThan">
      <formula>1.5</formula>
    </cfRule>
  </conditionalFormatting>
  <conditionalFormatting sqref="K20:L20">
    <cfRule type="cellIs" dxfId="493" priority="25" operator="lessThan">
      <formula>0.5</formula>
    </cfRule>
    <cfRule type="cellIs" dxfId="492" priority="26" operator="greaterThan">
      <formula>0.5</formula>
    </cfRule>
  </conditionalFormatting>
  <conditionalFormatting sqref="M20">
    <cfRule type="cellIs" dxfId="491" priority="23" operator="lessThan">
      <formula>4.5</formula>
    </cfRule>
    <cfRule type="cellIs" dxfId="490" priority="24" operator="greaterThan">
      <formula>5.5</formula>
    </cfRule>
  </conditionalFormatting>
  <conditionalFormatting sqref="N20">
    <cfRule type="cellIs" dxfId="489" priority="21" operator="lessThan">
      <formula>1.5</formula>
    </cfRule>
    <cfRule type="cellIs" dxfId="488" priority="22" operator="greaterThan">
      <formula>2.5</formula>
    </cfRule>
  </conditionalFormatting>
  <conditionalFormatting sqref="O20">
    <cfRule type="cellIs" dxfId="487" priority="19" operator="lessThan">
      <formula>4.5</formula>
    </cfRule>
    <cfRule type="cellIs" dxfId="486" priority="20" operator="greaterThan">
      <formula>7.5</formula>
    </cfRule>
  </conditionalFormatting>
  <conditionalFormatting sqref="Q20">
    <cfRule type="cellIs" dxfId="485" priority="17" operator="lessThan">
      <formula>2.5</formula>
    </cfRule>
    <cfRule type="cellIs" dxfId="484" priority="18" operator="greaterThan">
      <formula>4.5</formula>
    </cfRule>
  </conditionalFormatting>
  <conditionalFormatting sqref="R20">
    <cfRule type="cellIs" dxfId="483" priority="15" operator="lessThan">
      <formula>2.5</formula>
    </cfRule>
    <cfRule type="cellIs" dxfId="482" priority="16" operator="greaterThan">
      <formula>4.5</formula>
    </cfRule>
  </conditionalFormatting>
  <conditionalFormatting sqref="S20">
    <cfRule type="cellIs" dxfId="481" priority="14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B1" workbookViewId="0">
      <selection activeCell="B8" sqref="B8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8"/>
      <c r="B1" s="9" t="s">
        <v>43</v>
      </c>
      <c r="C1" s="8"/>
      <c r="D1" s="8"/>
      <c r="E1" s="4" t="s">
        <v>22</v>
      </c>
      <c r="F1" s="4"/>
      <c r="G1" s="4"/>
      <c r="H1" s="4"/>
      <c r="I1" s="5"/>
      <c r="J1" s="10"/>
      <c r="K1" s="27" t="s">
        <v>57</v>
      </c>
      <c r="L1" s="27" t="s">
        <v>58</v>
      </c>
      <c r="M1" s="27" t="s">
        <v>59</v>
      </c>
      <c r="N1" s="27" t="s">
        <v>60</v>
      </c>
      <c r="O1" s="27" t="s">
        <v>61</v>
      </c>
      <c r="P1" s="27" t="s">
        <v>62</v>
      </c>
      <c r="Q1" s="27" t="s">
        <v>63</v>
      </c>
      <c r="R1" s="27" t="s">
        <v>64</v>
      </c>
      <c r="S1" s="27" t="s">
        <v>65</v>
      </c>
      <c r="T1" s="27" t="s">
        <v>66</v>
      </c>
    </row>
    <row r="2" spans="1:20" ht="18.75" x14ac:dyDescent="0.3">
      <c r="A2" s="8"/>
      <c r="B2" s="11">
        <f>DATE</f>
        <v>42372</v>
      </c>
      <c r="C2" s="8"/>
      <c r="D2" s="8"/>
      <c r="E2" s="4"/>
      <c r="F2" s="4"/>
      <c r="G2" s="4"/>
      <c r="H2" s="4"/>
      <c r="I2" s="5"/>
      <c r="J2" s="12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0" ht="28.5" x14ac:dyDescent="0.25">
      <c r="A3" s="8"/>
      <c r="B3" s="33" t="s">
        <v>122</v>
      </c>
      <c r="C3" s="8"/>
      <c r="D3" s="8"/>
      <c r="E3" s="4"/>
      <c r="F3" s="4"/>
      <c r="G3" s="4"/>
      <c r="H3" s="4"/>
      <c r="I3" s="5"/>
      <c r="J3" s="33" t="s">
        <v>102</v>
      </c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8.75" customHeight="1" x14ac:dyDescent="0.3">
      <c r="A4" s="8"/>
      <c r="B4" s="9"/>
      <c r="C4" s="8"/>
      <c r="D4" s="8"/>
      <c r="E4" s="4"/>
      <c r="F4" s="4"/>
      <c r="G4" s="4"/>
      <c r="H4" s="4"/>
      <c r="I4" s="5"/>
      <c r="J4" s="12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ht="15" customHeight="1" x14ac:dyDescent="0.3">
      <c r="A5" s="8"/>
      <c r="B5" s="34"/>
      <c r="C5" s="8"/>
      <c r="D5" s="8"/>
      <c r="E5" s="4"/>
      <c r="F5" s="4"/>
      <c r="G5" s="4"/>
      <c r="H5" s="4"/>
      <c r="I5" s="5"/>
      <c r="J5" s="12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20" ht="18.75" x14ac:dyDescent="0.3">
      <c r="A6" s="8"/>
      <c r="B6" s="9" t="s">
        <v>45</v>
      </c>
      <c r="C6" s="8"/>
      <c r="D6" s="8"/>
      <c r="E6" s="4"/>
      <c r="F6" s="4"/>
      <c r="G6" s="4"/>
      <c r="H6" s="4"/>
      <c r="I6" s="5"/>
      <c r="J6" s="12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 ht="15" customHeight="1" x14ac:dyDescent="0.3">
      <c r="A7" s="8"/>
      <c r="B7" s="13"/>
      <c r="C7" s="8"/>
      <c r="D7" s="8"/>
      <c r="E7" s="4"/>
      <c r="F7" s="4"/>
      <c r="G7" s="4"/>
      <c r="H7" s="4"/>
      <c r="I7" s="5"/>
      <c r="J7" s="12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1:20" ht="86.25" customHeight="1" x14ac:dyDescent="0.25">
      <c r="A8" s="8"/>
      <c r="B8" s="14"/>
      <c r="C8" s="8"/>
      <c r="D8" s="8"/>
      <c r="E8" s="6"/>
      <c r="F8" s="6"/>
      <c r="G8" s="6"/>
      <c r="H8" s="6"/>
      <c r="I8" s="7"/>
      <c r="J8" s="18" t="s">
        <v>54</v>
      </c>
      <c r="K8" s="26"/>
      <c r="L8" s="26"/>
      <c r="M8" s="26"/>
      <c r="N8" s="26"/>
      <c r="O8" s="26"/>
      <c r="P8" s="26"/>
      <c r="Q8" s="26"/>
      <c r="R8" s="26"/>
      <c r="S8" s="26"/>
      <c r="T8" s="26"/>
    </row>
    <row r="9" spans="1:20" x14ac:dyDescent="0.25">
      <c r="A9" s="8" t="s">
        <v>2</v>
      </c>
      <c r="B9" s="13"/>
      <c r="C9" s="8" t="s">
        <v>18</v>
      </c>
      <c r="D9" s="8" t="s">
        <v>19</v>
      </c>
      <c r="E9" s="28" t="s">
        <v>3</v>
      </c>
      <c r="F9" s="28" t="s">
        <v>4</v>
      </c>
      <c r="G9" s="28" t="s">
        <v>5</v>
      </c>
      <c r="H9" s="28" t="s">
        <v>6</v>
      </c>
      <c r="I9" s="32" t="s">
        <v>7</v>
      </c>
      <c r="J9" s="13"/>
      <c r="K9" s="31" t="s">
        <v>48</v>
      </c>
      <c r="L9" s="31" t="s">
        <v>48</v>
      </c>
      <c r="M9" s="31" t="s">
        <v>49</v>
      </c>
      <c r="N9" s="31" t="s">
        <v>50</v>
      </c>
      <c r="O9" s="31" t="s">
        <v>51</v>
      </c>
      <c r="P9" s="31"/>
      <c r="Q9" s="31" t="s">
        <v>52</v>
      </c>
      <c r="R9" s="31" t="s">
        <v>52</v>
      </c>
      <c r="S9" s="31" t="s">
        <v>53</v>
      </c>
      <c r="T9" s="31"/>
    </row>
    <row r="10" spans="1:20" hidden="1" x14ac:dyDescent="0.25">
      <c r="A10" s="8"/>
      <c r="B10" s="8"/>
      <c r="C10" s="8"/>
      <c r="D10" s="8"/>
      <c r="E10" s="8" t="s">
        <v>3</v>
      </c>
      <c r="F10" s="8" t="s">
        <v>4</v>
      </c>
      <c r="G10" s="8" t="s">
        <v>5</v>
      </c>
      <c r="H10" s="8" t="s">
        <v>6</v>
      </c>
      <c r="I10" s="8" t="s">
        <v>7</v>
      </c>
      <c r="J10" s="8"/>
      <c r="K10" s="8" t="s">
        <v>8</v>
      </c>
      <c r="L10" s="8" t="s">
        <v>9</v>
      </c>
      <c r="M10" s="8" t="s">
        <v>10</v>
      </c>
      <c r="N10" s="8" t="s">
        <v>11</v>
      </c>
      <c r="O10" s="8" t="s">
        <v>12</v>
      </c>
      <c r="P10" s="8" t="s">
        <v>13</v>
      </c>
      <c r="Q10" s="8" t="s">
        <v>14</v>
      </c>
      <c r="R10" s="8" t="s">
        <v>15</v>
      </c>
      <c r="S10" s="8" t="s">
        <v>16</v>
      </c>
      <c r="T10" s="8" t="s">
        <v>17</v>
      </c>
    </row>
    <row r="11" spans="1:20" x14ac:dyDescent="0.25">
      <c r="A11" s="8"/>
      <c r="B11" s="19" t="s">
        <v>184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</row>
    <row r="12" spans="1:20" x14ac:dyDescent="0.25">
      <c r="A12" s="16" t="s">
        <v>143</v>
      </c>
      <c r="B12" s="22" t="s">
        <v>123</v>
      </c>
      <c r="C12" s="15" t="str">
        <f t="shared" ref="C12:C18" si="0">CONCATENATE(YEAR,":",MONTH,":",WEEK,":",DAY,":",$A12)</f>
        <v>2016:1:1:7:XINZHU_3_E</v>
      </c>
      <c r="D12" s="15" t="e">
        <f>MATCH($C12,[1]report_data!$A:$A,0)</f>
        <v>#N/A</v>
      </c>
      <c r="E12" s="28" t="e">
        <f>INDEX([1]report_data!$A:$Z,$D12,MATCH(E$10,[1]report_data!$A$1:$Z$1,0))</f>
        <v>#N/A</v>
      </c>
      <c r="F12" s="28" t="e">
        <f>INDEX([1]report_data!$A:$Z,$D12,MATCH(F$10,[1]report_data!$A$1:$Z$1,0))</f>
        <v>#N/A</v>
      </c>
      <c r="G12" s="28" t="e">
        <f>INDEX([1]report_data!$A:$Z,$D12,MATCH(G$10,[1]report_data!$A$1:$Z$1,0))</f>
        <v>#N/A</v>
      </c>
      <c r="H12" s="28" t="e">
        <f>INDEX([1]report_data!$A:$Z,$D12,MATCH(H$10,[1]report_data!$A$1:$Z$1,0))</f>
        <v>#N/A</v>
      </c>
      <c r="I12" s="28" t="e">
        <f>INDEX([1]report_data!$A:$Z,$D12,MATCH(I$10,[1]report_data!$A$1:$Z$1,0))</f>
        <v>#N/A</v>
      </c>
      <c r="J12" s="15" t="s">
        <v>130</v>
      </c>
      <c r="K12" s="28" t="e">
        <f>INDEX([1]report_data!$A:$Z,$D12,MATCH(K$10,[1]report_data!$A$1:$Z$1,0))</f>
        <v>#N/A</v>
      </c>
      <c r="L12" s="28" t="e">
        <f>INDEX([1]report_data!$A:$Z,$D12,MATCH(L$10,[1]report_data!$A$1:$Z$1,0))</f>
        <v>#N/A</v>
      </c>
      <c r="M12" s="28" t="e">
        <f>INDEX([1]report_data!$A:$Z,$D12,MATCH(M$10,[1]report_data!$A$1:$Z$1,0))</f>
        <v>#N/A</v>
      </c>
      <c r="N12" s="28" t="e">
        <f>INDEX([1]report_data!$A:$Z,$D12,MATCH(N$10,[1]report_data!$A$1:$Z$1,0))</f>
        <v>#N/A</v>
      </c>
      <c r="O12" s="28" t="e">
        <f>INDEX([1]report_data!$A:$Z,$D12,MATCH(O$10,[1]report_data!$A$1:$Z$1,0))</f>
        <v>#N/A</v>
      </c>
      <c r="P12" s="28" t="e">
        <f>INDEX([1]report_data!$A:$Z,$D12,MATCH(P$10,[1]report_data!$A$1:$Z$1,0))</f>
        <v>#N/A</v>
      </c>
      <c r="Q12" s="28" t="e">
        <f>INDEX([1]report_data!$A:$Z,$D12,MATCH(Q$10,[1]report_data!$A$1:$Z$1,0))</f>
        <v>#N/A</v>
      </c>
      <c r="R12" s="28" t="e">
        <f>INDEX([1]report_data!$A:$Z,$D12,MATCH(R$10,[1]report_data!$A$1:$Z$1,0))</f>
        <v>#N/A</v>
      </c>
      <c r="S12" s="28" t="e">
        <f>INDEX([1]report_data!$A:$Z,$D12,MATCH(S$10,[1]report_data!$A$1:$Z$1,0))</f>
        <v>#N/A</v>
      </c>
      <c r="T12" s="28" t="e">
        <f>INDEX([1]report_data!$A:$Z,$D12,MATCH(T$10,[1]report_data!$A$1:$Z$1,0))</f>
        <v>#N/A</v>
      </c>
    </row>
    <row r="13" spans="1:20" x14ac:dyDescent="0.25">
      <c r="A13" s="16" t="s">
        <v>144</v>
      </c>
      <c r="B13" s="22" t="s">
        <v>124</v>
      </c>
      <c r="C13" s="15" t="str">
        <f t="shared" si="0"/>
        <v>2016:1:1:7:XINZHU_1_E</v>
      </c>
      <c r="D13" s="15" t="e">
        <f>MATCH($C13,[1]report_data!$A:$A,0)</f>
        <v>#N/A</v>
      </c>
      <c r="E13" s="28" t="e">
        <f>INDEX([1]report_data!$A:$Z,$D13,MATCH(E$10,[1]report_data!$A$1:$Z$1,0))</f>
        <v>#N/A</v>
      </c>
      <c r="F13" s="28" t="e">
        <f>INDEX([1]report_data!$A:$Z,$D13,MATCH(F$10,[1]report_data!$A$1:$Z$1,0))</f>
        <v>#N/A</v>
      </c>
      <c r="G13" s="28" t="e">
        <f>INDEX([1]report_data!$A:$Z,$D13,MATCH(G$10,[1]report_data!$A$1:$Z$1,0))</f>
        <v>#N/A</v>
      </c>
      <c r="H13" s="28" t="e">
        <f>INDEX([1]report_data!$A:$Z,$D13,MATCH(H$10,[1]report_data!$A$1:$Z$1,0))</f>
        <v>#N/A</v>
      </c>
      <c r="I13" s="28" t="e">
        <f>INDEX([1]report_data!$A:$Z,$D13,MATCH(I$10,[1]report_data!$A$1:$Z$1,0))</f>
        <v>#N/A</v>
      </c>
      <c r="J13" s="15" t="s">
        <v>128</v>
      </c>
      <c r="K13" s="28" t="e">
        <f>INDEX([1]report_data!$A:$Z,$D13,MATCH(K$10,[1]report_data!$A$1:$Z$1,0))</f>
        <v>#N/A</v>
      </c>
      <c r="L13" s="28" t="e">
        <f>INDEX([1]report_data!$A:$Z,$D13,MATCH(L$10,[1]report_data!$A$1:$Z$1,0))</f>
        <v>#N/A</v>
      </c>
      <c r="M13" s="28" t="e">
        <f>INDEX([1]report_data!$A:$Z,$D13,MATCH(M$10,[1]report_data!$A$1:$Z$1,0))</f>
        <v>#N/A</v>
      </c>
      <c r="N13" s="28" t="e">
        <f>INDEX([1]report_data!$A:$Z,$D13,MATCH(N$10,[1]report_data!$A$1:$Z$1,0))</f>
        <v>#N/A</v>
      </c>
      <c r="O13" s="28" t="e">
        <f>INDEX([1]report_data!$A:$Z,$D13,MATCH(O$10,[1]report_data!$A$1:$Z$1,0))</f>
        <v>#N/A</v>
      </c>
      <c r="P13" s="28" t="e">
        <f>INDEX([1]report_data!$A:$Z,$D13,MATCH(P$10,[1]report_data!$A$1:$Z$1,0))</f>
        <v>#N/A</v>
      </c>
      <c r="Q13" s="28" t="e">
        <f>INDEX([1]report_data!$A:$Z,$D13,MATCH(Q$10,[1]report_data!$A$1:$Z$1,0))</f>
        <v>#N/A</v>
      </c>
      <c r="R13" s="28" t="e">
        <f>INDEX([1]report_data!$A:$Z,$D13,MATCH(R$10,[1]report_data!$A$1:$Z$1,0))</f>
        <v>#N/A</v>
      </c>
      <c r="S13" s="28" t="e">
        <f>INDEX([1]report_data!$A:$Z,$D13,MATCH(S$10,[1]report_data!$A$1:$Z$1,0))</f>
        <v>#N/A</v>
      </c>
      <c r="T13" s="28" t="e">
        <f>INDEX([1]report_data!$A:$Z,$D13,MATCH(T$10,[1]report_data!$A$1:$Z$1,0))</f>
        <v>#N/A</v>
      </c>
    </row>
    <row r="14" spans="1:20" x14ac:dyDescent="0.25">
      <c r="A14" s="16" t="s">
        <v>145</v>
      </c>
      <c r="B14" s="22" t="s">
        <v>125</v>
      </c>
      <c r="C14" s="15" t="str">
        <f t="shared" si="0"/>
        <v>2016:1:1:7:XINZHU_1_S</v>
      </c>
      <c r="D14" s="15" t="e">
        <f>MATCH($C14,[1]report_data!$A:$A,0)</f>
        <v>#N/A</v>
      </c>
      <c r="E14" s="28" t="e">
        <f>INDEX([1]report_data!$A:$Z,$D14,MATCH(E$10,[1]report_data!$A$1:$Z$1,0))</f>
        <v>#N/A</v>
      </c>
      <c r="F14" s="28" t="e">
        <f>INDEX([1]report_data!$A:$Z,$D14,MATCH(F$10,[1]report_data!$A$1:$Z$1,0))</f>
        <v>#N/A</v>
      </c>
      <c r="G14" s="28" t="e">
        <f>INDEX([1]report_data!$A:$Z,$D14,MATCH(G$10,[1]report_data!$A$1:$Z$1,0))</f>
        <v>#N/A</v>
      </c>
      <c r="H14" s="28" t="e">
        <f>INDEX([1]report_data!$A:$Z,$D14,MATCH(H$10,[1]report_data!$A$1:$Z$1,0))</f>
        <v>#N/A</v>
      </c>
      <c r="I14" s="28" t="e">
        <f>INDEX([1]report_data!$A:$Z,$D14,MATCH(I$10,[1]report_data!$A$1:$Z$1,0))</f>
        <v>#N/A</v>
      </c>
      <c r="J14" s="15" t="s">
        <v>129</v>
      </c>
      <c r="K14" s="28" t="e">
        <f>INDEX([1]report_data!$A:$Z,$D14,MATCH(K$10,[1]report_data!$A$1:$Z$1,0))</f>
        <v>#N/A</v>
      </c>
      <c r="L14" s="28" t="e">
        <f>INDEX([1]report_data!$A:$Z,$D14,MATCH(L$10,[1]report_data!$A$1:$Z$1,0))</f>
        <v>#N/A</v>
      </c>
      <c r="M14" s="28" t="e">
        <f>INDEX([1]report_data!$A:$Z,$D14,MATCH(M$10,[1]report_data!$A$1:$Z$1,0))</f>
        <v>#N/A</v>
      </c>
      <c r="N14" s="28" t="e">
        <f>INDEX([1]report_data!$A:$Z,$D14,MATCH(N$10,[1]report_data!$A$1:$Z$1,0))</f>
        <v>#N/A</v>
      </c>
      <c r="O14" s="28" t="e">
        <f>INDEX([1]report_data!$A:$Z,$D14,MATCH(O$10,[1]report_data!$A$1:$Z$1,0))</f>
        <v>#N/A</v>
      </c>
      <c r="P14" s="28" t="e">
        <f>INDEX([1]report_data!$A:$Z,$D14,MATCH(P$10,[1]report_data!$A$1:$Z$1,0))</f>
        <v>#N/A</v>
      </c>
      <c r="Q14" s="28" t="e">
        <f>INDEX([1]report_data!$A:$Z,$D14,MATCH(Q$10,[1]report_data!$A$1:$Z$1,0))</f>
        <v>#N/A</v>
      </c>
      <c r="R14" s="28" t="e">
        <f>INDEX([1]report_data!$A:$Z,$D14,MATCH(R$10,[1]report_data!$A$1:$Z$1,0))</f>
        <v>#N/A</v>
      </c>
      <c r="S14" s="28" t="e">
        <f>INDEX([1]report_data!$A:$Z,$D14,MATCH(S$10,[1]report_data!$A$1:$Z$1,0))</f>
        <v>#N/A</v>
      </c>
      <c r="T14" s="28" t="e">
        <f>INDEX([1]report_data!$A:$Z,$D14,MATCH(T$10,[1]report_data!$A$1:$Z$1,0))</f>
        <v>#N/A</v>
      </c>
    </row>
    <row r="15" spans="1:20" x14ac:dyDescent="0.25">
      <c r="A15" s="16" t="s">
        <v>146</v>
      </c>
      <c r="B15" s="22" t="s">
        <v>126</v>
      </c>
      <c r="C15" s="15" t="str">
        <f t="shared" si="0"/>
        <v>2016:1:1:7:XINZHU_3_S</v>
      </c>
      <c r="D15" s="15" t="e">
        <f>MATCH($C15,[1]report_data!$A:$A,0)</f>
        <v>#N/A</v>
      </c>
      <c r="E15" s="28" t="e">
        <f>INDEX([1]report_data!$A:$Z,$D15,MATCH(E$10,[1]report_data!$A$1:$Z$1,0))</f>
        <v>#N/A</v>
      </c>
      <c r="F15" s="28" t="e">
        <f>INDEX([1]report_data!$A:$Z,$D15,MATCH(F$10,[1]report_data!$A$1:$Z$1,0))</f>
        <v>#N/A</v>
      </c>
      <c r="G15" s="28" t="e">
        <f>INDEX([1]report_data!$A:$Z,$D15,MATCH(G$10,[1]report_data!$A$1:$Z$1,0))</f>
        <v>#N/A</v>
      </c>
      <c r="H15" s="28" t="e">
        <f>INDEX([1]report_data!$A:$Z,$D15,MATCH(H$10,[1]report_data!$A$1:$Z$1,0))</f>
        <v>#N/A</v>
      </c>
      <c r="I15" s="28" t="e">
        <f>INDEX([1]report_data!$A:$Z,$D15,MATCH(I$10,[1]report_data!$A$1:$Z$1,0))</f>
        <v>#N/A</v>
      </c>
      <c r="J15" s="15" t="s">
        <v>127</v>
      </c>
      <c r="K15" s="28" t="e">
        <f>INDEX([1]report_data!$A:$Z,$D15,MATCH(K$10,[1]report_data!$A$1:$Z$1,0))</f>
        <v>#N/A</v>
      </c>
      <c r="L15" s="28" t="e">
        <f>INDEX([1]report_data!$A:$Z,$D15,MATCH(L$10,[1]report_data!$A$1:$Z$1,0))</f>
        <v>#N/A</v>
      </c>
      <c r="M15" s="28" t="e">
        <f>INDEX([1]report_data!$A:$Z,$D15,MATCH(M$10,[1]report_data!$A$1:$Z$1,0))</f>
        <v>#N/A</v>
      </c>
      <c r="N15" s="28" t="e">
        <f>INDEX([1]report_data!$A:$Z,$D15,MATCH(N$10,[1]report_data!$A$1:$Z$1,0))</f>
        <v>#N/A</v>
      </c>
      <c r="O15" s="28" t="e">
        <f>INDEX([1]report_data!$A:$Z,$D15,MATCH(O$10,[1]report_data!$A$1:$Z$1,0))</f>
        <v>#N/A</v>
      </c>
      <c r="P15" s="28" t="e">
        <f>INDEX([1]report_data!$A:$Z,$D15,MATCH(P$10,[1]report_data!$A$1:$Z$1,0))</f>
        <v>#N/A</v>
      </c>
      <c r="Q15" s="28" t="e">
        <f>INDEX([1]report_data!$A:$Z,$D15,MATCH(Q$10,[1]report_data!$A$1:$Z$1,0))</f>
        <v>#N/A</v>
      </c>
      <c r="R15" s="28" t="e">
        <f>INDEX([1]report_data!$A:$Z,$D15,MATCH(R$10,[1]report_data!$A$1:$Z$1,0))</f>
        <v>#N/A</v>
      </c>
      <c r="S15" s="28" t="e">
        <f>INDEX([1]report_data!$A:$Z,$D15,MATCH(S$10,[1]report_data!$A$1:$Z$1,0))</f>
        <v>#N/A</v>
      </c>
      <c r="T15" s="28" t="e">
        <f>INDEX([1]report_data!$A:$Z,$D15,MATCH(T$10,[1]report_data!$A$1:$Z$1,0))</f>
        <v>#N/A</v>
      </c>
    </row>
    <row r="16" spans="1:20" x14ac:dyDescent="0.25">
      <c r="A16" s="16"/>
      <c r="B16" s="23" t="s">
        <v>46</v>
      </c>
      <c r="C16" s="24"/>
      <c r="D16" s="24"/>
      <c r="E16" s="29" t="e">
        <f>SUM(E12:E15)</f>
        <v>#N/A</v>
      </c>
      <c r="F16" s="29" t="e">
        <f>SUM(F12:F15)</f>
        <v>#N/A</v>
      </c>
      <c r="G16" s="29" t="e">
        <f>SUM(G12:G15)</f>
        <v>#N/A</v>
      </c>
      <c r="H16" s="29" t="e">
        <f>SUM(H12:H15)</f>
        <v>#N/A</v>
      </c>
      <c r="I16" s="29" t="e">
        <f>SUM(I12:I15)</f>
        <v>#N/A</v>
      </c>
      <c r="J16" s="24"/>
      <c r="K16" s="29" t="e">
        <f>SUM(K12:K15)</f>
        <v>#N/A</v>
      </c>
      <c r="L16" s="29" t="e">
        <f>SUM(L12:L15)</f>
        <v>#N/A</v>
      </c>
      <c r="M16" s="29" t="e">
        <f>SUM(M12:M15)</f>
        <v>#N/A</v>
      </c>
      <c r="N16" s="29" t="e">
        <f>SUM(N12:N15)</f>
        <v>#N/A</v>
      </c>
      <c r="O16" s="29" t="e">
        <f>SUM(O12:O15)</f>
        <v>#N/A</v>
      </c>
      <c r="P16" s="29" t="e">
        <f>SUM(P12:P15)</f>
        <v>#N/A</v>
      </c>
      <c r="Q16" s="29" t="e">
        <f>SUM(Q12:Q15)</f>
        <v>#N/A</v>
      </c>
      <c r="R16" s="29" t="e">
        <f>SUM(R12:R15)</f>
        <v>#N/A</v>
      </c>
      <c r="S16" s="29" t="e">
        <f>SUM(S12:S15)</f>
        <v>#N/A</v>
      </c>
      <c r="T16" s="29" t="e">
        <f>SUM(T12:T15)</f>
        <v>#N/A</v>
      </c>
    </row>
    <row r="17" spans="1:20" x14ac:dyDescent="0.25">
      <c r="A17" s="8"/>
      <c r="B17" s="35" t="s">
        <v>185</v>
      </c>
      <c r="C17" s="17"/>
      <c r="D17" s="17"/>
      <c r="E17" s="17"/>
      <c r="F17" s="17"/>
      <c r="G17" s="17"/>
      <c r="H17" s="17"/>
      <c r="I17" s="17"/>
      <c r="J17" s="17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 spans="1:20" x14ac:dyDescent="0.25">
      <c r="A18" s="16" t="s">
        <v>147</v>
      </c>
      <c r="B18" s="22" t="s">
        <v>131</v>
      </c>
      <c r="C18" s="15" t="str">
        <f t="shared" si="0"/>
        <v>2016:1:1:7:ZHUDONG_E</v>
      </c>
      <c r="D18" s="15" t="e">
        <f>MATCH($C18,[1]report_data!$A:$A,0)</f>
        <v>#N/A</v>
      </c>
      <c r="E18" s="28" t="e">
        <f>INDEX([1]report_data!$A:$Z,$D18,MATCH(E$10,[1]report_data!$A$1:$Z$1,0))</f>
        <v>#N/A</v>
      </c>
      <c r="F18" s="28" t="e">
        <f>INDEX([1]report_data!$A:$Z,$D18,MATCH(F$10,[1]report_data!$A$1:$Z$1,0))</f>
        <v>#N/A</v>
      </c>
      <c r="G18" s="28" t="e">
        <f>INDEX([1]report_data!$A:$Z,$D18,MATCH(G$10,[1]report_data!$A$1:$Z$1,0))</f>
        <v>#N/A</v>
      </c>
      <c r="H18" s="28" t="e">
        <f>INDEX([1]report_data!$A:$Z,$D18,MATCH(H$10,[1]report_data!$A$1:$Z$1,0))</f>
        <v>#N/A</v>
      </c>
      <c r="I18" s="28" t="e">
        <f>INDEX([1]report_data!$A:$Z,$D18,MATCH(I$10,[1]report_data!$A$1:$Z$1,0))</f>
        <v>#N/A</v>
      </c>
      <c r="J18" s="15" t="s">
        <v>133</v>
      </c>
      <c r="K18" s="28" t="e">
        <f>INDEX([1]report_data!$A:$Z,$D18,MATCH(K$10,[1]report_data!$A$1:$Z$1,0))</f>
        <v>#N/A</v>
      </c>
      <c r="L18" s="28" t="e">
        <f>INDEX([1]report_data!$A:$Z,$D18,MATCH(L$10,[1]report_data!$A$1:$Z$1,0))</f>
        <v>#N/A</v>
      </c>
      <c r="M18" s="28" t="e">
        <f>INDEX([1]report_data!$A:$Z,$D18,MATCH(M$10,[1]report_data!$A$1:$Z$1,0))</f>
        <v>#N/A</v>
      </c>
      <c r="N18" s="28" t="e">
        <f>INDEX([1]report_data!$A:$Z,$D18,MATCH(N$10,[1]report_data!$A$1:$Z$1,0))</f>
        <v>#N/A</v>
      </c>
      <c r="O18" s="28" t="e">
        <f>INDEX([1]report_data!$A:$Z,$D18,MATCH(O$10,[1]report_data!$A$1:$Z$1,0))</f>
        <v>#N/A</v>
      </c>
      <c r="P18" s="28" t="e">
        <f>INDEX([1]report_data!$A:$Z,$D18,MATCH(P$10,[1]report_data!$A$1:$Z$1,0))</f>
        <v>#N/A</v>
      </c>
      <c r="Q18" s="28" t="e">
        <f>INDEX([1]report_data!$A:$Z,$D18,MATCH(Q$10,[1]report_data!$A$1:$Z$1,0))</f>
        <v>#N/A</v>
      </c>
      <c r="R18" s="28" t="e">
        <f>INDEX([1]report_data!$A:$Z,$D18,MATCH(R$10,[1]report_data!$A$1:$Z$1,0))</f>
        <v>#N/A</v>
      </c>
      <c r="S18" s="28" t="e">
        <f>INDEX([1]report_data!$A:$Z,$D18,MATCH(S$10,[1]report_data!$A$1:$Z$1,0))</f>
        <v>#N/A</v>
      </c>
      <c r="T18" s="28" t="e">
        <f>INDEX([1]report_data!$A:$Z,$D18,MATCH(T$10,[1]report_data!$A$1:$Z$1,0))</f>
        <v>#N/A</v>
      </c>
    </row>
    <row r="19" spans="1:20" x14ac:dyDescent="0.25">
      <c r="A19" s="16" t="s">
        <v>148</v>
      </c>
      <c r="B19" s="22" t="s">
        <v>132</v>
      </c>
      <c r="C19" s="15" t="str">
        <f>CONCATENATE(YEAR,":",MONTH,":",WEEK,":",DAY,":",$A19)</f>
        <v>2016:1:1:7:ZHUDONG_S</v>
      </c>
      <c r="D19" s="15" t="e">
        <f>MATCH($C19,[1]report_data!$A:$A,0)</f>
        <v>#N/A</v>
      </c>
      <c r="E19" s="28" t="e">
        <f>INDEX([1]report_data!$A:$Z,$D19,MATCH(E$10,[1]report_data!$A$1:$Z$1,0))</f>
        <v>#N/A</v>
      </c>
      <c r="F19" s="28" t="e">
        <f>INDEX([1]report_data!$A:$Z,$D19,MATCH(F$10,[1]report_data!$A$1:$Z$1,0))</f>
        <v>#N/A</v>
      </c>
      <c r="G19" s="28" t="e">
        <f>INDEX([1]report_data!$A:$Z,$D19,MATCH(G$10,[1]report_data!$A$1:$Z$1,0))</f>
        <v>#N/A</v>
      </c>
      <c r="H19" s="28" t="e">
        <f>INDEX([1]report_data!$A:$Z,$D19,MATCH(H$10,[1]report_data!$A$1:$Z$1,0))</f>
        <v>#N/A</v>
      </c>
      <c r="I19" s="28" t="e">
        <f>INDEX([1]report_data!$A:$Z,$D19,MATCH(I$10,[1]report_data!$A$1:$Z$1,0))</f>
        <v>#N/A</v>
      </c>
      <c r="J19" s="15" t="s">
        <v>134</v>
      </c>
      <c r="K19" s="28" t="e">
        <f>INDEX([1]report_data!$A:$Z,$D19,MATCH(K$10,[1]report_data!$A$1:$Z$1,0))</f>
        <v>#N/A</v>
      </c>
      <c r="L19" s="28" t="e">
        <f>INDEX([1]report_data!$A:$Z,$D19,MATCH(L$10,[1]report_data!$A$1:$Z$1,0))</f>
        <v>#N/A</v>
      </c>
      <c r="M19" s="28" t="e">
        <f>INDEX([1]report_data!$A:$Z,$D19,MATCH(M$10,[1]report_data!$A$1:$Z$1,0))</f>
        <v>#N/A</v>
      </c>
      <c r="N19" s="28" t="e">
        <f>INDEX([1]report_data!$A:$Z,$D19,MATCH(N$10,[1]report_data!$A$1:$Z$1,0))</f>
        <v>#N/A</v>
      </c>
      <c r="O19" s="28" t="e">
        <f>INDEX([1]report_data!$A:$Z,$D19,MATCH(O$10,[1]report_data!$A$1:$Z$1,0))</f>
        <v>#N/A</v>
      </c>
      <c r="P19" s="28" t="e">
        <f>INDEX([1]report_data!$A:$Z,$D19,MATCH(P$10,[1]report_data!$A$1:$Z$1,0))</f>
        <v>#N/A</v>
      </c>
      <c r="Q19" s="28" t="e">
        <f>INDEX([1]report_data!$A:$Z,$D19,MATCH(Q$10,[1]report_data!$A$1:$Z$1,0))</f>
        <v>#N/A</v>
      </c>
      <c r="R19" s="28" t="e">
        <f>INDEX([1]report_data!$A:$Z,$D19,MATCH(R$10,[1]report_data!$A$1:$Z$1,0))</f>
        <v>#N/A</v>
      </c>
      <c r="S19" s="28" t="e">
        <f>INDEX([1]report_data!$A:$Z,$D19,MATCH(S$10,[1]report_data!$A$1:$Z$1,0))</f>
        <v>#N/A</v>
      </c>
      <c r="T19" s="28" t="e">
        <f>INDEX([1]report_data!$A:$Z,$D19,MATCH(T$10,[1]report_data!$A$1:$Z$1,0))</f>
        <v>#N/A</v>
      </c>
    </row>
    <row r="20" spans="1:20" x14ac:dyDescent="0.25">
      <c r="A20" s="8"/>
      <c r="B20" s="23" t="s">
        <v>46</v>
      </c>
      <c r="C20" s="24"/>
      <c r="D20" s="24"/>
      <c r="E20" s="29" t="e">
        <f>SUM(E18:E19)</f>
        <v>#N/A</v>
      </c>
      <c r="F20" s="29" t="e">
        <f>SUM(F18:F19)</f>
        <v>#N/A</v>
      </c>
      <c r="G20" s="29" t="e">
        <f>SUM(G18:G19)</f>
        <v>#N/A</v>
      </c>
      <c r="H20" s="29" t="e">
        <f>SUM(H18:H19)</f>
        <v>#N/A</v>
      </c>
      <c r="I20" s="29" t="e">
        <f>SUM(I18:I19)</f>
        <v>#N/A</v>
      </c>
      <c r="J20" s="24"/>
      <c r="K20" s="29" t="e">
        <f>SUM(K18:K19)</f>
        <v>#N/A</v>
      </c>
      <c r="L20" s="29" t="e">
        <f>SUM(L18:L19)</f>
        <v>#N/A</v>
      </c>
      <c r="M20" s="29" t="e">
        <f>SUM(M18:M19)</f>
        <v>#N/A</v>
      </c>
      <c r="N20" s="29" t="e">
        <f>SUM(N18:N19)</f>
        <v>#N/A</v>
      </c>
      <c r="O20" s="29" t="e">
        <f>SUM(O18:O19)</f>
        <v>#N/A</v>
      </c>
      <c r="P20" s="29" t="e">
        <f>SUM(P18:P19)</f>
        <v>#N/A</v>
      </c>
      <c r="Q20" s="29" t="e">
        <f>SUM(Q18:Q19)</f>
        <v>#N/A</v>
      </c>
      <c r="R20" s="29" t="e">
        <f>SUM(R18:R19)</f>
        <v>#N/A</v>
      </c>
      <c r="S20" s="29" t="e">
        <f>SUM(S18:S19)</f>
        <v>#N/A</v>
      </c>
      <c r="T20" s="29" t="e">
        <f>SUM(T18:T19)</f>
        <v>#N/A</v>
      </c>
    </row>
    <row r="21" spans="1:20" x14ac:dyDescent="0.25">
      <c r="A21" s="8"/>
      <c r="B21" s="19" t="s">
        <v>186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1"/>
    </row>
    <row r="22" spans="1:20" x14ac:dyDescent="0.25">
      <c r="A22" s="16" t="s">
        <v>149</v>
      </c>
      <c r="B22" s="22" t="s">
        <v>135</v>
      </c>
      <c r="C22" s="15" t="str">
        <f t="shared" ref="C22:C26" si="1">CONCATENATE(YEAR,":",MONTH,":",WEEK,":",DAY,":",$A22)</f>
        <v>2016:1:1:7:ZHUBEI_1_E</v>
      </c>
      <c r="D22" s="15" t="e">
        <f>MATCH($C22,[1]report_data!$A:$A,0)</f>
        <v>#N/A</v>
      </c>
      <c r="E22" s="28" t="e">
        <f>INDEX([1]report_data!$A:$Z,$D22,MATCH(E$10,[1]report_data!$A$1:$Z$1,0))</f>
        <v>#N/A</v>
      </c>
      <c r="F22" s="28" t="e">
        <f>INDEX([1]report_data!$A:$Z,$D22,MATCH(F$10,[1]report_data!$A$1:$Z$1,0))</f>
        <v>#N/A</v>
      </c>
      <c r="G22" s="28" t="e">
        <f>INDEX([1]report_data!$A:$Z,$D22,MATCH(G$10,[1]report_data!$A$1:$Z$1,0))</f>
        <v>#N/A</v>
      </c>
      <c r="H22" s="28" t="e">
        <f>INDEX([1]report_data!$A:$Z,$D22,MATCH(H$10,[1]report_data!$A$1:$Z$1,0))</f>
        <v>#N/A</v>
      </c>
      <c r="I22" s="28" t="e">
        <f>INDEX([1]report_data!$A:$Z,$D22,MATCH(I$10,[1]report_data!$A$1:$Z$1,0))</f>
        <v>#N/A</v>
      </c>
      <c r="J22" s="15" t="s">
        <v>139</v>
      </c>
      <c r="K22" s="28" t="e">
        <f>INDEX([1]report_data!$A:$Z,$D22,MATCH(K$10,[1]report_data!$A$1:$Z$1,0))</f>
        <v>#N/A</v>
      </c>
      <c r="L22" s="28" t="e">
        <f>INDEX([1]report_data!$A:$Z,$D22,MATCH(L$10,[1]report_data!$A$1:$Z$1,0))</f>
        <v>#N/A</v>
      </c>
      <c r="M22" s="28" t="e">
        <f>INDEX([1]report_data!$A:$Z,$D22,MATCH(M$10,[1]report_data!$A$1:$Z$1,0))</f>
        <v>#N/A</v>
      </c>
      <c r="N22" s="28" t="e">
        <f>INDEX([1]report_data!$A:$Z,$D22,MATCH(N$10,[1]report_data!$A$1:$Z$1,0))</f>
        <v>#N/A</v>
      </c>
      <c r="O22" s="28" t="e">
        <f>INDEX([1]report_data!$A:$Z,$D22,MATCH(O$10,[1]report_data!$A$1:$Z$1,0))</f>
        <v>#N/A</v>
      </c>
      <c r="P22" s="28" t="e">
        <f>INDEX([1]report_data!$A:$Z,$D22,MATCH(P$10,[1]report_data!$A$1:$Z$1,0))</f>
        <v>#N/A</v>
      </c>
      <c r="Q22" s="28" t="e">
        <f>INDEX([1]report_data!$A:$Z,$D22,MATCH(Q$10,[1]report_data!$A$1:$Z$1,0))</f>
        <v>#N/A</v>
      </c>
      <c r="R22" s="28" t="e">
        <f>INDEX([1]report_data!$A:$Z,$D22,MATCH(R$10,[1]report_data!$A$1:$Z$1,0))</f>
        <v>#N/A</v>
      </c>
      <c r="S22" s="28" t="e">
        <f>INDEX([1]report_data!$A:$Z,$D22,MATCH(S$10,[1]report_data!$A$1:$Z$1,0))</f>
        <v>#N/A</v>
      </c>
      <c r="T22" s="28" t="e">
        <f>INDEX([1]report_data!$A:$Z,$D22,MATCH(T$10,[1]report_data!$A$1:$Z$1,0))</f>
        <v>#N/A</v>
      </c>
    </row>
    <row r="23" spans="1:20" x14ac:dyDescent="0.25">
      <c r="A23" s="16" t="s">
        <v>150</v>
      </c>
      <c r="B23" s="22" t="s">
        <v>136</v>
      </c>
      <c r="C23" s="15" t="str">
        <f t="shared" si="1"/>
        <v>2016:1:1:7:ZHUBEI_2_E</v>
      </c>
      <c r="D23" s="15" t="e">
        <f>MATCH($C23,[1]report_data!$A:$A,0)</f>
        <v>#N/A</v>
      </c>
      <c r="E23" s="28" t="e">
        <f>INDEX([1]report_data!$A:$Z,$D23,MATCH(E$10,[1]report_data!$A$1:$Z$1,0))</f>
        <v>#N/A</v>
      </c>
      <c r="F23" s="28" t="e">
        <f>INDEX([1]report_data!$A:$Z,$D23,MATCH(F$10,[1]report_data!$A$1:$Z$1,0))</f>
        <v>#N/A</v>
      </c>
      <c r="G23" s="28" t="e">
        <f>INDEX([1]report_data!$A:$Z,$D23,MATCH(G$10,[1]report_data!$A$1:$Z$1,0))</f>
        <v>#N/A</v>
      </c>
      <c r="H23" s="28" t="e">
        <f>INDEX([1]report_data!$A:$Z,$D23,MATCH(H$10,[1]report_data!$A$1:$Z$1,0))</f>
        <v>#N/A</v>
      </c>
      <c r="I23" s="28" t="e">
        <f>INDEX([1]report_data!$A:$Z,$D23,MATCH(I$10,[1]report_data!$A$1:$Z$1,0))</f>
        <v>#N/A</v>
      </c>
      <c r="J23" s="15" t="s">
        <v>140</v>
      </c>
      <c r="K23" s="28" t="e">
        <f>INDEX([1]report_data!$A:$Z,$D23,MATCH(K$10,[1]report_data!$A$1:$Z$1,0))</f>
        <v>#N/A</v>
      </c>
      <c r="L23" s="28" t="e">
        <f>INDEX([1]report_data!$A:$Z,$D23,MATCH(L$10,[1]report_data!$A$1:$Z$1,0))</f>
        <v>#N/A</v>
      </c>
      <c r="M23" s="28" t="e">
        <f>INDEX([1]report_data!$A:$Z,$D23,MATCH(M$10,[1]report_data!$A$1:$Z$1,0))</f>
        <v>#N/A</v>
      </c>
      <c r="N23" s="28" t="e">
        <f>INDEX([1]report_data!$A:$Z,$D23,MATCH(N$10,[1]report_data!$A$1:$Z$1,0))</f>
        <v>#N/A</v>
      </c>
      <c r="O23" s="28" t="e">
        <f>INDEX([1]report_data!$A:$Z,$D23,MATCH(O$10,[1]report_data!$A$1:$Z$1,0))</f>
        <v>#N/A</v>
      </c>
      <c r="P23" s="28" t="e">
        <f>INDEX([1]report_data!$A:$Z,$D23,MATCH(P$10,[1]report_data!$A$1:$Z$1,0))</f>
        <v>#N/A</v>
      </c>
      <c r="Q23" s="28" t="e">
        <f>INDEX([1]report_data!$A:$Z,$D23,MATCH(Q$10,[1]report_data!$A$1:$Z$1,0))</f>
        <v>#N/A</v>
      </c>
      <c r="R23" s="28" t="e">
        <f>INDEX([1]report_data!$A:$Z,$D23,MATCH(R$10,[1]report_data!$A$1:$Z$1,0))</f>
        <v>#N/A</v>
      </c>
      <c r="S23" s="28" t="e">
        <f>INDEX([1]report_data!$A:$Z,$D23,MATCH(S$10,[1]report_data!$A$1:$Z$1,0))</f>
        <v>#N/A</v>
      </c>
      <c r="T23" s="28" t="e">
        <f>INDEX([1]report_data!$A:$Z,$D23,MATCH(T$10,[1]report_data!$A$1:$Z$1,0))</f>
        <v>#N/A</v>
      </c>
    </row>
    <row r="24" spans="1:20" x14ac:dyDescent="0.25">
      <c r="A24" s="16" t="s">
        <v>151</v>
      </c>
      <c r="B24" s="22" t="s">
        <v>137</v>
      </c>
      <c r="C24" s="15" t="str">
        <f t="shared" si="1"/>
        <v>2016:1:1:7:ZHUBEI_1_S</v>
      </c>
      <c r="D24" s="15" t="e">
        <f>MATCH($C24,[1]report_data!$A:$A,0)</f>
        <v>#N/A</v>
      </c>
      <c r="E24" s="28" t="e">
        <f>INDEX([1]report_data!$A:$Z,$D24,MATCH(E$10,[1]report_data!$A$1:$Z$1,0))</f>
        <v>#N/A</v>
      </c>
      <c r="F24" s="28" t="e">
        <f>INDEX([1]report_data!$A:$Z,$D24,MATCH(F$10,[1]report_data!$A$1:$Z$1,0))</f>
        <v>#N/A</v>
      </c>
      <c r="G24" s="28" t="e">
        <f>INDEX([1]report_data!$A:$Z,$D24,MATCH(G$10,[1]report_data!$A$1:$Z$1,0))</f>
        <v>#N/A</v>
      </c>
      <c r="H24" s="28" t="e">
        <f>INDEX([1]report_data!$A:$Z,$D24,MATCH(H$10,[1]report_data!$A$1:$Z$1,0))</f>
        <v>#N/A</v>
      </c>
      <c r="I24" s="28" t="e">
        <f>INDEX([1]report_data!$A:$Z,$D24,MATCH(I$10,[1]report_data!$A$1:$Z$1,0))</f>
        <v>#N/A</v>
      </c>
      <c r="J24" s="15" t="s">
        <v>141</v>
      </c>
      <c r="K24" s="28" t="e">
        <f>INDEX([1]report_data!$A:$Z,$D24,MATCH(K$10,[1]report_data!$A$1:$Z$1,0))</f>
        <v>#N/A</v>
      </c>
      <c r="L24" s="28" t="e">
        <f>INDEX([1]report_data!$A:$Z,$D24,MATCH(L$10,[1]report_data!$A$1:$Z$1,0))</f>
        <v>#N/A</v>
      </c>
      <c r="M24" s="28" t="e">
        <f>INDEX([1]report_data!$A:$Z,$D24,MATCH(M$10,[1]report_data!$A$1:$Z$1,0))</f>
        <v>#N/A</v>
      </c>
      <c r="N24" s="28" t="e">
        <f>INDEX([1]report_data!$A:$Z,$D24,MATCH(N$10,[1]report_data!$A$1:$Z$1,0))</f>
        <v>#N/A</v>
      </c>
      <c r="O24" s="28" t="e">
        <f>INDEX([1]report_data!$A:$Z,$D24,MATCH(O$10,[1]report_data!$A$1:$Z$1,0))</f>
        <v>#N/A</v>
      </c>
      <c r="P24" s="28" t="e">
        <f>INDEX([1]report_data!$A:$Z,$D24,MATCH(P$10,[1]report_data!$A$1:$Z$1,0))</f>
        <v>#N/A</v>
      </c>
      <c r="Q24" s="28" t="e">
        <f>INDEX([1]report_data!$A:$Z,$D24,MATCH(Q$10,[1]report_data!$A$1:$Z$1,0))</f>
        <v>#N/A</v>
      </c>
      <c r="R24" s="28" t="e">
        <f>INDEX([1]report_data!$A:$Z,$D24,MATCH(R$10,[1]report_data!$A$1:$Z$1,0))</f>
        <v>#N/A</v>
      </c>
      <c r="S24" s="28" t="e">
        <f>INDEX([1]report_data!$A:$Z,$D24,MATCH(S$10,[1]report_data!$A$1:$Z$1,0))</f>
        <v>#N/A</v>
      </c>
      <c r="T24" s="28" t="e">
        <f>INDEX([1]report_data!$A:$Z,$D24,MATCH(T$10,[1]report_data!$A$1:$Z$1,0))</f>
        <v>#N/A</v>
      </c>
    </row>
    <row r="25" spans="1:20" x14ac:dyDescent="0.25">
      <c r="A25" s="16" t="s">
        <v>152</v>
      </c>
      <c r="B25" s="22" t="s">
        <v>138</v>
      </c>
      <c r="C25" s="15" t="str">
        <f t="shared" si="1"/>
        <v>2016:1:1:7:ZHUBEI_2_S</v>
      </c>
      <c r="D25" s="15" t="e">
        <f>MATCH($C25,[1]report_data!$A:$A,0)</f>
        <v>#N/A</v>
      </c>
      <c r="E25" s="28" t="e">
        <f>INDEX([1]report_data!$A:$Z,$D25,MATCH(E$10,[1]report_data!$A$1:$Z$1,0))</f>
        <v>#N/A</v>
      </c>
      <c r="F25" s="28" t="e">
        <f>INDEX([1]report_data!$A:$Z,$D25,MATCH(F$10,[1]report_data!$A$1:$Z$1,0))</f>
        <v>#N/A</v>
      </c>
      <c r="G25" s="28" t="e">
        <f>INDEX([1]report_data!$A:$Z,$D25,MATCH(G$10,[1]report_data!$A$1:$Z$1,0))</f>
        <v>#N/A</v>
      </c>
      <c r="H25" s="28" t="e">
        <f>INDEX([1]report_data!$A:$Z,$D25,MATCH(H$10,[1]report_data!$A$1:$Z$1,0))</f>
        <v>#N/A</v>
      </c>
      <c r="I25" s="28" t="e">
        <f>INDEX([1]report_data!$A:$Z,$D25,MATCH(I$10,[1]report_data!$A$1:$Z$1,0))</f>
        <v>#N/A</v>
      </c>
      <c r="J25" s="15" t="s">
        <v>142</v>
      </c>
      <c r="K25" s="28" t="e">
        <f>INDEX([1]report_data!$A:$Z,$D25,MATCH(K$10,[1]report_data!$A$1:$Z$1,0))</f>
        <v>#N/A</v>
      </c>
      <c r="L25" s="28" t="e">
        <f>INDEX([1]report_data!$A:$Z,$D25,MATCH(L$10,[1]report_data!$A$1:$Z$1,0))</f>
        <v>#N/A</v>
      </c>
      <c r="M25" s="28" t="e">
        <f>INDEX([1]report_data!$A:$Z,$D25,MATCH(M$10,[1]report_data!$A$1:$Z$1,0))</f>
        <v>#N/A</v>
      </c>
      <c r="N25" s="28" t="e">
        <f>INDEX([1]report_data!$A:$Z,$D25,MATCH(N$10,[1]report_data!$A$1:$Z$1,0))</f>
        <v>#N/A</v>
      </c>
      <c r="O25" s="28" t="e">
        <f>INDEX([1]report_data!$A:$Z,$D25,MATCH(O$10,[1]report_data!$A$1:$Z$1,0))</f>
        <v>#N/A</v>
      </c>
      <c r="P25" s="28" t="e">
        <f>INDEX([1]report_data!$A:$Z,$D25,MATCH(P$10,[1]report_data!$A$1:$Z$1,0))</f>
        <v>#N/A</v>
      </c>
      <c r="Q25" s="28" t="e">
        <f>INDEX([1]report_data!$A:$Z,$D25,MATCH(Q$10,[1]report_data!$A$1:$Z$1,0))</f>
        <v>#N/A</v>
      </c>
      <c r="R25" s="28" t="e">
        <f>INDEX([1]report_data!$A:$Z,$D25,MATCH(R$10,[1]report_data!$A$1:$Z$1,0))</f>
        <v>#N/A</v>
      </c>
      <c r="S25" s="28" t="e">
        <f>INDEX([1]report_data!$A:$Z,$D25,MATCH(S$10,[1]report_data!$A$1:$Z$1,0))</f>
        <v>#N/A</v>
      </c>
      <c r="T25" s="28" t="e">
        <f>INDEX([1]report_data!$A:$Z,$D25,MATCH(T$10,[1]report_data!$A$1:$Z$1,0))</f>
        <v>#N/A</v>
      </c>
    </row>
    <row r="26" spans="1:20" x14ac:dyDescent="0.25">
      <c r="A26" s="16"/>
      <c r="B26" s="23" t="s">
        <v>46</v>
      </c>
      <c r="C26" s="24"/>
      <c r="D26" s="24"/>
      <c r="E26" s="29" t="e">
        <f>SUM(E22:E25)</f>
        <v>#N/A</v>
      </c>
      <c r="F26" s="29" t="e">
        <f>SUM(F22:F25)</f>
        <v>#N/A</v>
      </c>
      <c r="G26" s="29" t="e">
        <f>SUM(G22:G25)</f>
        <v>#N/A</v>
      </c>
      <c r="H26" s="29" t="e">
        <f>SUM(H22:H25)</f>
        <v>#N/A</v>
      </c>
      <c r="I26" s="29" t="e">
        <f>SUM(I22:I25)</f>
        <v>#N/A</v>
      </c>
      <c r="J26" s="24"/>
      <c r="K26" s="29" t="e">
        <f>SUM(K22:K25)</f>
        <v>#N/A</v>
      </c>
      <c r="L26" s="29" t="e">
        <f>SUM(L22:L25)</f>
        <v>#N/A</v>
      </c>
      <c r="M26" s="29" t="e">
        <f>SUM(M22:M25)</f>
        <v>#N/A</v>
      </c>
      <c r="N26" s="29" t="e">
        <f>SUM(N22:N25)</f>
        <v>#N/A</v>
      </c>
      <c r="O26" s="29" t="e">
        <f>SUM(O22:O25)</f>
        <v>#N/A</v>
      </c>
      <c r="P26" s="29" t="e">
        <f>SUM(P22:P25)</f>
        <v>#N/A</v>
      </c>
      <c r="Q26" s="29" t="e">
        <f>SUM(Q22:Q25)</f>
        <v>#N/A</v>
      </c>
      <c r="R26" s="29" t="e">
        <f>SUM(R22:R25)</f>
        <v>#N/A</v>
      </c>
      <c r="S26" s="29" t="e">
        <f>SUM(S22:S25)</f>
        <v>#N/A</v>
      </c>
      <c r="T26" s="29" t="e">
        <f>SUM(T22:T25)</f>
        <v>#N/A</v>
      </c>
    </row>
    <row r="31" spans="1:20" x14ac:dyDescent="0.25">
      <c r="D31" s="3"/>
      <c r="E31" s="3"/>
    </row>
    <row r="32" spans="1:20" x14ac:dyDescent="0.25">
      <c r="D32" s="3"/>
      <c r="E32" s="3"/>
    </row>
    <row r="33" spans="4:5" x14ac:dyDescent="0.25">
      <c r="D33" s="3"/>
      <c r="E33" s="3"/>
    </row>
  </sheetData>
  <mergeCells count="11">
    <mergeCell ref="P1:P8"/>
    <mergeCell ref="Q1:Q8"/>
    <mergeCell ref="R1:R8"/>
    <mergeCell ref="S1:S8"/>
    <mergeCell ref="T1:T8"/>
    <mergeCell ref="E1:I8"/>
    <mergeCell ref="K1:K8"/>
    <mergeCell ref="L1:L8"/>
    <mergeCell ref="M1:M8"/>
    <mergeCell ref="N1:N8"/>
    <mergeCell ref="O1:O8"/>
  </mergeCells>
  <conditionalFormatting sqref="K12:L13 K18:L19">
    <cfRule type="cellIs" dxfId="480" priority="77" operator="lessThan">
      <formula>0.5</formula>
    </cfRule>
    <cfRule type="cellIs" dxfId="479" priority="78" operator="greaterThan">
      <formula>0.5</formula>
    </cfRule>
  </conditionalFormatting>
  <conditionalFormatting sqref="M12:M13 M18:M19">
    <cfRule type="cellIs" dxfId="478" priority="75" operator="lessThan">
      <formula>4.5</formula>
    </cfRule>
    <cfRule type="cellIs" dxfId="477" priority="76" operator="greaterThan">
      <formula>5.5</formula>
    </cfRule>
  </conditionalFormatting>
  <conditionalFormatting sqref="N12:N13 N18:N19">
    <cfRule type="cellIs" dxfId="476" priority="73" operator="lessThan">
      <formula>1.5</formula>
    </cfRule>
    <cfRule type="cellIs" dxfId="475" priority="74" operator="greaterThan">
      <formula>2.5</formula>
    </cfRule>
  </conditionalFormatting>
  <conditionalFormatting sqref="O12:O13 O18:O19">
    <cfRule type="cellIs" dxfId="474" priority="71" operator="lessThan">
      <formula>4.5</formula>
    </cfRule>
    <cfRule type="cellIs" dxfId="473" priority="72" operator="greaterThan">
      <formula>7.5</formula>
    </cfRule>
  </conditionalFormatting>
  <conditionalFormatting sqref="Q12:Q13 Q18:Q19">
    <cfRule type="cellIs" dxfId="472" priority="69" operator="lessThan">
      <formula>2.5</formula>
    </cfRule>
    <cfRule type="cellIs" dxfId="471" priority="70" operator="greaterThan">
      <formula>4.5</formula>
    </cfRule>
  </conditionalFormatting>
  <conditionalFormatting sqref="R18:R19 R12:R13">
    <cfRule type="cellIs" dxfId="470" priority="67" operator="lessThan">
      <formula>2.5</formula>
    </cfRule>
    <cfRule type="cellIs" dxfId="469" priority="68" operator="greaterThan">
      <formula>4.5</formula>
    </cfRule>
  </conditionalFormatting>
  <conditionalFormatting sqref="S12:S13 S18:S19">
    <cfRule type="cellIs" dxfId="468" priority="66" operator="greaterThan">
      <formula>1.5</formula>
    </cfRule>
  </conditionalFormatting>
  <conditionalFormatting sqref="K14:L14">
    <cfRule type="cellIs" dxfId="467" priority="64" operator="lessThan">
      <formula>0.5</formula>
    </cfRule>
    <cfRule type="cellIs" dxfId="466" priority="65" operator="greaterThan">
      <formula>0.5</formula>
    </cfRule>
  </conditionalFormatting>
  <conditionalFormatting sqref="M14">
    <cfRule type="cellIs" dxfId="465" priority="62" operator="lessThan">
      <formula>4.5</formula>
    </cfRule>
    <cfRule type="cellIs" dxfId="464" priority="63" operator="greaterThan">
      <formula>5.5</formula>
    </cfRule>
  </conditionalFormatting>
  <conditionalFormatting sqref="N14">
    <cfRule type="cellIs" dxfId="463" priority="60" operator="lessThan">
      <formula>1.5</formula>
    </cfRule>
    <cfRule type="cellIs" dxfId="462" priority="61" operator="greaterThan">
      <formula>2.5</formula>
    </cfRule>
  </conditionalFormatting>
  <conditionalFormatting sqref="O14">
    <cfRule type="cellIs" dxfId="461" priority="58" operator="lessThan">
      <formula>4.5</formula>
    </cfRule>
    <cfRule type="cellIs" dxfId="460" priority="59" operator="greaterThan">
      <formula>7.5</formula>
    </cfRule>
  </conditionalFormatting>
  <conditionalFormatting sqref="Q14">
    <cfRule type="cellIs" dxfId="459" priority="56" operator="lessThan">
      <formula>2.5</formula>
    </cfRule>
    <cfRule type="cellIs" dxfId="458" priority="57" operator="greaterThan">
      <formula>4.5</formula>
    </cfRule>
  </conditionalFormatting>
  <conditionalFormatting sqref="R14">
    <cfRule type="cellIs" dxfId="457" priority="54" operator="lessThan">
      <formula>2.5</formula>
    </cfRule>
    <cfRule type="cellIs" dxfId="456" priority="55" operator="greaterThan">
      <formula>4.5</formula>
    </cfRule>
  </conditionalFormatting>
  <conditionalFormatting sqref="S14">
    <cfRule type="cellIs" dxfId="455" priority="53" operator="greaterThan">
      <formula>1.5</formula>
    </cfRule>
  </conditionalFormatting>
  <conditionalFormatting sqref="K15:L15">
    <cfRule type="cellIs" dxfId="454" priority="51" operator="lessThan">
      <formula>0.5</formula>
    </cfRule>
    <cfRule type="cellIs" dxfId="453" priority="52" operator="greaterThan">
      <formula>0.5</formula>
    </cfRule>
  </conditionalFormatting>
  <conditionalFormatting sqref="M15">
    <cfRule type="cellIs" dxfId="452" priority="49" operator="lessThan">
      <formula>4.5</formula>
    </cfRule>
    <cfRule type="cellIs" dxfId="451" priority="50" operator="greaterThan">
      <formula>5.5</formula>
    </cfRule>
  </conditionalFormatting>
  <conditionalFormatting sqref="N15">
    <cfRule type="cellIs" dxfId="450" priority="47" operator="lessThan">
      <formula>1.5</formula>
    </cfRule>
    <cfRule type="cellIs" dxfId="449" priority="48" operator="greaterThan">
      <formula>2.5</formula>
    </cfRule>
  </conditionalFormatting>
  <conditionalFormatting sqref="O15">
    <cfRule type="cellIs" dxfId="448" priority="45" operator="lessThan">
      <formula>4.5</formula>
    </cfRule>
    <cfRule type="cellIs" dxfId="447" priority="46" operator="greaterThan">
      <formula>7.5</formula>
    </cfRule>
  </conditionalFormatting>
  <conditionalFormatting sqref="Q15">
    <cfRule type="cellIs" dxfId="446" priority="43" operator="lessThan">
      <formula>2.5</formula>
    </cfRule>
    <cfRule type="cellIs" dxfId="445" priority="44" operator="greaterThan">
      <formula>4.5</formula>
    </cfRule>
  </conditionalFormatting>
  <conditionalFormatting sqref="R15">
    <cfRule type="cellIs" dxfId="444" priority="41" operator="lessThan">
      <formula>2.5</formula>
    </cfRule>
    <cfRule type="cellIs" dxfId="443" priority="42" operator="greaterThan">
      <formula>4.5</formula>
    </cfRule>
  </conditionalFormatting>
  <conditionalFormatting sqref="S15">
    <cfRule type="cellIs" dxfId="442" priority="40" operator="greaterThan">
      <formula>1.5</formula>
    </cfRule>
  </conditionalFormatting>
  <conditionalFormatting sqref="K22:L23">
    <cfRule type="cellIs" dxfId="441" priority="38" operator="lessThan">
      <formula>0.5</formula>
    </cfRule>
    <cfRule type="cellIs" dxfId="440" priority="39" operator="greaterThan">
      <formula>0.5</formula>
    </cfRule>
  </conditionalFormatting>
  <conditionalFormatting sqref="M22:M23">
    <cfRule type="cellIs" dxfId="439" priority="36" operator="lessThan">
      <formula>4.5</formula>
    </cfRule>
    <cfRule type="cellIs" dxfId="438" priority="37" operator="greaterThan">
      <formula>5.5</formula>
    </cfRule>
  </conditionalFormatting>
  <conditionalFormatting sqref="N22:N23">
    <cfRule type="cellIs" dxfId="437" priority="34" operator="lessThan">
      <formula>1.5</formula>
    </cfRule>
    <cfRule type="cellIs" dxfId="436" priority="35" operator="greaterThan">
      <formula>2.5</formula>
    </cfRule>
  </conditionalFormatting>
  <conditionalFormatting sqref="O22:O23">
    <cfRule type="cellIs" dxfId="435" priority="32" operator="lessThan">
      <formula>4.5</formula>
    </cfRule>
    <cfRule type="cellIs" dxfId="434" priority="33" operator="greaterThan">
      <formula>7.5</formula>
    </cfRule>
  </conditionalFormatting>
  <conditionalFormatting sqref="Q22:Q23">
    <cfRule type="cellIs" dxfId="433" priority="30" operator="lessThan">
      <formula>2.5</formula>
    </cfRule>
    <cfRule type="cellIs" dxfId="432" priority="31" operator="greaterThan">
      <formula>4.5</formula>
    </cfRule>
  </conditionalFormatting>
  <conditionalFormatting sqref="R22:R23">
    <cfRule type="cellIs" dxfId="431" priority="28" operator="lessThan">
      <formula>2.5</formula>
    </cfRule>
    <cfRule type="cellIs" dxfId="430" priority="29" operator="greaterThan">
      <formula>4.5</formula>
    </cfRule>
  </conditionalFormatting>
  <conditionalFormatting sqref="S22:S23">
    <cfRule type="cellIs" dxfId="429" priority="27" operator="greaterThan">
      <formula>1.5</formula>
    </cfRule>
  </conditionalFormatting>
  <conditionalFormatting sqref="K24:L24">
    <cfRule type="cellIs" dxfId="428" priority="25" operator="lessThan">
      <formula>0.5</formula>
    </cfRule>
    <cfRule type="cellIs" dxfId="427" priority="26" operator="greaterThan">
      <formula>0.5</formula>
    </cfRule>
  </conditionalFormatting>
  <conditionalFormatting sqref="M24">
    <cfRule type="cellIs" dxfId="426" priority="23" operator="lessThan">
      <formula>4.5</formula>
    </cfRule>
    <cfRule type="cellIs" dxfId="425" priority="24" operator="greaterThan">
      <formula>5.5</formula>
    </cfRule>
  </conditionalFormatting>
  <conditionalFormatting sqref="N24">
    <cfRule type="cellIs" dxfId="424" priority="21" operator="lessThan">
      <formula>1.5</formula>
    </cfRule>
    <cfRule type="cellIs" dxfId="423" priority="22" operator="greaterThan">
      <formula>2.5</formula>
    </cfRule>
  </conditionalFormatting>
  <conditionalFormatting sqref="O24">
    <cfRule type="cellIs" dxfId="422" priority="19" operator="lessThan">
      <formula>4.5</formula>
    </cfRule>
    <cfRule type="cellIs" dxfId="421" priority="20" operator="greaterThan">
      <formula>7.5</formula>
    </cfRule>
  </conditionalFormatting>
  <conditionalFormatting sqref="Q24">
    <cfRule type="cellIs" dxfId="420" priority="17" operator="lessThan">
      <formula>2.5</formula>
    </cfRule>
    <cfRule type="cellIs" dxfId="419" priority="18" operator="greaterThan">
      <formula>4.5</formula>
    </cfRule>
  </conditionalFormatting>
  <conditionalFormatting sqref="R24">
    <cfRule type="cellIs" dxfId="418" priority="15" operator="lessThan">
      <formula>2.5</formula>
    </cfRule>
    <cfRule type="cellIs" dxfId="417" priority="16" operator="greaterThan">
      <formula>4.5</formula>
    </cfRule>
  </conditionalFormatting>
  <conditionalFormatting sqref="S24">
    <cfRule type="cellIs" dxfId="416" priority="14" operator="greaterThan">
      <formula>1.5</formula>
    </cfRule>
  </conditionalFormatting>
  <conditionalFormatting sqref="K25:L25">
    <cfRule type="cellIs" dxfId="415" priority="12" operator="lessThan">
      <formula>0.5</formula>
    </cfRule>
    <cfRule type="cellIs" dxfId="414" priority="13" operator="greaterThan">
      <formula>0.5</formula>
    </cfRule>
  </conditionalFormatting>
  <conditionalFormatting sqref="M25">
    <cfRule type="cellIs" dxfId="413" priority="10" operator="lessThan">
      <formula>4.5</formula>
    </cfRule>
    <cfRule type="cellIs" dxfId="412" priority="11" operator="greaterThan">
      <formula>5.5</formula>
    </cfRule>
  </conditionalFormatting>
  <conditionalFormatting sqref="N25">
    <cfRule type="cellIs" dxfId="411" priority="8" operator="lessThan">
      <formula>1.5</formula>
    </cfRule>
    <cfRule type="cellIs" dxfId="410" priority="9" operator="greaterThan">
      <formula>2.5</formula>
    </cfRule>
  </conditionalFormatting>
  <conditionalFormatting sqref="O25">
    <cfRule type="cellIs" dxfId="409" priority="6" operator="lessThan">
      <formula>4.5</formula>
    </cfRule>
    <cfRule type="cellIs" dxfId="408" priority="7" operator="greaterThan">
      <formula>7.5</formula>
    </cfRule>
  </conditionalFormatting>
  <conditionalFormatting sqref="Q25">
    <cfRule type="cellIs" dxfId="407" priority="4" operator="lessThan">
      <formula>2.5</formula>
    </cfRule>
    <cfRule type="cellIs" dxfId="406" priority="5" operator="greaterThan">
      <formula>4.5</formula>
    </cfRule>
  </conditionalFormatting>
  <conditionalFormatting sqref="R25">
    <cfRule type="cellIs" dxfId="405" priority="2" operator="lessThan">
      <formula>2.5</formula>
    </cfRule>
    <cfRule type="cellIs" dxfId="404" priority="3" operator="greaterThan">
      <formula>4.5</formula>
    </cfRule>
  </conditionalFormatting>
  <conditionalFormatting sqref="S25">
    <cfRule type="cellIs" dxfId="403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B1" workbookViewId="0">
      <selection activeCell="J16" sqref="J16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8"/>
      <c r="B1" s="9" t="s">
        <v>43</v>
      </c>
      <c r="C1" s="8"/>
      <c r="D1" s="8"/>
      <c r="E1" s="4" t="s">
        <v>22</v>
      </c>
      <c r="F1" s="4"/>
      <c r="G1" s="4"/>
      <c r="H1" s="4"/>
      <c r="I1" s="5"/>
      <c r="J1" s="10"/>
      <c r="K1" s="27" t="s">
        <v>57</v>
      </c>
      <c r="L1" s="27" t="s">
        <v>58</v>
      </c>
      <c r="M1" s="27" t="s">
        <v>59</v>
      </c>
      <c r="N1" s="27" t="s">
        <v>60</v>
      </c>
      <c r="O1" s="27" t="s">
        <v>61</v>
      </c>
      <c r="P1" s="27" t="s">
        <v>62</v>
      </c>
      <c r="Q1" s="27" t="s">
        <v>63</v>
      </c>
      <c r="R1" s="27" t="s">
        <v>64</v>
      </c>
      <c r="S1" s="27" t="s">
        <v>65</v>
      </c>
      <c r="T1" s="27" t="s">
        <v>66</v>
      </c>
    </row>
    <row r="2" spans="1:20" ht="18.75" x14ac:dyDescent="0.3">
      <c r="A2" s="8"/>
      <c r="B2" s="11">
        <f>DATE</f>
        <v>42372</v>
      </c>
      <c r="C2" s="8"/>
      <c r="D2" s="8"/>
      <c r="E2" s="4"/>
      <c r="F2" s="4"/>
      <c r="G2" s="4"/>
      <c r="H2" s="4"/>
      <c r="I2" s="5"/>
      <c r="J2" s="12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0" ht="28.5" x14ac:dyDescent="0.25">
      <c r="A3" s="8"/>
      <c r="B3" s="33" t="s">
        <v>44</v>
      </c>
      <c r="C3" s="8"/>
      <c r="D3" s="8"/>
      <c r="E3" s="4"/>
      <c r="F3" s="4"/>
      <c r="G3" s="4"/>
      <c r="H3" s="4"/>
      <c r="I3" s="5"/>
      <c r="J3" s="33" t="s">
        <v>47</v>
      </c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8.75" customHeight="1" x14ac:dyDescent="0.3">
      <c r="A4" s="8"/>
      <c r="B4" s="9"/>
      <c r="C4" s="8"/>
      <c r="D4" s="8"/>
      <c r="E4" s="4"/>
      <c r="F4" s="4"/>
      <c r="G4" s="4"/>
      <c r="H4" s="4"/>
      <c r="I4" s="5"/>
      <c r="J4" s="12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ht="15" customHeight="1" x14ac:dyDescent="0.3">
      <c r="A5" s="8"/>
      <c r="C5" s="8"/>
      <c r="D5" s="8"/>
      <c r="E5" s="4"/>
      <c r="F5" s="4"/>
      <c r="G5" s="4"/>
      <c r="H5" s="4"/>
      <c r="I5" s="5"/>
      <c r="J5" s="12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20" ht="18.75" x14ac:dyDescent="0.3">
      <c r="A6" s="8"/>
      <c r="B6" s="9" t="s">
        <v>45</v>
      </c>
      <c r="C6" s="8"/>
      <c r="D6" s="8"/>
      <c r="E6" s="4"/>
      <c r="F6" s="4"/>
      <c r="G6" s="4"/>
      <c r="H6" s="4"/>
      <c r="I6" s="5"/>
      <c r="J6" s="12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 ht="15" customHeight="1" x14ac:dyDescent="0.3">
      <c r="A7" s="8"/>
      <c r="B7" s="13"/>
      <c r="C7" s="8"/>
      <c r="D7" s="8"/>
      <c r="E7" s="4"/>
      <c r="F7" s="4"/>
      <c r="G7" s="4"/>
      <c r="H7" s="4"/>
      <c r="I7" s="5"/>
      <c r="J7" s="12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1:20" ht="86.25" customHeight="1" x14ac:dyDescent="0.25">
      <c r="A8" s="8"/>
      <c r="B8" s="14"/>
      <c r="C8" s="8"/>
      <c r="D8" s="8"/>
      <c r="E8" s="6"/>
      <c r="F8" s="6"/>
      <c r="G8" s="6"/>
      <c r="H8" s="6"/>
      <c r="I8" s="7"/>
      <c r="J8" s="18" t="s">
        <v>54</v>
      </c>
      <c r="K8" s="26"/>
      <c r="L8" s="26"/>
      <c r="M8" s="26"/>
      <c r="N8" s="26"/>
      <c r="O8" s="26"/>
      <c r="P8" s="26"/>
      <c r="Q8" s="26"/>
      <c r="R8" s="26"/>
      <c r="S8" s="26"/>
      <c r="T8" s="26"/>
    </row>
    <row r="9" spans="1:20" x14ac:dyDescent="0.25">
      <c r="A9" s="8" t="s">
        <v>2</v>
      </c>
      <c r="B9" s="13"/>
      <c r="C9" s="8" t="s">
        <v>18</v>
      </c>
      <c r="D9" s="8" t="s">
        <v>19</v>
      </c>
      <c r="E9" s="28" t="s">
        <v>3</v>
      </c>
      <c r="F9" s="28" t="s">
        <v>4</v>
      </c>
      <c r="G9" s="28" t="s">
        <v>5</v>
      </c>
      <c r="H9" s="28" t="s">
        <v>6</v>
      </c>
      <c r="I9" s="32" t="s">
        <v>7</v>
      </c>
      <c r="J9" s="13"/>
      <c r="K9" s="31" t="s">
        <v>48</v>
      </c>
      <c r="L9" s="31" t="s">
        <v>48</v>
      </c>
      <c r="M9" s="31" t="s">
        <v>49</v>
      </c>
      <c r="N9" s="31" t="s">
        <v>50</v>
      </c>
      <c r="O9" s="31" t="s">
        <v>51</v>
      </c>
      <c r="P9" s="31"/>
      <c r="Q9" s="31" t="s">
        <v>52</v>
      </c>
      <c r="R9" s="31" t="s">
        <v>52</v>
      </c>
      <c r="S9" s="31" t="s">
        <v>53</v>
      </c>
      <c r="T9" s="31"/>
    </row>
    <row r="10" spans="1:20" hidden="1" x14ac:dyDescent="0.25">
      <c r="A10" s="8"/>
      <c r="B10" s="8"/>
      <c r="C10" s="8"/>
      <c r="D10" s="8"/>
      <c r="E10" s="8" t="s">
        <v>3</v>
      </c>
      <c r="F10" s="8" t="s">
        <v>4</v>
      </c>
      <c r="G10" s="8" t="s">
        <v>5</v>
      </c>
      <c r="H10" s="8" t="s">
        <v>6</v>
      </c>
      <c r="I10" s="8" t="s">
        <v>7</v>
      </c>
      <c r="J10" s="8"/>
      <c r="K10" s="8" t="s">
        <v>8</v>
      </c>
      <c r="L10" s="8" t="s">
        <v>9</v>
      </c>
      <c r="M10" s="8" t="s">
        <v>10</v>
      </c>
      <c r="N10" s="8" t="s">
        <v>11</v>
      </c>
      <c r="O10" s="8" t="s">
        <v>12</v>
      </c>
      <c r="P10" s="8" t="s">
        <v>13</v>
      </c>
      <c r="Q10" s="8" t="s">
        <v>14</v>
      </c>
      <c r="R10" s="8" t="s">
        <v>15</v>
      </c>
      <c r="S10" s="8" t="s">
        <v>16</v>
      </c>
      <c r="T10" s="8" t="s">
        <v>17</v>
      </c>
    </row>
    <row r="11" spans="1:20" x14ac:dyDescent="0.25">
      <c r="A11" s="8"/>
      <c r="B11" s="19" t="s">
        <v>33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</row>
    <row r="12" spans="1:20" x14ac:dyDescent="0.25">
      <c r="A12" s="16" t="s">
        <v>25</v>
      </c>
      <c r="B12" s="22" t="s">
        <v>34</v>
      </c>
      <c r="C12" s="15" t="str">
        <f t="shared" ref="C12:C19" si="0">CONCATENATE(YEAR,":",MONTH,":",WEEK,":",DAY,":",$A12)</f>
        <v>2016:1:1:7:NORTH_JINHUA_E</v>
      </c>
      <c r="D12" s="15">
        <f>MATCH($C12,[1]report_data!$A:$A,0)</f>
        <v>4</v>
      </c>
      <c r="E12" s="28">
        <f>INDEX([1]report_data!$A:$Z,$D12,MATCH(E$10,[1]report_data!$A$1:$Z$1,0))</f>
        <v>0</v>
      </c>
      <c r="F12" s="28">
        <f>INDEX([1]report_data!$A:$Z,$D12,MATCH(F$10,[1]report_data!$A$1:$Z$1,0))</f>
        <v>0</v>
      </c>
      <c r="G12" s="28">
        <f>INDEX([1]report_data!$A:$Z,$D12,MATCH(G$10,[1]report_data!$A$1:$Z$1,0))</f>
        <v>1</v>
      </c>
      <c r="H12" s="28">
        <f>INDEX([1]report_data!$A:$Z,$D12,MATCH(H$10,[1]report_data!$A$1:$Z$1,0))</f>
        <v>5</v>
      </c>
      <c r="I12" s="28">
        <f>INDEX([1]report_data!$A:$Z,$D12,MATCH(I$10,[1]report_data!$A$1:$Z$1,0))</f>
        <v>0</v>
      </c>
      <c r="J12" s="15" t="s">
        <v>171</v>
      </c>
      <c r="K12" s="28">
        <f>INDEX([1]report_data!$A:$Z,$D12,MATCH(K$10,[1]report_data!$A$1:$Z$1,0))</f>
        <v>0</v>
      </c>
      <c r="L12" s="28">
        <f>INDEX([1]report_data!$A:$Z,$D12,MATCH(L$10,[1]report_data!$A$1:$Z$1,0))</f>
        <v>0</v>
      </c>
      <c r="M12" s="28">
        <f>INDEX([1]report_data!$A:$Z,$D12,MATCH(M$10,[1]report_data!$A$1:$Z$1,0))</f>
        <v>7</v>
      </c>
      <c r="N12" s="28">
        <f>INDEX([1]report_data!$A:$Z,$D12,MATCH(N$10,[1]report_data!$A$1:$Z$1,0))</f>
        <v>3</v>
      </c>
      <c r="O12" s="28">
        <f>INDEX([1]report_data!$A:$Z,$D12,MATCH(O$10,[1]report_data!$A$1:$Z$1,0))</f>
        <v>8</v>
      </c>
      <c r="P12" s="28">
        <f>INDEX([1]report_data!$A:$Z,$D12,MATCH(P$10,[1]report_data!$A$1:$Z$1,0))</f>
        <v>21</v>
      </c>
      <c r="Q12" s="28">
        <f>INDEX([1]report_data!$A:$Z,$D12,MATCH(Q$10,[1]report_data!$A$1:$Z$1,0))</f>
        <v>5</v>
      </c>
      <c r="R12" s="28">
        <f>INDEX([1]report_data!$A:$Z,$D12,MATCH(R$10,[1]report_data!$A$1:$Z$1,0))</f>
        <v>5</v>
      </c>
      <c r="S12" s="28">
        <f>INDEX([1]report_data!$A:$Z,$D12,MATCH(S$10,[1]report_data!$A$1:$Z$1,0))</f>
        <v>1</v>
      </c>
      <c r="T12" s="28">
        <f>INDEX([1]report_data!$A:$Z,$D12,MATCH(T$10,[1]report_data!$A$1:$Z$1,0))</f>
        <v>0</v>
      </c>
    </row>
    <row r="13" spans="1:20" x14ac:dyDescent="0.25">
      <c r="A13" s="16" t="s">
        <v>26</v>
      </c>
      <c r="B13" s="22" t="s">
        <v>35</v>
      </c>
      <c r="C13" s="15" t="str">
        <f t="shared" si="0"/>
        <v>2016:1:1:7:WANDA_E</v>
      </c>
      <c r="D13" s="15">
        <f>MATCH($C13,[1]report_data!$A:$A,0)</f>
        <v>14</v>
      </c>
      <c r="E13" s="28">
        <f>INDEX([1]report_data!$A:$Z,$D13,MATCH(E$10,[1]report_data!$A$1:$Z$1,0))</f>
        <v>0</v>
      </c>
      <c r="F13" s="28">
        <f>INDEX([1]report_data!$A:$Z,$D13,MATCH(F$10,[1]report_data!$A$1:$Z$1,0))</f>
        <v>1</v>
      </c>
      <c r="G13" s="28">
        <f>INDEX([1]report_data!$A:$Z,$D13,MATCH(G$10,[1]report_data!$A$1:$Z$1,0))</f>
        <v>0</v>
      </c>
      <c r="H13" s="28">
        <f>INDEX([1]report_data!$A:$Z,$D13,MATCH(H$10,[1]report_data!$A$1:$Z$1,0))</f>
        <v>2</v>
      </c>
      <c r="I13" s="28">
        <f>INDEX([1]report_data!$A:$Z,$D13,MATCH(I$10,[1]report_data!$A$1:$Z$1,0))</f>
        <v>0</v>
      </c>
      <c r="J13" s="15" t="s">
        <v>172</v>
      </c>
      <c r="K13" s="28">
        <f>INDEX([1]report_data!$A:$Z,$D13,MATCH(K$10,[1]report_data!$A$1:$Z$1,0))</f>
        <v>0</v>
      </c>
      <c r="L13" s="28">
        <f>INDEX([1]report_data!$A:$Z,$D13,MATCH(L$10,[1]report_data!$A$1:$Z$1,0))</f>
        <v>0</v>
      </c>
      <c r="M13" s="28">
        <f>INDEX([1]report_data!$A:$Z,$D13,MATCH(M$10,[1]report_data!$A$1:$Z$1,0))</f>
        <v>5</v>
      </c>
      <c r="N13" s="28">
        <f>INDEX([1]report_data!$A:$Z,$D13,MATCH(N$10,[1]report_data!$A$1:$Z$1,0))</f>
        <v>1</v>
      </c>
      <c r="O13" s="28">
        <f>INDEX([1]report_data!$A:$Z,$D13,MATCH(O$10,[1]report_data!$A$1:$Z$1,0))</f>
        <v>6</v>
      </c>
      <c r="P13" s="28">
        <f>INDEX([1]report_data!$A:$Z,$D13,MATCH(P$10,[1]report_data!$A$1:$Z$1,0))</f>
        <v>11</v>
      </c>
      <c r="Q13" s="28">
        <f>INDEX([1]report_data!$A:$Z,$D13,MATCH(Q$10,[1]report_data!$A$1:$Z$1,0))</f>
        <v>5</v>
      </c>
      <c r="R13" s="28">
        <f>INDEX([1]report_data!$A:$Z,$D13,MATCH(R$10,[1]report_data!$A$1:$Z$1,0))</f>
        <v>5</v>
      </c>
      <c r="S13" s="28">
        <f>INDEX([1]report_data!$A:$Z,$D13,MATCH(S$10,[1]report_data!$A$1:$Z$1,0))</f>
        <v>4</v>
      </c>
      <c r="T13" s="28">
        <f>INDEX([1]report_data!$A:$Z,$D13,MATCH(T$10,[1]report_data!$A$1:$Z$1,0))</f>
        <v>0</v>
      </c>
    </row>
    <row r="14" spans="1:20" x14ac:dyDescent="0.25">
      <c r="A14" s="16" t="s">
        <v>27</v>
      </c>
      <c r="B14" s="22" t="s">
        <v>38</v>
      </c>
      <c r="C14" s="15" t="str">
        <f t="shared" si="0"/>
        <v>2016:1:1:7:WANDA_A_S</v>
      </c>
      <c r="D14" s="15">
        <f>MATCH($C14,[1]report_data!$A:$A,0)</f>
        <v>10</v>
      </c>
      <c r="E14" s="28">
        <f>INDEX([1]report_data!$A:$Z,$D14,MATCH(E$10,[1]report_data!$A$1:$Z$1,0))</f>
        <v>0</v>
      </c>
      <c r="F14" s="28">
        <f>INDEX([1]report_data!$A:$Z,$D14,MATCH(F$10,[1]report_data!$A$1:$Z$1,0))</f>
        <v>0</v>
      </c>
      <c r="G14" s="28">
        <f>INDEX([1]report_data!$A:$Z,$D14,MATCH(G$10,[1]report_data!$A$1:$Z$1,0))</f>
        <v>0</v>
      </c>
      <c r="H14" s="28">
        <f>INDEX([1]report_data!$A:$Z,$D14,MATCH(H$10,[1]report_data!$A$1:$Z$1,0))</f>
        <v>0</v>
      </c>
      <c r="I14" s="28">
        <f>INDEX([1]report_data!$A:$Z,$D14,MATCH(I$10,[1]report_data!$A$1:$Z$1,0))</f>
        <v>0</v>
      </c>
      <c r="J14" s="15" t="s">
        <v>173</v>
      </c>
      <c r="K14" s="28">
        <f>INDEX([1]report_data!$A:$Z,$D14,MATCH(K$10,[1]report_data!$A$1:$Z$1,0))</f>
        <v>0</v>
      </c>
      <c r="L14" s="28">
        <f>INDEX([1]report_data!$A:$Z,$D14,MATCH(L$10,[1]report_data!$A$1:$Z$1,0))</f>
        <v>0</v>
      </c>
      <c r="M14" s="28">
        <f>INDEX([1]report_data!$A:$Z,$D14,MATCH(M$10,[1]report_data!$A$1:$Z$1,0))</f>
        <v>0</v>
      </c>
      <c r="N14" s="28">
        <f>INDEX([1]report_data!$A:$Z,$D14,MATCH(N$10,[1]report_data!$A$1:$Z$1,0))</f>
        <v>0</v>
      </c>
      <c r="O14" s="28">
        <f>INDEX([1]report_data!$A:$Z,$D14,MATCH(O$10,[1]report_data!$A$1:$Z$1,0))</f>
        <v>2</v>
      </c>
      <c r="P14" s="28">
        <f>INDEX([1]report_data!$A:$Z,$D14,MATCH(P$10,[1]report_data!$A$1:$Z$1,0))</f>
        <v>4</v>
      </c>
      <c r="Q14" s="28">
        <f>INDEX([1]report_data!$A:$Z,$D14,MATCH(Q$10,[1]report_data!$A$1:$Z$1,0))</f>
        <v>4</v>
      </c>
      <c r="R14" s="28">
        <f>INDEX([1]report_data!$A:$Z,$D14,MATCH(R$10,[1]report_data!$A$1:$Z$1,0))</f>
        <v>2</v>
      </c>
      <c r="S14" s="28">
        <f>INDEX([1]report_data!$A:$Z,$D14,MATCH(S$10,[1]report_data!$A$1:$Z$1,0))</f>
        <v>0</v>
      </c>
      <c r="T14" s="28">
        <f>INDEX([1]report_data!$A:$Z,$D14,MATCH(T$10,[1]report_data!$A$1:$Z$1,0))</f>
        <v>0</v>
      </c>
    </row>
    <row r="15" spans="1:20" x14ac:dyDescent="0.25">
      <c r="A15" s="16" t="s">
        <v>29</v>
      </c>
      <c r="B15" s="22" t="s">
        <v>36</v>
      </c>
      <c r="C15" s="15" t="str">
        <f t="shared" si="0"/>
        <v>2016:1:1:7:XINAN_S</v>
      </c>
      <c r="D15" s="15">
        <f>MATCH($C15,[1]report_data!$A:$A,0)</f>
        <v>16</v>
      </c>
      <c r="E15" s="28">
        <f>INDEX([1]report_data!$A:$Z,$D15,MATCH(E$10,[1]report_data!$A$1:$Z$1,0))</f>
        <v>0</v>
      </c>
      <c r="F15" s="28">
        <f>INDEX([1]report_data!$A:$Z,$D15,MATCH(F$10,[1]report_data!$A$1:$Z$1,0))</f>
        <v>1</v>
      </c>
      <c r="G15" s="28">
        <f>INDEX([1]report_data!$A:$Z,$D15,MATCH(G$10,[1]report_data!$A$1:$Z$1,0))</f>
        <v>0</v>
      </c>
      <c r="H15" s="28">
        <f>INDEX([1]report_data!$A:$Z,$D15,MATCH(H$10,[1]report_data!$A$1:$Z$1,0))</f>
        <v>1</v>
      </c>
      <c r="I15" s="28">
        <f>INDEX([1]report_data!$A:$Z,$D15,MATCH(I$10,[1]report_data!$A$1:$Z$1,0))</f>
        <v>1</v>
      </c>
      <c r="J15" s="15" t="s">
        <v>55</v>
      </c>
      <c r="K15" s="28">
        <f>INDEX([1]report_data!$A:$Z,$D15,MATCH(K$10,[1]report_data!$A$1:$Z$1,0))</f>
        <v>1</v>
      </c>
      <c r="L15" s="28">
        <f>INDEX([1]report_data!$A:$Z,$D15,MATCH(L$10,[1]report_data!$A$1:$Z$1,0))</f>
        <v>0</v>
      </c>
      <c r="M15" s="28">
        <f>INDEX([1]report_data!$A:$Z,$D15,MATCH(M$10,[1]report_data!$A$1:$Z$1,0))</f>
        <v>6</v>
      </c>
      <c r="N15" s="28">
        <f>INDEX([1]report_data!$A:$Z,$D15,MATCH(N$10,[1]report_data!$A$1:$Z$1,0))</f>
        <v>0</v>
      </c>
      <c r="O15" s="28">
        <f>INDEX([1]report_data!$A:$Z,$D15,MATCH(O$10,[1]report_data!$A$1:$Z$1,0))</f>
        <v>6</v>
      </c>
      <c r="P15" s="28">
        <f>INDEX([1]report_data!$A:$Z,$D15,MATCH(P$10,[1]report_data!$A$1:$Z$1,0))</f>
        <v>5</v>
      </c>
      <c r="Q15" s="28">
        <f>INDEX([1]report_data!$A:$Z,$D15,MATCH(Q$10,[1]report_data!$A$1:$Z$1,0))</f>
        <v>3</v>
      </c>
      <c r="R15" s="28">
        <f>INDEX([1]report_data!$A:$Z,$D15,MATCH(R$10,[1]report_data!$A$1:$Z$1,0))</f>
        <v>3</v>
      </c>
      <c r="S15" s="28">
        <f>INDEX([1]report_data!$A:$Z,$D15,MATCH(S$10,[1]report_data!$A$1:$Z$1,0))</f>
        <v>0</v>
      </c>
      <c r="T15" s="28">
        <f>INDEX([1]report_data!$A:$Z,$D15,MATCH(T$10,[1]report_data!$A$1:$Z$1,0))</f>
        <v>0</v>
      </c>
    </row>
    <row r="16" spans="1:20" x14ac:dyDescent="0.25">
      <c r="A16" s="16" t="s">
        <v>28</v>
      </c>
      <c r="B16" s="22" t="s">
        <v>37</v>
      </c>
      <c r="C16" s="15" t="str">
        <f t="shared" si="0"/>
        <v>2016:1:1:7:WANDA_B_S</v>
      </c>
      <c r="D16" s="15">
        <f>MATCH($C16,[1]report_data!$A:$A,0)</f>
        <v>12</v>
      </c>
      <c r="E16" s="28">
        <f>INDEX([1]report_data!$A:$Z,$D16,MATCH(E$10,[1]report_data!$A$1:$Z$1,0))</f>
        <v>0</v>
      </c>
      <c r="F16" s="28">
        <f>INDEX([1]report_data!$A:$Z,$D16,MATCH(F$10,[1]report_data!$A$1:$Z$1,0))</f>
        <v>0</v>
      </c>
      <c r="G16" s="28">
        <f>INDEX([1]report_data!$A:$Z,$D16,MATCH(G$10,[1]report_data!$A$1:$Z$1,0))</f>
        <v>0</v>
      </c>
      <c r="H16" s="28">
        <f>INDEX([1]report_data!$A:$Z,$D16,MATCH(H$10,[1]report_data!$A$1:$Z$1,0))</f>
        <v>2</v>
      </c>
      <c r="I16" s="28">
        <f>INDEX([1]report_data!$A:$Z,$D16,MATCH(I$10,[1]report_data!$A$1:$Z$1,0))</f>
        <v>0</v>
      </c>
      <c r="J16" s="15" t="s">
        <v>174</v>
      </c>
      <c r="K16" s="28">
        <f>INDEX([1]report_data!$A:$Z,$D16,MATCH(K$10,[1]report_data!$A$1:$Z$1,0))</f>
        <v>0</v>
      </c>
      <c r="L16" s="28">
        <f>INDEX([1]report_data!$A:$Z,$D16,MATCH(L$10,[1]report_data!$A$1:$Z$1,0))</f>
        <v>0</v>
      </c>
      <c r="M16" s="28">
        <f>INDEX([1]report_data!$A:$Z,$D16,MATCH(M$10,[1]report_data!$A$1:$Z$1,0))</f>
        <v>4</v>
      </c>
      <c r="N16" s="28">
        <f>INDEX([1]report_data!$A:$Z,$D16,MATCH(N$10,[1]report_data!$A$1:$Z$1,0))</f>
        <v>1</v>
      </c>
      <c r="O16" s="28">
        <f>INDEX([1]report_data!$A:$Z,$D16,MATCH(O$10,[1]report_data!$A$1:$Z$1,0))</f>
        <v>3</v>
      </c>
      <c r="P16" s="28">
        <f>INDEX([1]report_data!$A:$Z,$D16,MATCH(P$10,[1]report_data!$A$1:$Z$1,0))</f>
        <v>5</v>
      </c>
      <c r="Q16" s="28">
        <f>INDEX([1]report_data!$A:$Z,$D16,MATCH(Q$10,[1]report_data!$A$1:$Z$1,0))</f>
        <v>3</v>
      </c>
      <c r="R16" s="28">
        <f>INDEX([1]report_data!$A:$Z,$D16,MATCH(R$10,[1]report_data!$A$1:$Z$1,0))</f>
        <v>0</v>
      </c>
      <c r="S16" s="28">
        <f>INDEX([1]report_data!$A:$Z,$D16,MATCH(S$10,[1]report_data!$A$1:$Z$1,0))</f>
        <v>1</v>
      </c>
      <c r="T16" s="28">
        <f>INDEX([1]report_data!$A:$Z,$D16,MATCH(T$10,[1]report_data!$A$1:$Z$1,0))</f>
        <v>0</v>
      </c>
    </row>
    <row r="17" spans="1:20" x14ac:dyDescent="0.25">
      <c r="A17" s="16"/>
      <c r="B17" s="23" t="s">
        <v>46</v>
      </c>
      <c r="C17" s="24"/>
      <c r="D17" s="24"/>
      <c r="E17" s="29">
        <f>SUM(E12:E16)</f>
        <v>0</v>
      </c>
      <c r="F17" s="29">
        <f>SUM(F12:F16)</f>
        <v>2</v>
      </c>
      <c r="G17" s="29">
        <f>SUM(G12:G16)</f>
        <v>1</v>
      </c>
      <c r="H17" s="29">
        <f>SUM(H12:H16)</f>
        <v>10</v>
      </c>
      <c r="I17" s="29">
        <f>SUM(I12:I16)</f>
        <v>1</v>
      </c>
      <c r="J17" s="24"/>
      <c r="K17" s="29">
        <f>SUM(K12:K16)</f>
        <v>1</v>
      </c>
      <c r="L17" s="29">
        <f>SUM(L12:L16)</f>
        <v>0</v>
      </c>
      <c r="M17" s="29">
        <f>SUM(M12:M16)</f>
        <v>22</v>
      </c>
      <c r="N17" s="29">
        <f>SUM(N12:N16)</f>
        <v>5</v>
      </c>
      <c r="O17" s="29">
        <f>SUM(O12:O16)</f>
        <v>25</v>
      </c>
      <c r="P17" s="29">
        <f>SUM(P12:P16)</f>
        <v>46</v>
      </c>
      <c r="Q17" s="29">
        <f>SUM(Q12:Q16)</f>
        <v>20</v>
      </c>
      <c r="R17" s="29">
        <f>SUM(R12:R16)</f>
        <v>15</v>
      </c>
      <c r="S17" s="29">
        <f>SUM(S12:S16)</f>
        <v>6</v>
      </c>
      <c r="T17" s="29">
        <f>SUM(T12:T16)</f>
        <v>0</v>
      </c>
    </row>
    <row r="18" spans="1:20" x14ac:dyDescent="0.25">
      <c r="A18" s="8"/>
      <c r="B18" s="17" t="s">
        <v>39</v>
      </c>
      <c r="C18" s="17"/>
      <c r="D18" s="17"/>
      <c r="E18" s="17"/>
      <c r="F18" s="17"/>
      <c r="G18" s="17"/>
      <c r="H18" s="17"/>
      <c r="I18" s="17"/>
      <c r="J18" s="17"/>
      <c r="K18" s="30"/>
      <c r="L18" s="30"/>
      <c r="M18" s="30"/>
      <c r="N18" s="30"/>
      <c r="O18" s="30"/>
      <c r="P18" s="30"/>
      <c r="Q18" s="30"/>
      <c r="R18" s="30"/>
      <c r="S18" s="30"/>
      <c r="T18" s="30"/>
    </row>
    <row r="19" spans="1:20" x14ac:dyDescent="0.25">
      <c r="A19" s="16" t="s">
        <v>30</v>
      </c>
      <c r="B19" s="22" t="s">
        <v>40</v>
      </c>
      <c r="C19" s="15" t="str">
        <f t="shared" si="0"/>
        <v>2016:1:1:7:SANCHONG_E</v>
      </c>
      <c r="D19" s="15" t="e">
        <f>MATCH($C19,[1]report_data!$A:$A,0)</f>
        <v>#N/A</v>
      </c>
      <c r="E19" s="28" t="e">
        <f>INDEX([1]report_data!$A:$Z,$D19,MATCH(E$10,[1]report_data!$A$1:$Z$1,0))</f>
        <v>#N/A</v>
      </c>
      <c r="F19" s="28" t="e">
        <f>INDEX([1]report_data!$A:$Z,$D19,MATCH(F$10,[1]report_data!$A$1:$Z$1,0))</f>
        <v>#N/A</v>
      </c>
      <c r="G19" s="28" t="e">
        <f>INDEX([1]report_data!$A:$Z,$D19,MATCH(G$10,[1]report_data!$A$1:$Z$1,0))</f>
        <v>#N/A</v>
      </c>
      <c r="H19" s="28" t="e">
        <f>INDEX([1]report_data!$A:$Z,$D19,MATCH(H$10,[1]report_data!$A$1:$Z$1,0))</f>
        <v>#N/A</v>
      </c>
      <c r="I19" s="28" t="e">
        <f>INDEX([1]report_data!$A:$Z,$D19,MATCH(I$10,[1]report_data!$A$1:$Z$1,0))</f>
        <v>#N/A</v>
      </c>
      <c r="J19" s="15" t="s">
        <v>175</v>
      </c>
      <c r="K19" s="28" t="e">
        <f>INDEX([1]report_data!$A:$Z,$D19,MATCH(K$10,[1]report_data!$A$1:$Z$1,0))</f>
        <v>#N/A</v>
      </c>
      <c r="L19" s="28" t="e">
        <f>INDEX([1]report_data!$A:$Z,$D19,MATCH(L$10,[1]report_data!$A$1:$Z$1,0))</f>
        <v>#N/A</v>
      </c>
      <c r="M19" s="28" t="e">
        <f>INDEX([1]report_data!$A:$Z,$D19,MATCH(M$10,[1]report_data!$A$1:$Z$1,0))</f>
        <v>#N/A</v>
      </c>
      <c r="N19" s="28" t="e">
        <f>INDEX([1]report_data!$A:$Z,$D19,MATCH(N$10,[1]report_data!$A$1:$Z$1,0))</f>
        <v>#N/A</v>
      </c>
      <c r="O19" s="28" t="e">
        <f>INDEX([1]report_data!$A:$Z,$D19,MATCH(O$10,[1]report_data!$A$1:$Z$1,0))</f>
        <v>#N/A</v>
      </c>
      <c r="P19" s="28" t="e">
        <f>INDEX([1]report_data!$A:$Z,$D19,MATCH(P$10,[1]report_data!$A$1:$Z$1,0))</f>
        <v>#N/A</v>
      </c>
      <c r="Q19" s="28" t="e">
        <f>INDEX([1]report_data!$A:$Z,$D19,MATCH(Q$10,[1]report_data!$A$1:$Z$1,0))</f>
        <v>#N/A</v>
      </c>
      <c r="R19" s="28" t="e">
        <f>INDEX([1]report_data!$A:$Z,$D19,MATCH(R$10,[1]report_data!$A$1:$Z$1,0))</f>
        <v>#N/A</v>
      </c>
      <c r="S19" s="28" t="e">
        <f>INDEX([1]report_data!$A:$Z,$D19,MATCH(S$10,[1]report_data!$A$1:$Z$1,0))</f>
        <v>#N/A</v>
      </c>
      <c r="T19" s="28" t="e">
        <f>INDEX([1]report_data!$A:$Z,$D19,MATCH(T$10,[1]report_data!$A$1:$Z$1,0))</f>
        <v>#N/A</v>
      </c>
    </row>
    <row r="20" spans="1:20" x14ac:dyDescent="0.25">
      <c r="A20" s="16" t="s">
        <v>32</v>
      </c>
      <c r="B20" s="22" t="s">
        <v>41</v>
      </c>
      <c r="C20" s="15" t="str">
        <f>CONCATENATE(YEAR,":",MONTH,":",WEEK,":",DAY,":",$A20)</f>
        <v>2016:1:1:7:LUZHOU_E</v>
      </c>
      <c r="D20" s="15">
        <f>MATCH($C20,[1]report_data!$A:$A,0)</f>
        <v>2</v>
      </c>
      <c r="E20" s="28">
        <f>INDEX([1]report_data!$A:$Z,$D20,MATCH(E$10,[1]report_data!$A$1:$Z$1,0))</f>
        <v>0</v>
      </c>
      <c r="F20" s="28">
        <f>INDEX([1]report_data!$A:$Z,$D20,MATCH(F$10,[1]report_data!$A$1:$Z$1,0))</f>
        <v>1</v>
      </c>
      <c r="G20" s="28">
        <f>INDEX([1]report_data!$A:$Z,$D20,MATCH(G$10,[1]report_data!$A$1:$Z$1,0))</f>
        <v>2</v>
      </c>
      <c r="H20" s="28">
        <f>INDEX([1]report_data!$A:$Z,$D20,MATCH(H$10,[1]report_data!$A$1:$Z$1,0))</f>
        <v>1</v>
      </c>
      <c r="I20" s="28">
        <f>INDEX([1]report_data!$A:$Z,$D20,MATCH(I$10,[1]report_data!$A$1:$Z$1,0))</f>
        <v>1</v>
      </c>
      <c r="J20" s="15" t="s">
        <v>176</v>
      </c>
      <c r="K20" s="28">
        <f>INDEX([1]report_data!$A:$Z,$D20,MATCH(K$10,[1]report_data!$A$1:$Z$1,0))</f>
        <v>1</v>
      </c>
      <c r="L20" s="28">
        <f>INDEX([1]report_data!$A:$Z,$D20,MATCH(L$10,[1]report_data!$A$1:$Z$1,0))</f>
        <v>0</v>
      </c>
      <c r="M20" s="28">
        <f>INDEX([1]report_data!$A:$Z,$D20,MATCH(M$10,[1]report_data!$A$1:$Z$1,0))</f>
        <v>4</v>
      </c>
      <c r="N20" s="28">
        <f>INDEX([1]report_data!$A:$Z,$D20,MATCH(N$10,[1]report_data!$A$1:$Z$1,0))</f>
        <v>3</v>
      </c>
      <c r="O20" s="28">
        <f>INDEX([1]report_data!$A:$Z,$D20,MATCH(O$10,[1]report_data!$A$1:$Z$1,0))</f>
        <v>4</v>
      </c>
      <c r="P20" s="28">
        <f>INDEX([1]report_data!$A:$Z,$D20,MATCH(P$10,[1]report_data!$A$1:$Z$1,0))</f>
        <v>10</v>
      </c>
      <c r="Q20" s="28">
        <f>INDEX([1]report_data!$A:$Z,$D20,MATCH(Q$10,[1]report_data!$A$1:$Z$1,0))</f>
        <v>4</v>
      </c>
      <c r="R20" s="28">
        <f>INDEX([1]report_data!$A:$Z,$D20,MATCH(R$10,[1]report_data!$A$1:$Z$1,0))</f>
        <v>6</v>
      </c>
      <c r="S20" s="28">
        <f>INDEX([1]report_data!$A:$Z,$D20,MATCH(S$10,[1]report_data!$A$1:$Z$1,0))</f>
        <v>4</v>
      </c>
      <c r="T20" s="28">
        <f>INDEX([1]report_data!$A:$Z,$D20,MATCH(T$10,[1]report_data!$A$1:$Z$1,0))</f>
        <v>1</v>
      </c>
    </row>
    <row r="21" spans="1:20" x14ac:dyDescent="0.25">
      <c r="A21" s="16" t="s">
        <v>31</v>
      </c>
      <c r="B21" s="22" t="s">
        <v>42</v>
      </c>
      <c r="C21" s="15" t="str">
        <f>CONCATENATE(YEAR,":",MONTH,":",WEEK,":",DAY,":",$A21)</f>
        <v>2016:1:1:7:SANCHONG_S</v>
      </c>
      <c r="D21" s="15">
        <f>MATCH($C21,[1]report_data!$A:$A,0)</f>
        <v>8</v>
      </c>
      <c r="E21" s="28">
        <f>INDEX([1]report_data!$A:$Z,$D21,MATCH(E$10,[1]report_data!$A$1:$Z$1,0))</f>
        <v>0</v>
      </c>
      <c r="F21" s="28">
        <f>INDEX([1]report_data!$A:$Z,$D21,MATCH(F$10,[1]report_data!$A$1:$Z$1,0))</f>
        <v>1</v>
      </c>
      <c r="G21" s="28">
        <f>INDEX([1]report_data!$A:$Z,$D21,MATCH(G$10,[1]report_data!$A$1:$Z$1,0))</f>
        <v>1</v>
      </c>
      <c r="H21" s="28">
        <f>INDEX([1]report_data!$A:$Z,$D21,MATCH(H$10,[1]report_data!$A$1:$Z$1,0))</f>
        <v>2</v>
      </c>
      <c r="I21" s="28">
        <f>INDEX([1]report_data!$A:$Z,$D21,MATCH(I$10,[1]report_data!$A$1:$Z$1,0))</f>
        <v>0</v>
      </c>
      <c r="J21" s="15" t="s">
        <v>56</v>
      </c>
      <c r="K21" s="28">
        <f>INDEX([1]report_data!$A:$Z,$D21,MATCH(K$10,[1]report_data!$A$1:$Z$1,0))</f>
        <v>0</v>
      </c>
      <c r="L21" s="28">
        <f>INDEX([1]report_data!$A:$Z,$D21,MATCH(L$10,[1]report_data!$A$1:$Z$1,0))</f>
        <v>0</v>
      </c>
      <c r="M21" s="28">
        <f>INDEX([1]report_data!$A:$Z,$D21,MATCH(M$10,[1]report_data!$A$1:$Z$1,0))</f>
        <v>4</v>
      </c>
      <c r="N21" s="28">
        <f>INDEX([1]report_data!$A:$Z,$D21,MATCH(N$10,[1]report_data!$A$1:$Z$1,0))</f>
        <v>2</v>
      </c>
      <c r="O21" s="28">
        <f>INDEX([1]report_data!$A:$Z,$D21,MATCH(O$10,[1]report_data!$A$1:$Z$1,0))</f>
        <v>8</v>
      </c>
      <c r="P21" s="28">
        <f>INDEX([1]report_data!$A:$Z,$D21,MATCH(P$10,[1]report_data!$A$1:$Z$1,0))</f>
        <v>3</v>
      </c>
      <c r="Q21" s="28">
        <f>INDEX([1]report_data!$A:$Z,$D21,MATCH(Q$10,[1]report_data!$A$1:$Z$1,0))</f>
        <v>2</v>
      </c>
      <c r="R21" s="28">
        <f>INDEX([1]report_data!$A:$Z,$D21,MATCH(R$10,[1]report_data!$A$1:$Z$1,0))</f>
        <v>2</v>
      </c>
      <c r="S21" s="28">
        <f>INDEX([1]report_data!$A:$Z,$D21,MATCH(S$10,[1]report_data!$A$1:$Z$1,0))</f>
        <v>1</v>
      </c>
      <c r="T21" s="28">
        <f>INDEX([1]report_data!$A:$Z,$D21,MATCH(T$10,[1]report_data!$A$1:$Z$1,0))</f>
        <v>0</v>
      </c>
    </row>
    <row r="22" spans="1:20" x14ac:dyDescent="0.25">
      <c r="A22" s="8"/>
      <c r="B22" s="23" t="s">
        <v>46</v>
      </c>
      <c r="C22" s="24"/>
      <c r="D22" s="24"/>
      <c r="E22" s="29" t="e">
        <f>SUM(E19:E21)</f>
        <v>#N/A</v>
      </c>
      <c r="F22" s="29" t="e">
        <f t="shared" ref="F22:T22" si="1">SUM(F19:F21)</f>
        <v>#N/A</v>
      </c>
      <c r="G22" s="29" t="e">
        <f t="shared" si="1"/>
        <v>#N/A</v>
      </c>
      <c r="H22" s="29" t="e">
        <f t="shared" si="1"/>
        <v>#N/A</v>
      </c>
      <c r="I22" s="29" t="e">
        <f t="shared" si="1"/>
        <v>#N/A</v>
      </c>
      <c r="J22" s="24"/>
      <c r="K22" s="29" t="e">
        <f t="shared" si="1"/>
        <v>#N/A</v>
      </c>
      <c r="L22" s="29" t="e">
        <f t="shared" si="1"/>
        <v>#N/A</v>
      </c>
      <c r="M22" s="29" t="e">
        <f t="shared" si="1"/>
        <v>#N/A</v>
      </c>
      <c r="N22" s="29" t="e">
        <f t="shared" si="1"/>
        <v>#N/A</v>
      </c>
      <c r="O22" s="29" t="e">
        <f t="shared" si="1"/>
        <v>#N/A</v>
      </c>
      <c r="P22" s="29" t="e">
        <f t="shared" si="1"/>
        <v>#N/A</v>
      </c>
      <c r="Q22" s="29" t="e">
        <f t="shared" si="1"/>
        <v>#N/A</v>
      </c>
      <c r="R22" s="29" t="e">
        <f t="shared" si="1"/>
        <v>#N/A</v>
      </c>
      <c r="S22" s="29" t="e">
        <f t="shared" si="1"/>
        <v>#N/A</v>
      </c>
      <c r="T22" s="29" t="e">
        <f t="shared" si="1"/>
        <v>#N/A</v>
      </c>
    </row>
    <row r="33" spans="4:5" x14ac:dyDescent="0.25">
      <c r="D33" s="3"/>
      <c r="E33" s="3"/>
    </row>
    <row r="34" spans="4:5" x14ac:dyDescent="0.25">
      <c r="D34" s="3"/>
      <c r="E34" s="3"/>
    </row>
    <row r="35" spans="4:5" x14ac:dyDescent="0.25">
      <c r="D35" s="3"/>
      <c r="E35" s="3"/>
    </row>
  </sheetData>
  <mergeCells count="11">
    <mergeCell ref="T1:T8"/>
    <mergeCell ref="O1:O8"/>
    <mergeCell ref="P1:P8"/>
    <mergeCell ref="Q1:Q8"/>
    <mergeCell ref="R1:R8"/>
    <mergeCell ref="S1:S8"/>
    <mergeCell ref="E1:I8"/>
    <mergeCell ref="K1:K8"/>
    <mergeCell ref="L1:L8"/>
    <mergeCell ref="M1:M8"/>
    <mergeCell ref="N1:N8"/>
  </mergeCells>
  <conditionalFormatting sqref="K12:L13 K19:L21 K16:L16">
    <cfRule type="cellIs" dxfId="402" priority="51" operator="lessThan">
      <formula>0.5</formula>
    </cfRule>
    <cfRule type="cellIs" dxfId="401" priority="52" operator="greaterThan">
      <formula>0.5</formula>
    </cfRule>
  </conditionalFormatting>
  <conditionalFormatting sqref="M12:M13 M19:M21 M16">
    <cfRule type="cellIs" dxfId="400" priority="49" operator="lessThan">
      <formula>4.5</formula>
    </cfRule>
    <cfRule type="cellIs" dxfId="399" priority="50" operator="greaterThan">
      <formula>5.5</formula>
    </cfRule>
  </conditionalFormatting>
  <conditionalFormatting sqref="N12:N13 N19:N21 N16">
    <cfRule type="cellIs" dxfId="398" priority="47" operator="lessThan">
      <formula>1.5</formula>
    </cfRule>
    <cfRule type="cellIs" dxfId="397" priority="48" operator="greaterThan">
      <formula>2.5</formula>
    </cfRule>
  </conditionalFormatting>
  <conditionalFormatting sqref="O12:O13 O19:O21 O16">
    <cfRule type="cellIs" dxfId="396" priority="45" operator="lessThan">
      <formula>4.5</formula>
    </cfRule>
    <cfRule type="cellIs" dxfId="395" priority="46" operator="greaterThan">
      <formula>7.5</formula>
    </cfRule>
  </conditionalFormatting>
  <conditionalFormatting sqref="Q12:Q13 Q19:Q21 Q16">
    <cfRule type="cellIs" dxfId="394" priority="43" operator="lessThan">
      <formula>2.5</formula>
    </cfRule>
    <cfRule type="cellIs" dxfId="393" priority="44" operator="greaterThan">
      <formula>4.5</formula>
    </cfRule>
  </conditionalFormatting>
  <conditionalFormatting sqref="R19:R21 R12:R13 R16">
    <cfRule type="cellIs" dxfId="392" priority="41" operator="lessThan">
      <formula>2.5</formula>
    </cfRule>
    <cfRule type="cellIs" dxfId="391" priority="42" operator="greaterThan">
      <formula>4.5</formula>
    </cfRule>
  </conditionalFormatting>
  <conditionalFormatting sqref="S12:S13 S19:S21 S16">
    <cfRule type="cellIs" dxfId="390" priority="40" operator="greaterThan">
      <formula>1.5</formula>
    </cfRule>
  </conditionalFormatting>
  <conditionalFormatting sqref="K14:L14">
    <cfRule type="cellIs" dxfId="389" priority="25" operator="lessThan">
      <formula>0.5</formula>
    </cfRule>
    <cfRule type="cellIs" dxfId="388" priority="26" operator="greaterThan">
      <formula>0.5</formula>
    </cfRule>
  </conditionalFormatting>
  <conditionalFormatting sqref="M14">
    <cfRule type="cellIs" dxfId="387" priority="23" operator="lessThan">
      <formula>4.5</formula>
    </cfRule>
    <cfRule type="cellIs" dxfId="386" priority="24" operator="greaterThan">
      <formula>5.5</formula>
    </cfRule>
  </conditionalFormatting>
  <conditionalFormatting sqref="N14">
    <cfRule type="cellIs" dxfId="385" priority="21" operator="lessThan">
      <formula>1.5</formula>
    </cfRule>
    <cfRule type="cellIs" dxfId="384" priority="22" operator="greaterThan">
      <formula>2.5</formula>
    </cfRule>
  </conditionalFormatting>
  <conditionalFormatting sqref="O14">
    <cfRule type="cellIs" dxfId="383" priority="19" operator="lessThan">
      <formula>4.5</formula>
    </cfRule>
    <cfRule type="cellIs" dxfId="382" priority="20" operator="greaterThan">
      <formula>7.5</formula>
    </cfRule>
  </conditionalFormatting>
  <conditionalFormatting sqref="Q14">
    <cfRule type="cellIs" dxfId="381" priority="17" operator="lessThan">
      <formula>2.5</formula>
    </cfRule>
    <cfRule type="cellIs" dxfId="380" priority="18" operator="greaterThan">
      <formula>4.5</formula>
    </cfRule>
  </conditionalFormatting>
  <conditionalFormatting sqref="R14">
    <cfRule type="cellIs" dxfId="379" priority="15" operator="lessThan">
      <formula>2.5</formula>
    </cfRule>
    <cfRule type="cellIs" dxfId="378" priority="16" operator="greaterThan">
      <formula>4.5</formula>
    </cfRule>
  </conditionalFormatting>
  <conditionalFormatting sqref="S14">
    <cfRule type="cellIs" dxfId="377" priority="14" operator="greaterThan">
      <formula>1.5</formula>
    </cfRule>
  </conditionalFormatting>
  <conditionalFormatting sqref="K15:L15">
    <cfRule type="cellIs" dxfId="376" priority="12" operator="lessThan">
      <formula>0.5</formula>
    </cfRule>
    <cfRule type="cellIs" dxfId="375" priority="13" operator="greaterThan">
      <formula>0.5</formula>
    </cfRule>
  </conditionalFormatting>
  <conditionalFormatting sqref="M15">
    <cfRule type="cellIs" dxfId="374" priority="10" operator="lessThan">
      <formula>4.5</formula>
    </cfRule>
    <cfRule type="cellIs" dxfId="373" priority="11" operator="greaterThan">
      <formula>5.5</formula>
    </cfRule>
  </conditionalFormatting>
  <conditionalFormatting sqref="N15">
    <cfRule type="cellIs" dxfId="372" priority="8" operator="lessThan">
      <formula>1.5</formula>
    </cfRule>
    <cfRule type="cellIs" dxfId="371" priority="9" operator="greaterThan">
      <formula>2.5</formula>
    </cfRule>
  </conditionalFormatting>
  <conditionalFormatting sqref="O15">
    <cfRule type="cellIs" dxfId="370" priority="6" operator="lessThan">
      <formula>4.5</formula>
    </cfRule>
    <cfRule type="cellIs" dxfId="369" priority="7" operator="greaterThan">
      <formula>7.5</formula>
    </cfRule>
  </conditionalFormatting>
  <conditionalFormatting sqref="Q15">
    <cfRule type="cellIs" dxfId="368" priority="4" operator="lessThan">
      <formula>2.5</formula>
    </cfRule>
    <cfRule type="cellIs" dxfId="367" priority="5" operator="greaterThan">
      <formula>4.5</formula>
    </cfRule>
  </conditionalFormatting>
  <conditionalFormatting sqref="R15">
    <cfRule type="cellIs" dxfId="366" priority="2" operator="lessThan">
      <formula>2.5</formula>
    </cfRule>
    <cfRule type="cellIs" dxfId="365" priority="3" operator="greaterThan">
      <formula>4.5</formula>
    </cfRule>
  </conditionalFormatting>
  <conditionalFormatting sqref="S15">
    <cfRule type="cellIs" dxfId="364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B1" workbookViewId="0">
      <selection activeCell="I23" sqref="I23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8"/>
      <c r="B1" s="9" t="s">
        <v>43</v>
      </c>
      <c r="C1" s="8"/>
      <c r="D1" s="8"/>
      <c r="E1" s="4" t="s">
        <v>22</v>
      </c>
      <c r="F1" s="4"/>
      <c r="G1" s="4"/>
      <c r="H1" s="4"/>
      <c r="I1" s="5"/>
      <c r="J1" s="10"/>
      <c r="K1" s="27" t="s">
        <v>57</v>
      </c>
      <c r="L1" s="27" t="s">
        <v>58</v>
      </c>
      <c r="M1" s="27" t="s">
        <v>59</v>
      </c>
      <c r="N1" s="27" t="s">
        <v>60</v>
      </c>
      <c r="O1" s="27" t="s">
        <v>61</v>
      </c>
      <c r="P1" s="27" t="s">
        <v>62</v>
      </c>
      <c r="Q1" s="27" t="s">
        <v>63</v>
      </c>
      <c r="R1" s="27" t="s">
        <v>64</v>
      </c>
      <c r="S1" s="27" t="s">
        <v>65</v>
      </c>
      <c r="T1" s="27" t="s">
        <v>66</v>
      </c>
    </row>
    <row r="2" spans="1:20" ht="18.75" x14ac:dyDescent="0.3">
      <c r="A2" s="8"/>
      <c r="B2" s="11">
        <f>DATE</f>
        <v>42372</v>
      </c>
      <c r="C2" s="8"/>
      <c r="D2" s="8"/>
      <c r="E2" s="4"/>
      <c r="F2" s="4"/>
      <c r="G2" s="4"/>
      <c r="H2" s="4"/>
      <c r="I2" s="5"/>
      <c r="J2" s="12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0" ht="28.5" x14ac:dyDescent="0.25">
      <c r="A3" s="8"/>
      <c r="B3" s="33" t="s">
        <v>153</v>
      </c>
      <c r="C3" s="8"/>
      <c r="D3" s="8"/>
      <c r="E3" s="4"/>
      <c r="F3" s="4"/>
      <c r="G3" s="4"/>
      <c r="H3" s="4"/>
      <c r="I3" s="5"/>
      <c r="J3" s="33" t="s">
        <v>154</v>
      </c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8.75" customHeight="1" x14ac:dyDescent="0.3">
      <c r="A4" s="8"/>
      <c r="B4" s="9"/>
      <c r="C4" s="8"/>
      <c r="D4" s="8"/>
      <c r="E4" s="4"/>
      <c r="F4" s="4"/>
      <c r="G4" s="4"/>
      <c r="H4" s="4"/>
      <c r="I4" s="5"/>
      <c r="J4" s="12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ht="15" customHeight="1" x14ac:dyDescent="0.3">
      <c r="A5" s="8"/>
      <c r="B5" s="34"/>
      <c r="C5" s="8"/>
      <c r="D5" s="8"/>
      <c r="E5" s="4"/>
      <c r="F5" s="4"/>
      <c r="G5" s="4"/>
      <c r="H5" s="4"/>
      <c r="I5" s="5"/>
      <c r="J5" s="12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20" ht="18.75" x14ac:dyDescent="0.3">
      <c r="A6" s="8"/>
      <c r="B6" s="9" t="s">
        <v>45</v>
      </c>
      <c r="C6" s="8"/>
      <c r="D6" s="8"/>
      <c r="E6" s="4"/>
      <c r="F6" s="4"/>
      <c r="G6" s="4"/>
      <c r="H6" s="4"/>
      <c r="I6" s="5"/>
      <c r="J6" s="12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 ht="15" customHeight="1" x14ac:dyDescent="0.3">
      <c r="A7" s="8"/>
      <c r="B7" s="13"/>
      <c r="C7" s="8"/>
      <c r="D7" s="8"/>
      <c r="E7" s="4"/>
      <c r="F7" s="4"/>
      <c r="G7" s="4"/>
      <c r="H7" s="4"/>
      <c r="I7" s="5"/>
      <c r="J7" s="12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1:20" ht="86.25" customHeight="1" x14ac:dyDescent="0.25">
      <c r="A8" s="8"/>
      <c r="B8" s="14"/>
      <c r="C8" s="8"/>
      <c r="D8" s="8"/>
      <c r="E8" s="6"/>
      <c r="F8" s="6"/>
      <c r="G8" s="6"/>
      <c r="H8" s="6"/>
      <c r="I8" s="7"/>
      <c r="J8" s="18" t="s">
        <v>54</v>
      </c>
      <c r="K8" s="26"/>
      <c r="L8" s="26"/>
      <c r="M8" s="26"/>
      <c r="N8" s="26"/>
      <c r="O8" s="26"/>
      <c r="P8" s="26"/>
      <c r="Q8" s="26"/>
      <c r="R8" s="26"/>
      <c r="S8" s="26"/>
      <c r="T8" s="26"/>
    </row>
    <row r="9" spans="1:20" x14ac:dyDescent="0.25">
      <c r="A9" s="8" t="s">
        <v>2</v>
      </c>
      <c r="B9" s="13"/>
      <c r="C9" s="8" t="s">
        <v>18</v>
      </c>
      <c r="D9" s="8" t="s">
        <v>19</v>
      </c>
      <c r="E9" s="28" t="s">
        <v>3</v>
      </c>
      <c r="F9" s="28" t="s">
        <v>4</v>
      </c>
      <c r="G9" s="28" t="s">
        <v>5</v>
      </c>
      <c r="H9" s="28" t="s">
        <v>6</v>
      </c>
      <c r="I9" s="32" t="s">
        <v>7</v>
      </c>
      <c r="J9" s="13"/>
      <c r="K9" s="31" t="s">
        <v>48</v>
      </c>
      <c r="L9" s="31" t="s">
        <v>48</v>
      </c>
      <c r="M9" s="31" t="s">
        <v>49</v>
      </c>
      <c r="N9" s="31" t="s">
        <v>50</v>
      </c>
      <c r="O9" s="31" t="s">
        <v>51</v>
      </c>
      <c r="P9" s="31"/>
      <c r="Q9" s="31" t="s">
        <v>52</v>
      </c>
      <c r="R9" s="31" t="s">
        <v>52</v>
      </c>
      <c r="S9" s="31" t="s">
        <v>53</v>
      </c>
      <c r="T9" s="31"/>
    </row>
    <row r="10" spans="1:20" hidden="1" x14ac:dyDescent="0.25">
      <c r="A10" s="8"/>
      <c r="B10" s="8"/>
      <c r="C10" s="8"/>
      <c r="D10" s="8"/>
      <c r="E10" s="8" t="s">
        <v>3</v>
      </c>
      <c r="F10" s="8" t="s">
        <v>4</v>
      </c>
      <c r="G10" s="8" t="s">
        <v>5</v>
      </c>
      <c r="H10" s="8" t="s">
        <v>6</v>
      </c>
      <c r="I10" s="8" t="s">
        <v>7</v>
      </c>
      <c r="J10" s="8"/>
      <c r="K10" s="8" t="s">
        <v>8</v>
      </c>
      <c r="L10" s="8" t="s">
        <v>9</v>
      </c>
      <c r="M10" s="8" t="s">
        <v>10</v>
      </c>
      <c r="N10" s="8" t="s">
        <v>11</v>
      </c>
      <c r="O10" s="8" t="s">
        <v>12</v>
      </c>
      <c r="P10" s="8" t="s">
        <v>13</v>
      </c>
      <c r="Q10" s="8" t="s">
        <v>14</v>
      </c>
      <c r="R10" s="8" t="s">
        <v>15</v>
      </c>
      <c r="S10" s="8" t="s">
        <v>16</v>
      </c>
      <c r="T10" s="8" t="s">
        <v>17</v>
      </c>
    </row>
    <row r="11" spans="1:20" x14ac:dyDescent="0.25">
      <c r="A11" s="8"/>
      <c r="B11" s="19" t="s">
        <v>162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</row>
    <row r="12" spans="1:20" x14ac:dyDescent="0.25">
      <c r="A12" s="16" t="s">
        <v>177</v>
      </c>
      <c r="B12" s="22" t="s">
        <v>155</v>
      </c>
      <c r="C12" s="15" t="str">
        <f t="shared" ref="C12:C17" si="0">CONCATENATE(YEAR,":",MONTH,":",WEEK,":",DAY,":",$A12)</f>
        <v>2016:1:1:7:SHILIN_E</v>
      </c>
      <c r="D12" s="15" t="e">
        <f>MATCH($C12,[1]report_data!$A:$A,0)</f>
        <v>#N/A</v>
      </c>
      <c r="E12" s="28" t="e">
        <f>INDEX([1]report_data!$A:$Z,$D12,MATCH(E$10,[1]report_data!$A$1:$Z$1,0))</f>
        <v>#N/A</v>
      </c>
      <c r="F12" s="28" t="e">
        <f>INDEX([1]report_data!$A:$Z,$D12,MATCH(F$10,[1]report_data!$A$1:$Z$1,0))</f>
        <v>#N/A</v>
      </c>
      <c r="G12" s="28" t="e">
        <f>INDEX([1]report_data!$A:$Z,$D12,MATCH(G$10,[1]report_data!$A$1:$Z$1,0))</f>
        <v>#N/A</v>
      </c>
      <c r="H12" s="28" t="e">
        <f>INDEX([1]report_data!$A:$Z,$D12,MATCH(H$10,[1]report_data!$A$1:$Z$1,0))</f>
        <v>#N/A</v>
      </c>
      <c r="I12" s="28" t="e">
        <f>INDEX([1]report_data!$A:$Z,$D12,MATCH(I$10,[1]report_data!$A$1:$Z$1,0))</f>
        <v>#N/A</v>
      </c>
      <c r="J12" s="15" t="s">
        <v>168</v>
      </c>
      <c r="K12" s="28" t="e">
        <f>INDEX([1]report_data!$A:$Z,$D12,MATCH(K$10,[1]report_data!$A$1:$Z$1,0))</f>
        <v>#N/A</v>
      </c>
      <c r="L12" s="28" t="e">
        <f>INDEX([1]report_data!$A:$Z,$D12,MATCH(L$10,[1]report_data!$A$1:$Z$1,0))</f>
        <v>#N/A</v>
      </c>
      <c r="M12" s="28" t="e">
        <f>INDEX([1]report_data!$A:$Z,$D12,MATCH(M$10,[1]report_data!$A$1:$Z$1,0))</f>
        <v>#N/A</v>
      </c>
      <c r="N12" s="28" t="e">
        <f>INDEX([1]report_data!$A:$Z,$D12,MATCH(N$10,[1]report_data!$A$1:$Z$1,0))</f>
        <v>#N/A</v>
      </c>
      <c r="O12" s="28" t="e">
        <f>INDEX([1]report_data!$A:$Z,$D12,MATCH(O$10,[1]report_data!$A$1:$Z$1,0))</f>
        <v>#N/A</v>
      </c>
      <c r="P12" s="28" t="e">
        <f>INDEX([1]report_data!$A:$Z,$D12,MATCH(P$10,[1]report_data!$A$1:$Z$1,0))</f>
        <v>#N/A</v>
      </c>
      <c r="Q12" s="28" t="e">
        <f>INDEX([1]report_data!$A:$Z,$D12,MATCH(Q$10,[1]report_data!$A$1:$Z$1,0))</f>
        <v>#N/A</v>
      </c>
      <c r="R12" s="28" t="e">
        <f>INDEX([1]report_data!$A:$Z,$D12,MATCH(R$10,[1]report_data!$A$1:$Z$1,0))</f>
        <v>#N/A</v>
      </c>
      <c r="S12" s="28" t="e">
        <f>INDEX([1]report_data!$A:$Z,$D12,MATCH(S$10,[1]report_data!$A$1:$Z$1,0))</f>
        <v>#N/A</v>
      </c>
      <c r="T12" s="28" t="e">
        <f>INDEX([1]report_data!$A:$Z,$D12,MATCH(T$10,[1]report_data!$A$1:$Z$1,0))</f>
        <v>#N/A</v>
      </c>
    </row>
    <row r="13" spans="1:20" x14ac:dyDescent="0.25">
      <c r="A13" t="s">
        <v>178</v>
      </c>
      <c r="B13" s="22" t="s">
        <v>156</v>
      </c>
      <c r="C13" s="15" t="str">
        <f t="shared" si="0"/>
        <v>2016:1:1:7:TIANMU_E</v>
      </c>
      <c r="D13" s="15" t="e">
        <f>MATCH($C13,[1]report_data!$A:$A,0)</f>
        <v>#N/A</v>
      </c>
      <c r="E13" s="28" t="e">
        <f>INDEX([1]report_data!$A:$Z,$D13,MATCH(E$10,[1]report_data!$A$1:$Z$1,0))</f>
        <v>#N/A</v>
      </c>
      <c r="F13" s="28" t="e">
        <f>INDEX([1]report_data!$A:$Z,$D13,MATCH(F$10,[1]report_data!$A$1:$Z$1,0))</f>
        <v>#N/A</v>
      </c>
      <c r="G13" s="28" t="e">
        <f>INDEX([1]report_data!$A:$Z,$D13,MATCH(G$10,[1]report_data!$A$1:$Z$1,0))</f>
        <v>#N/A</v>
      </c>
      <c r="H13" s="28" t="e">
        <f>INDEX([1]report_data!$A:$Z,$D13,MATCH(H$10,[1]report_data!$A$1:$Z$1,0))</f>
        <v>#N/A</v>
      </c>
      <c r="I13" s="28" t="e">
        <f>INDEX([1]report_data!$A:$Z,$D13,MATCH(I$10,[1]report_data!$A$1:$Z$1,0))</f>
        <v>#N/A</v>
      </c>
      <c r="J13" s="15" t="s">
        <v>169</v>
      </c>
      <c r="K13" s="28" t="e">
        <f>INDEX([1]report_data!$A:$Z,$D13,MATCH(K$10,[1]report_data!$A$1:$Z$1,0))</f>
        <v>#N/A</v>
      </c>
      <c r="L13" s="28" t="e">
        <f>INDEX([1]report_data!$A:$Z,$D13,MATCH(L$10,[1]report_data!$A$1:$Z$1,0))</f>
        <v>#N/A</v>
      </c>
      <c r="M13" s="28" t="e">
        <f>INDEX([1]report_data!$A:$Z,$D13,MATCH(M$10,[1]report_data!$A$1:$Z$1,0))</f>
        <v>#N/A</v>
      </c>
      <c r="N13" s="28" t="e">
        <f>INDEX([1]report_data!$A:$Z,$D13,MATCH(N$10,[1]report_data!$A$1:$Z$1,0))</f>
        <v>#N/A</v>
      </c>
      <c r="O13" s="28" t="e">
        <f>INDEX([1]report_data!$A:$Z,$D13,MATCH(O$10,[1]report_data!$A$1:$Z$1,0))</f>
        <v>#N/A</v>
      </c>
      <c r="P13" s="28" t="e">
        <f>INDEX([1]report_data!$A:$Z,$D13,MATCH(P$10,[1]report_data!$A$1:$Z$1,0))</f>
        <v>#N/A</v>
      </c>
      <c r="Q13" s="28" t="e">
        <f>INDEX([1]report_data!$A:$Z,$D13,MATCH(Q$10,[1]report_data!$A$1:$Z$1,0))</f>
        <v>#N/A</v>
      </c>
      <c r="R13" s="28" t="e">
        <f>INDEX([1]report_data!$A:$Z,$D13,MATCH(R$10,[1]report_data!$A$1:$Z$1,0))</f>
        <v>#N/A</v>
      </c>
      <c r="S13" s="28" t="e">
        <f>INDEX([1]report_data!$A:$Z,$D13,MATCH(S$10,[1]report_data!$A$1:$Z$1,0))</f>
        <v>#N/A</v>
      </c>
      <c r="T13" s="28" t="e">
        <f>INDEX([1]report_data!$A:$Z,$D13,MATCH(T$10,[1]report_data!$A$1:$Z$1,0))</f>
        <v>#N/A</v>
      </c>
    </row>
    <row r="14" spans="1:20" x14ac:dyDescent="0.25">
      <c r="A14" t="s">
        <v>179</v>
      </c>
      <c r="B14" s="22" t="s">
        <v>157</v>
      </c>
      <c r="C14" s="15" t="str">
        <f t="shared" si="0"/>
        <v>2016:1:1:7:SHILIN_S</v>
      </c>
      <c r="D14" s="15" t="e">
        <f>MATCH($C14,[1]report_data!$A:$A,0)</f>
        <v>#N/A</v>
      </c>
      <c r="E14" s="28" t="e">
        <f>INDEX([1]report_data!$A:$Z,$D14,MATCH(E$10,[1]report_data!$A$1:$Z$1,0))</f>
        <v>#N/A</v>
      </c>
      <c r="F14" s="28" t="e">
        <f>INDEX([1]report_data!$A:$Z,$D14,MATCH(F$10,[1]report_data!$A$1:$Z$1,0))</f>
        <v>#N/A</v>
      </c>
      <c r="G14" s="28" t="e">
        <f>INDEX([1]report_data!$A:$Z,$D14,MATCH(G$10,[1]report_data!$A$1:$Z$1,0))</f>
        <v>#N/A</v>
      </c>
      <c r="H14" s="28" t="e">
        <f>INDEX([1]report_data!$A:$Z,$D14,MATCH(H$10,[1]report_data!$A$1:$Z$1,0))</f>
        <v>#N/A</v>
      </c>
      <c r="I14" s="28" t="e">
        <f>INDEX([1]report_data!$A:$Z,$D14,MATCH(I$10,[1]report_data!$A$1:$Z$1,0))</f>
        <v>#N/A</v>
      </c>
      <c r="J14" s="15" t="s">
        <v>170</v>
      </c>
      <c r="K14" s="28" t="e">
        <f>INDEX([1]report_data!$A:$Z,$D14,MATCH(K$10,[1]report_data!$A$1:$Z$1,0))</f>
        <v>#N/A</v>
      </c>
      <c r="L14" s="28" t="e">
        <f>INDEX([1]report_data!$A:$Z,$D14,MATCH(L$10,[1]report_data!$A$1:$Z$1,0))</f>
        <v>#N/A</v>
      </c>
      <c r="M14" s="28" t="e">
        <f>INDEX([1]report_data!$A:$Z,$D14,MATCH(M$10,[1]report_data!$A$1:$Z$1,0))</f>
        <v>#N/A</v>
      </c>
      <c r="N14" s="28" t="e">
        <f>INDEX([1]report_data!$A:$Z,$D14,MATCH(N$10,[1]report_data!$A$1:$Z$1,0))</f>
        <v>#N/A</v>
      </c>
      <c r="O14" s="28" t="e">
        <f>INDEX([1]report_data!$A:$Z,$D14,MATCH(O$10,[1]report_data!$A$1:$Z$1,0))</f>
        <v>#N/A</v>
      </c>
      <c r="P14" s="28" t="e">
        <f>INDEX([1]report_data!$A:$Z,$D14,MATCH(P$10,[1]report_data!$A$1:$Z$1,0))</f>
        <v>#N/A</v>
      </c>
      <c r="Q14" s="28" t="e">
        <f>INDEX([1]report_data!$A:$Z,$D14,MATCH(Q$10,[1]report_data!$A$1:$Z$1,0))</f>
        <v>#N/A</v>
      </c>
      <c r="R14" s="28" t="e">
        <f>INDEX([1]report_data!$A:$Z,$D14,MATCH(R$10,[1]report_data!$A$1:$Z$1,0))</f>
        <v>#N/A</v>
      </c>
      <c r="S14" s="28" t="e">
        <f>INDEX([1]report_data!$A:$Z,$D14,MATCH(S$10,[1]report_data!$A$1:$Z$1,0))</f>
        <v>#N/A</v>
      </c>
      <c r="T14" s="28" t="e">
        <f>INDEX([1]report_data!$A:$Z,$D14,MATCH(T$10,[1]report_data!$A$1:$Z$1,0))</f>
        <v>#N/A</v>
      </c>
    </row>
    <row r="15" spans="1:20" x14ac:dyDescent="0.25">
      <c r="A15" s="16"/>
      <c r="B15" s="23" t="s">
        <v>46</v>
      </c>
      <c r="C15" s="24"/>
      <c r="D15" s="24"/>
      <c r="E15" s="29" t="e">
        <f>SUM(E12:E14)</f>
        <v>#N/A</v>
      </c>
      <c r="F15" s="29" t="e">
        <f>SUM(F12:F14)</f>
        <v>#N/A</v>
      </c>
      <c r="G15" s="29" t="e">
        <f>SUM(G12:G14)</f>
        <v>#N/A</v>
      </c>
      <c r="H15" s="29" t="e">
        <f>SUM(H12:H14)</f>
        <v>#N/A</v>
      </c>
      <c r="I15" s="29" t="e">
        <f>SUM(I12:I14)</f>
        <v>#N/A</v>
      </c>
      <c r="J15" s="24"/>
      <c r="K15" s="29" t="e">
        <f>SUM(K12:K14)</f>
        <v>#N/A</v>
      </c>
      <c r="L15" s="29" t="e">
        <f>SUM(L12:L14)</f>
        <v>#N/A</v>
      </c>
      <c r="M15" s="29" t="e">
        <f>SUM(M12:M14)</f>
        <v>#N/A</v>
      </c>
      <c r="N15" s="29" t="e">
        <f>SUM(N12:N14)</f>
        <v>#N/A</v>
      </c>
      <c r="O15" s="29" t="e">
        <f>SUM(O12:O14)</f>
        <v>#N/A</v>
      </c>
      <c r="P15" s="29" t="e">
        <f>SUM(P12:P14)</f>
        <v>#N/A</v>
      </c>
      <c r="Q15" s="29" t="e">
        <f>SUM(Q12:Q14)</f>
        <v>#N/A</v>
      </c>
      <c r="R15" s="29" t="e">
        <f>SUM(R12:R14)</f>
        <v>#N/A</v>
      </c>
      <c r="S15" s="29" t="e">
        <f>SUM(S12:S14)</f>
        <v>#N/A</v>
      </c>
      <c r="T15" s="29" t="e">
        <f>SUM(T12:T14)</f>
        <v>#N/A</v>
      </c>
    </row>
    <row r="16" spans="1:20" x14ac:dyDescent="0.25">
      <c r="A16" s="8"/>
      <c r="B16" s="17" t="s">
        <v>163</v>
      </c>
      <c r="C16" s="17"/>
      <c r="D16" s="17"/>
      <c r="E16" s="17"/>
      <c r="F16" s="17"/>
      <c r="G16" s="17"/>
      <c r="H16" s="17"/>
      <c r="I16" s="17"/>
      <c r="J16" s="17"/>
      <c r="K16" s="30"/>
      <c r="L16" s="30"/>
      <c r="M16" s="30"/>
      <c r="N16" s="30"/>
      <c r="O16" s="30"/>
      <c r="P16" s="30"/>
      <c r="Q16" s="30"/>
      <c r="R16" s="30"/>
      <c r="S16" s="30"/>
      <c r="T16" s="30"/>
    </row>
    <row r="17" spans="1:20" x14ac:dyDescent="0.25">
      <c r="A17" t="s">
        <v>180</v>
      </c>
      <c r="B17" s="22" t="s">
        <v>158</v>
      </c>
      <c r="C17" s="15" t="str">
        <f t="shared" si="0"/>
        <v>2016:1:1:7:BEITOU_E</v>
      </c>
      <c r="D17" s="15" t="e">
        <f>MATCH($C17,[1]report_data!$A:$A,0)</f>
        <v>#N/A</v>
      </c>
      <c r="E17" s="28" t="e">
        <f>INDEX([1]report_data!$A:$Z,$D17,MATCH(E$10,[1]report_data!$A$1:$Z$1,0))</f>
        <v>#N/A</v>
      </c>
      <c r="F17" s="28" t="e">
        <f>INDEX([1]report_data!$A:$Z,$D17,MATCH(F$10,[1]report_data!$A$1:$Z$1,0))</f>
        <v>#N/A</v>
      </c>
      <c r="G17" s="28" t="e">
        <f>INDEX([1]report_data!$A:$Z,$D17,MATCH(G$10,[1]report_data!$A$1:$Z$1,0))</f>
        <v>#N/A</v>
      </c>
      <c r="H17" s="28" t="e">
        <f>INDEX([1]report_data!$A:$Z,$D17,MATCH(H$10,[1]report_data!$A$1:$Z$1,0))</f>
        <v>#N/A</v>
      </c>
      <c r="I17" s="28" t="e">
        <f>INDEX([1]report_data!$A:$Z,$D17,MATCH(I$10,[1]report_data!$A$1:$Z$1,0))</f>
        <v>#N/A</v>
      </c>
      <c r="J17" s="15" t="s">
        <v>164</v>
      </c>
      <c r="K17" s="28" t="e">
        <f>INDEX([1]report_data!$A:$Z,$D17,MATCH(K$10,[1]report_data!$A$1:$Z$1,0))</f>
        <v>#N/A</v>
      </c>
      <c r="L17" s="28" t="e">
        <f>INDEX([1]report_data!$A:$Z,$D17,MATCH(L$10,[1]report_data!$A$1:$Z$1,0))</f>
        <v>#N/A</v>
      </c>
      <c r="M17" s="28" t="e">
        <f>INDEX([1]report_data!$A:$Z,$D17,MATCH(M$10,[1]report_data!$A$1:$Z$1,0))</f>
        <v>#N/A</v>
      </c>
      <c r="N17" s="28" t="e">
        <f>INDEX([1]report_data!$A:$Z,$D17,MATCH(N$10,[1]report_data!$A$1:$Z$1,0))</f>
        <v>#N/A</v>
      </c>
      <c r="O17" s="28" t="e">
        <f>INDEX([1]report_data!$A:$Z,$D17,MATCH(O$10,[1]report_data!$A$1:$Z$1,0))</f>
        <v>#N/A</v>
      </c>
      <c r="P17" s="28" t="e">
        <f>INDEX([1]report_data!$A:$Z,$D17,MATCH(P$10,[1]report_data!$A$1:$Z$1,0))</f>
        <v>#N/A</v>
      </c>
      <c r="Q17" s="28" t="e">
        <f>INDEX([1]report_data!$A:$Z,$D17,MATCH(Q$10,[1]report_data!$A$1:$Z$1,0))</f>
        <v>#N/A</v>
      </c>
      <c r="R17" s="28" t="e">
        <f>INDEX([1]report_data!$A:$Z,$D17,MATCH(R$10,[1]report_data!$A$1:$Z$1,0))</f>
        <v>#N/A</v>
      </c>
      <c r="S17" s="28" t="e">
        <f>INDEX([1]report_data!$A:$Z,$D17,MATCH(S$10,[1]report_data!$A$1:$Z$1,0))</f>
        <v>#N/A</v>
      </c>
      <c r="T17" s="28" t="e">
        <f>INDEX([1]report_data!$A:$Z,$D17,MATCH(T$10,[1]report_data!$A$1:$Z$1,0))</f>
        <v>#N/A</v>
      </c>
    </row>
    <row r="18" spans="1:20" x14ac:dyDescent="0.25">
      <c r="A18" t="s">
        <v>181</v>
      </c>
      <c r="B18" s="22" t="s">
        <v>159</v>
      </c>
      <c r="C18" s="15" t="str">
        <f>CONCATENATE(YEAR,":",MONTH,":",WEEK,":",DAY,":",$A18)</f>
        <v>2016:1:1:7:DANSHUI_E</v>
      </c>
      <c r="D18" s="15" t="e">
        <f>MATCH($C18,[1]report_data!$A:$A,0)</f>
        <v>#N/A</v>
      </c>
      <c r="E18" s="28" t="e">
        <f>INDEX([1]report_data!$A:$Z,$D18,MATCH(E$10,[1]report_data!$A$1:$Z$1,0))</f>
        <v>#N/A</v>
      </c>
      <c r="F18" s="28" t="e">
        <f>INDEX([1]report_data!$A:$Z,$D18,MATCH(F$10,[1]report_data!$A$1:$Z$1,0))</f>
        <v>#N/A</v>
      </c>
      <c r="G18" s="28" t="e">
        <f>INDEX([1]report_data!$A:$Z,$D18,MATCH(G$10,[1]report_data!$A$1:$Z$1,0))</f>
        <v>#N/A</v>
      </c>
      <c r="H18" s="28" t="e">
        <f>INDEX([1]report_data!$A:$Z,$D18,MATCH(H$10,[1]report_data!$A$1:$Z$1,0))</f>
        <v>#N/A</v>
      </c>
      <c r="I18" s="28" t="e">
        <f>INDEX([1]report_data!$A:$Z,$D18,MATCH(I$10,[1]report_data!$A$1:$Z$1,0))</f>
        <v>#N/A</v>
      </c>
      <c r="J18" s="15" t="s">
        <v>165</v>
      </c>
      <c r="K18" s="28" t="e">
        <f>INDEX([1]report_data!$A:$Z,$D18,MATCH(K$10,[1]report_data!$A$1:$Z$1,0))</f>
        <v>#N/A</v>
      </c>
      <c r="L18" s="28" t="e">
        <f>INDEX([1]report_data!$A:$Z,$D18,MATCH(L$10,[1]report_data!$A$1:$Z$1,0))</f>
        <v>#N/A</v>
      </c>
      <c r="M18" s="28" t="e">
        <f>INDEX([1]report_data!$A:$Z,$D18,MATCH(M$10,[1]report_data!$A$1:$Z$1,0))</f>
        <v>#N/A</v>
      </c>
      <c r="N18" s="28" t="e">
        <f>INDEX([1]report_data!$A:$Z,$D18,MATCH(N$10,[1]report_data!$A$1:$Z$1,0))</f>
        <v>#N/A</v>
      </c>
      <c r="O18" s="28" t="e">
        <f>INDEX([1]report_data!$A:$Z,$D18,MATCH(O$10,[1]report_data!$A$1:$Z$1,0))</f>
        <v>#N/A</v>
      </c>
      <c r="P18" s="28" t="e">
        <f>INDEX([1]report_data!$A:$Z,$D18,MATCH(P$10,[1]report_data!$A$1:$Z$1,0))</f>
        <v>#N/A</v>
      </c>
      <c r="Q18" s="28" t="e">
        <f>INDEX([1]report_data!$A:$Z,$D18,MATCH(Q$10,[1]report_data!$A$1:$Z$1,0))</f>
        <v>#N/A</v>
      </c>
      <c r="R18" s="28" t="e">
        <f>INDEX([1]report_data!$A:$Z,$D18,MATCH(R$10,[1]report_data!$A$1:$Z$1,0))</f>
        <v>#N/A</v>
      </c>
      <c r="S18" s="28" t="e">
        <f>INDEX([1]report_data!$A:$Z,$D18,MATCH(S$10,[1]report_data!$A$1:$Z$1,0))</f>
        <v>#N/A</v>
      </c>
      <c r="T18" s="28" t="e">
        <f>INDEX([1]report_data!$A:$Z,$D18,MATCH(T$10,[1]report_data!$A$1:$Z$1,0))</f>
        <v>#N/A</v>
      </c>
    </row>
    <row r="19" spans="1:20" x14ac:dyDescent="0.25">
      <c r="A19" t="s">
        <v>182</v>
      </c>
      <c r="B19" s="22" t="s">
        <v>160</v>
      </c>
      <c r="C19" s="15" t="str">
        <f>CONCATENATE(YEAR,":",MONTH,":",WEEK,":",DAY,":",$A19)</f>
        <v>2016:1:1:7:ZHUWEI_E</v>
      </c>
      <c r="D19" s="15" t="e">
        <f>MATCH($C19,[1]report_data!$A:$A,0)</f>
        <v>#N/A</v>
      </c>
      <c r="E19" s="28" t="e">
        <f>INDEX([1]report_data!$A:$Z,$D19,MATCH(E$10,[1]report_data!$A$1:$Z$1,0))</f>
        <v>#N/A</v>
      </c>
      <c r="F19" s="28" t="e">
        <f>INDEX([1]report_data!$A:$Z,$D19,MATCH(F$10,[1]report_data!$A$1:$Z$1,0))</f>
        <v>#N/A</v>
      </c>
      <c r="G19" s="28" t="e">
        <f>INDEX([1]report_data!$A:$Z,$D19,MATCH(G$10,[1]report_data!$A$1:$Z$1,0))</f>
        <v>#N/A</v>
      </c>
      <c r="H19" s="28" t="e">
        <f>INDEX([1]report_data!$A:$Z,$D19,MATCH(H$10,[1]report_data!$A$1:$Z$1,0))</f>
        <v>#N/A</v>
      </c>
      <c r="I19" s="28" t="e">
        <f>INDEX([1]report_data!$A:$Z,$D19,MATCH(I$10,[1]report_data!$A$1:$Z$1,0))</f>
        <v>#N/A</v>
      </c>
      <c r="J19" s="15" t="s">
        <v>166</v>
      </c>
      <c r="K19" s="28" t="e">
        <f>INDEX([1]report_data!$A:$Z,$D19,MATCH(K$10,[1]report_data!$A$1:$Z$1,0))</f>
        <v>#N/A</v>
      </c>
      <c r="L19" s="28" t="e">
        <f>INDEX([1]report_data!$A:$Z,$D19,MATCH(L$10,[1]report_data!$A$1:$Z$1,0))</f>
        <v>#N/A</v>
      </c>
      <c r="M19" s="28" t="e">
        <f>INDEX([1]report_data!$A:$Z,$D19,MATCH(M$10,[1]report_data!$A$1:$Z$1,0))</f>
        <v>#N/A</v>
      </c>
      <c r="N19" s="28" t="e">
        <f>INDEX([1]report_data!$A:$Z,$D19,MATCH(N$10,[1]report_data!$A$1:$Z$1,0))</f>
        <v>#N/A</v>
      </c>
      <c r="O19" s="28" t="e">
        <f>INDEX([1]report_data!$A:$Z,$D19,MATCH(O$10,[1]report_data!$A$1:$Z$1,0))</f>
        <v>#N/A</v>
      </c>
      <c r="P19" s="28" t="e">
        <f>INDEX([1]report_data!$A:$Z,$D19,MATCH(P$10,[1]report_data!$A$1:$Z$1,0))</f>
        <v>#N/A</v>
      </c>
      <c r="Q19" s="28" t="e">
        <f>INDEX([1]report_data!$A:$Z,$D19,MATCH(Q$10,[1]report_data!$A$1:$Z$1,0))</f>
        <v>#N/A</v>
      </c>
      <c r="R19" s="28" t="e">
        <f>INDEX([1]report_data!$A:$Z,$D19,MATCH(R$10,[1]report_data!$A$1:$Z$1,0))</f>
        <v>#N/A</v>
      </c>
      <c r="S19" s="28" t="e">
        <f>INDEX([1]report_data!$A:$Z,$D19,MATCH(S$10,[1]report_data!$A$1:$Z$1,0))</f>
        <v>#N/A</v>
      </c>
      <c r="T19" s="28" t="e">
        <f>INDEX([1]report_data!$A:$Z,$D19,MATCH(T$10,[1]report_data!$A$1:$Z$1,0))</f>
        <v>#N/A</v>
      </c>
    </row>
    <row r="20" spans="1:20" x14ac:dyDescent="0.25">
      <c r="A20" t="s">
        <v>183</v>
      </c>
      <c r="B20" s="22" t="s">
        <v>161</v>
      </c>
      <c r="C20" s="15" t="str">
        <f>CONCATENATE(YEAR,":",MONTH,":",WEEK,":",DAY,":",$A20)</f>
        <v>2016:1:1:7:BEITOU_S</v>
      </c>
      <c r="D20" s="15" t="e">
        <f>MATCH($C20,[1]report_data!$A:$A,0)</f>
        <v>#N/A</v>
      </c>
      <c r="E20" s="28" t="e">
        <f>INDEX([1]report_data!$A:$Z,$D20,MATCH(E$10,[1]report_data!$A$1:$Z$1,0))</f>
        <v>#N/A</v>
      </c>
      <c r="F20" s="28" t="e">
        <f>INDEX([1]report_data!$A:$Z,$D20,MATCH(F$10,[1]report_data!$A$1:$Z$1,0))</f>
        <v>#N/A</v>
      </c>
      <c r="G20" s="28" t="e">
        <f>INDEX([1]report_data!$A:$Z,$D20,MATCH(G$10,[1]report_data!$A$1:$Z$1,0))</f>
        <v>#N/A</v>
      </c>
      <c r="H20" s="28" t="e">
        <f>INDEX([1]report_data!$A:$Z,$D20,MATCH(H$10,[1]report_data!$A$1:$Z$1,0))</f>
        <v>#N/A</v>
      </c>
      <c r="I20" s="28" t="e">
        <f>INDEX([1]report_data!$A:$Z,$D20,MATCH(I$10,[1]report_data!$A$1:$Z$1,0))</f>
        <v>#N/A</v>
      </c>
      <c r="J20" s="15" t="s">
        <v>167</v>
      </c>
      <c r="K20" s="28" t="e">
        <f>INDEX([1]report_data!$A:$Z,$D20,MATCH(K$10,[1]report_data!$A$1:$Z$1,0))</f>
        <v>#N/A</v>
      </c>
      <c r="L20" s="28" t="e">
        <f>INDEX([1]report_data!$A:$Z,$D20,MATCH(L$10,[1]report_data!$A$1:$Z$1,0))</f>
        <v>#N/A</v>
      </c>
      <c r="M20" s="28" t="e">
        <f>INDEX([1]report_data!$A:$Z,$D20,MATCH(M$10,[1]report_data!$A$1:$Z$1,0))</f>
        <v>#N/A</v>
      </c>
      <c r="N20" s="28" t="e">
        <f>INDEX([1]report_data!$A:$Z,$D20,MATCH(N$10,[1]report_data!$A$1:$Z$1,0))</f>
        <v>#N/A</v>
      </c>
      <c r="O20" s="28" t="e">
        <f>INDEX([1]report_data!$A:$Z,$D20,MATCH(O$10,[1]report_data!$A$1:$Z$1,0))</f>
        <v>#N/A</v>
      </c>
      <c r="P20" s="28" t="e">
        <f>INDEX([1]report_data!$A:$Z,$D20,MATCH(P$10,[1]report_data!$A$1:$Z$1,0))</f>
        <v>#N/A</v>
      </c>
      <c r="Q20" s="28" t="e">
        <f>INDEX([1]report_data!$A:$Z,$D20,MATCH(Q$10,[1]report_data!$A$1:$Z$1,0))</f>
        <v>#N/A</v>
      </c>
      <c r="R20" s="28" t="e">
        <f>INDEX([1]report_data!$A:$Z,$D20,MATCH(R$10,[1]report_data!$A$1:$Z$1,0))</f>
        <v>#N/A</v>
      </c>
      <c r="S20" s="28" t="e">
        <f>INDEX([1]report_data!$A:$Z,$D20,MATCH(S$10,[1]report_data!$A$1:$Z$1,0))</f>
        <v>#N/A</v>
      </c>
      <c r="T20" s="28" t="e">
        <f>INDEX([1]report_data!$A:$Z,$D20,MATCH(T$10,[1]report_data!$A$1:$Z$1,0))</f>
        <v>#N/A</v>
      </c>
    </row>
    <row r="21" spans="1:20" x14ac:dyDescent="0.25">
      <c r="A21" s="8"/>
      <c r="B21" s="23" t="s">
        <v>46</v>
      </c>
      <c r="C21" s="24"/>
      <c r="D21" s="24"/>
      <c r="E21" s="29" t="e">
        <f>SUM(E17:E19)</f>
        <v>#N/A</v>
      </c>
      <c r="F21" s="29" t="e">
        <f t="shared" ref="F21:T21" si="1">SUM(F17:F19)</f>
        <v>#N/A</v>
      </c>
      <c r="G21" s="29" t="e">
        <f t="shared" si="1"/>
        <v>#N/A</v>
      </c>
      <c r="H21" s="29" t="e">
        <f t="shared" si="1"/>
        <v>#N/A</v>
      </c>
      <c r="I21" s="29" t="e">
        <f t="shared" si="1"/>
        <v>#N/A</v>
      </c>
      <c r="J21" s="24"/>
      <c r="K21" s="29" t="e">
        <f t="shared" si="1"/>
        <v>#N/A</v>
      </c>
      <c r="L21" s="29" t="e">
        <f t="shared" si="1"/>
        <v>#N/A</v>
      </c>
      <c r="M21" s="29" t="e">
        <f t="shared" si="1"/>
        <v>#N/A</v>
      </c>
      <c r="N21" s="29" t="e">
        <f t="shared" si="1"/>
        <v>#N/A</v>
      </c>
      <c r="O21" s="29" t="e">
        <f t="shared" si="1"/>
        <v>#N/A</v>
      </c>
      <c r="P21" s="29" t="e">
        <f t="shared" si="1"/>
        <v>#N/A</v>
      </c>
      <c r="Q21" s="29" t="e">
        <f t="shared" si="1"/>
        <v>#N/A</v>
      </c>
      <c r="R21" s="29" t="e">
        <f t="shared" si="1"/>
        <v>#N/A</v>
      </c>
      <c r="S21" s="29" t="e">
        <f t="shared" si="1"/>
        <v>#N/A</v>
      </c>
      <c r="T21" s="29" t="e">
        <f t="shared" si="1"/>
        <v>#N/A</v>
      </c>
    </row>
    <row r="32" spans="1:20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1">
    <mergeCell ref="P1:P8"/>
    <mergeCell ref="Q1:Q8"/>
    <mergeCell ref="R1:R8"/>
    <mergeCell ref="S1:S8"/>
    <mergeCell ref="T1:T8"/>
    <mergeCell ref="E1:I8"/>
    <mergeCell ref="K1:K8"/>
    <mergeCell ref="L1:L8"/>
    <mergeCell ref="M1:M8"/>
    <mergeCell ref="N1:N8"/>
    <mergeCell ref="O1:O8"/>
  </mergeCells>
  <conditionalFormatting sqref="K12:L14 K17:L19">
    <cfRule type="cellIs" dxfId="363" priority="25" operator="lessThan">
      <formula>0.5</formula>
    </cfRule>
    <cfRule type="cellIs" dxfId="362" priority="26" operator="greaterThan">
      <formula>0.5</formula>
    </cfRule>
  </conditionalFormatting>
  <conditionalFormatting sqref="M12:M14 M17:M19">
    <cfRule type="cellIs" dxfId="361" priority="23" operator="lessThan">
      <formula>4.5</formula>
    </cfRule>
    <cfRule type="cellIs" dxfId="360" priority="24" operator="greaterThan">
      <formula>5.5</formula>
    </cfRule>
  </conditionalFormatting>
  <conditionalFormatting sqref="N12:N14 N17:N19">
    <cfRule type="cellIs" dxfId="359" priority="21" operator="lessThan">
      <formula>1.5</formula>
    </cfRule>
    <cfRule type="cellIs" dxfId="358" priority="22" operator="greaterThan">
      <formula>2.5</formula>
    </cfRule>
  </conditionalFormatting>
  <conditionalFormatting sqref="O12:O14 O17:O19">
    <cfRule type="cellIs" dxfId="357" priority="19" operator="lessThan">
      <formula>4.5</formula>
    </cfRule>
    <cfRule type="cellIs" dxfId="356" priority="20" operator="greaterThan">
      <formula>7.5</formula>
    </cfRule>
  </conditionalFormatting>
  <conditionalFormatting sqref="Q12:Q14 Q17:Q19">
    <cfRule type="cellIs" dxfId="355" priority="17" operator="lessThan">
      <formula>2.5</formula>
    </cfRule>
    <cfRule type="cellIs" dxfId="354" priority="18" operator="greaterThan">
      <formula>4.5</formula>
    </cfRule>
  </conditionalFormatting>
  <conditionalFormatting sqref="R17:R19 R12:R14">
    <cfRule type="cellIs" dxfId="353" priority="15" operator="lessThan">
      <formula>2.5</formula>
    </cfRule>
    <cfRule type="cellIs" dxfId="352" priority="16" operator="greaterThan">
      <formula>4.5</formula>
    </cfRule>
  </conditionalFormatting>
  <conditionalFormatting sqref="S12:S14 S17:S19">
    <cfRule type="cellIs" dxfId="351" priority="14" operator="greaterThan">
      <formula>1.5</formula>
    </cfRule>
  </conditionalFormatting>
  <conditionalFormatting sqref="K20:L20">
    <cfRule type="cellIs" dxfId="350" priority="12" operator="lessThan">
      <formula>0.5</formula>
    </cfRule>
    <cfRule type="cellIs" dxfId="349" priority="13" operator="greaterThan">
      <formula>0.5</formula>
    </cfRule>
  </conditionalFormatting>
  <conditionalFormatting sqref="M20">
    <cfRule type="cellIs" dxfId="348" priority="10" operator="lessThan">
      <formula>4.5</formula>
    </cfRule>
    <cfRule type="cellIs" dxfId="347" priority="11" operator="greaterThan">
      <formula>5.5</formula>
    </cfRule>
  </conditionalFormatting>
  <conditionalFormatting sqref="N20">
    <cfRule type="cellIs" dxfId="346" priority="8" operator="lessThan">
      <formula>1.5</formula>
    </cfRule>
    <cfRule type="cellIs" dxfId="345" priority="9" operator="greaterThan">
      <formula>2.5</formula>
    </cfRule>
  </conditionalFormatting>
  <conditionalFormatting sqref="O20">
    <cfRule type="cellIs" dxfId="344" priority="6" operator="lessThan">
      <formula>4.5</formula>
    </cfRule>
    <cfRule type="cellIs" dxfId="343" priority="7" operator="greaterThan">
      <formula>7.5</formula>
    </cfRule>
  </conditionalFormatting>
  <conditionalFormatting sqref="Q20">
    <cfRule type="cellIs" dxfId="342" priority="4" operator="lessThan">
      <formula>2.5</formula>
    </cfRule>
    <cfRule type="cellIs" dxfId="341" priority="5" operator="greaterThan">
      <formula>4.5</formula>
    </cfRule>
  </conditionalFormatting>
  <conditionalFormatting sqref="R20">
    <cfRule type="cellIs" dxfId="340" priority="2" operator="lessThan">
      <formula>2.5</formula>
    </cfRule>
    <cfRule type="cellIs" dxfId="339" priority="3" operator="greaterThan">
      <formula>4.5</formula>
    </cfRule>
  </conditionalFormatting>
  <conditionalFormatting sqref="S20">
    <cfRule type="cellIs" dxfId="338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B1" workbookViewId="0">
      <selection activeCell="B8" sqref="B8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7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8"/>
      <c r="B1" s="9" t="s">
        <v>43</v>
      </c>
      <c r="C1" s="8"/>
      <c r="D1" s="8"/>
      <c r="E1" s="4" t="s">
        <v>22</v>
      </c>
      <c r="F1" s="4"/>
      <c r="G1" s="4"/>
      <c r="H1" s="4"/>
      <c r="I1" s="5"/>
      <c r="J1" s="10"/>
      <c r="K1" s="27" t="s">
        <v>57</v>
      </c>
      <c r="L1" s="27" t="s">
        <v>58</v>
      </c>
      <c r="M1" s="27" t="s">
        <v>59</v>
      </c>
      <c r="N1" s="27" t="s">
        <v>60</v>
      </c>
      <c r="O1" s="27" t="s">
        <v>61</v>
      </c>
      <c r="P1" s="27" t="s">
        <v>62</v>
      </c>
      <c r="Q1" s="27" t="s">
        <v>63</v>
      </c>
      <c r="R1" s="27" t="s">
        <v>64</v>
      </c>
      <c r="S1" s="27" t="s">
        <v>65</v>
      </c>
      <c r="T1" s="27" t="s">
        <v>66</v>
      </c>
    </row>
    <row r="2" spans="1:20" ht="18.75" x14ac:dyDescent="0.3">
      <c r="A2" s="8"/>
      <c r="B2" s="11">
        <f>DATE</f>
        <v>42372</v>
      </c>
      <c r="C2" s="8"/>
      <c r="D2" s="8"/>
      <c r="E2" s="4"/>
      <c r="F2" s="4"/>
      <c r="G2" s="4"/>
      <c r="H2" s="4"/>
      <c r="I2" s="5"/>
      <c r="J2" s="12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1:20" ht="28.5" x14ac:dyDescent="0.25">
      <c r="A3" s="8"/>
      <c r="B3" s="33" t="s">
        <v>210</v>
      </c>
      <c r="C3" s="8"/>
      <c r="D3" s="8"/>
      <c r="E3" s="4"/>
      <c r="F3" s="4"/>
      <c r="G3" s="4"/>
      <c r="H3" s="4"/>
      <c r="I3" s="5"/>
      <c r="J3" s="33" t="s">
        <v>211</v>
      </c>
      <c r="K3" s="25"/>
      <c r="L3" s="25"/>
      <c r="M3" s="25"/>
      <c r="N3" s="25"/>
      <c r="O3" s="25"/>
      <c r="P3" s="25"/>
      <c r="Q3" s="25"/>
      <c r="R3" s="25"/>
      <c r="S3" s="25"/>
      <c r="T3" s="25"/>
    </row>
    <row r="4" spans="1:20" ht="18.75" customHeight="1" x14ac:dyDescent="0.3">
      <c r="A4" s="8"/>
      <c r="B4" s="9"/>
      <c r="C4" s="8"/>
      <c r="D4" s="8"/>
      <c r="E4" s="4"/>
      <c r="F4" s="4"/>
      <c r="G4" s="4"/>
      <c r="H4" s="4"/>
      <c r="I4" s="5"/>
      <c r="J4" s="12"/>
      <c r="K4" s="25"/>
      <c r="L4" s="25"/>
      <c r="M4" s="25"/>
      <c r="N4" s="25"/>
      <c r="O4" s="25"/>
      <c r="P4" s="25"/>
      <c r="Q4" s="25"/>
      <c r="R4" s="25"/>
      <c r="S4" s="25"/>
      <c r="T4" s="25"/>
    </row>
    <row r="5" spans="1:20" ht="15" customHeight="1" x14ac:dyDescent="0.3">
      <c r="A5" s="8"/>
      <c r="B5" s="34"/>
      <c r="C5" s="8"/>
      <c r="D5" s="8"/>
      <c r="E5" s="4"/>
      <c r="F5" s="4"/>
      <c r="G5" s="4"/>
      <c r="H5" s="4"/>
      <c r="I5" s="5"/>
      <c r="J5" s="12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20" ht="18.75" x14ac:dyDescent="0.3">
      <c r="A6" s="8"/>
      <c r="B6" s="9" t="s">
        <v>45</v>
      </c>
      <c r="C6" s="8"/>
      <c r="D6" s="8"/>
      <c r="E6" s="4"/>
      <c r="F6" s="4"/>
      <c r="G6" s="4"/>
      <c r="H6" s="4"/>
      <c r="I6" s="5"/>
      <c r="J6" s="12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 ht="15" customHeight="1" x14ac:dyDescent="0.3">
      <c r="A7" s="8"/>
      <c r="B7" s="13"/>
      <c r="C7" s="8"/>
      <c r="D7" s="8"/>
      <c r="E7" s="4"/>
      <c r="F7" s="4"/>
      <c r="G7" s="4"/>
      <c r="H7" s="4"/>
      <c r="I7" s="5"/>
      <c r="J7" s="12"/>
      <c r="K7" s="25"/>
      <c r="L7" s="25"/>
      <c r="M7" s="25"/>
      <c r="N7" s="25"/>
      <c r="O7" s="25"/>
      <c r="P7" s="25"/>
      <c r="Q7" s="25"/>
      <c r="R7" s="25"/>
      <c r="S7" s="25"/>
      <c r="T7" s="25"/>
    </row>
    <row r="8" spans="1:20" ht="86.25" customHeight="1" x14ac:dyDescent="0.25">
      <c r="A8" s="8"/>
      <c r="B8" s="14"/>
      <c r="C8" s="8"/>
      <c r="D8" s="8"/>
      <c r="E8" s="6"/>
      <c r="F8" s="6"/>
      <c r="G8" s="6"/>
      <c r="H8" s="6"/>
      <c r="I8" s="7"/>
      <c r="J8" s="18" t="s">
        <v>54</v>
      </c>
      <c r="K8" s="26"/>
      <c r="L8" s="26"/>
      <c r="M8" s="26"/>
      <c r="N8" s="26"/>
      <c r="O8" s="26"/>
      <c r="P8" s="26"/>
      <c r="Q8" s="26"/>
      <c r="R8" s="26"/>
      <c r="S8" s="26"/>
      <c r="T8" s="26"/>
    </row>
    <row r="9" spans="1:20" x14ac:dyDescent="0.25">
      <c r="A9" s="8" t="s">
        <v>2</v>
      </c>
      <c r="B9" s="13"/>
      <c r="C9" s="8" t="s">
        <v>18</v>
      </c>
      <c r="D9" s="8" t="s">
        <v>19</v>
      </c>
      <c r="E9" s="28" t="s">
        <v>3</v>
      </c>
      <c r="F9" s="28" t="s">
        <v>4</v>
      </c>
      <c r="G9" s="28" t="s">
        <v>5</v>
      </c>
      <c r="H9" s="28" t="s">
        <v>6</v>
      </c>
      <c r="I9" s="32" t="s">
        <v>7</v>
      </c>
      <c r="J9" s="13"/>
      <c r="K9" s="31" t="s">
        <v>48</v>
      </c>
      <c r="L9" s="31" t="s">
        <v>48</v>
      </c>
      <c r="M9" s="31" t="s">
        <v>49</v>
      </c>
      <c r="N9" s="31" t="s">
        <v>50</v>
      </c>
      <c r="O9" s="31" t="s">
        <v>51</v>
      </c>
      <c r="P9" s="31"/>
      <c r="Q9" s="31" t="s">
        <v>52</v>
      </c>
      <c r="R9" s="31" t="s">
        <v>52</v>
      </c>
      <c r="S9" s="31" t="s">
        <v>53</v>
      </c>
      <c r="T9" s="31"/>
    </row>
    <row r="10" spans="1:20" hidden="1" x14ac:dyDescent="0.25">
      <c r="A10" s="8"/>
      <c r="B10" s="8"/>
      <c r="C10" s="8"/>
      <c r="D10" s="8"/>
      <c r="E10" s="8" t="s">
        <v>3</v>
      </c>
      <c r="F10" s="8" t="s">
        <v>4</v>
      </c>
      <c r="G10" s="8" t="s">
        <v>5</v>
      </c>
      <c r="H10" s="8" t="s">
        <v>6</v>
      </c>
      <c r="I10" s="8" t="s">
        <v>7</v>
      </c>
      <c r="J10" s="8"/>
      <c r="K10" s="8" t="s">
        <v>8</v>
      </c>
      <c r="L10" s="8" t="s">
        <v>9</v>
      </c>
      <c r="M10" s="8" t="s">
        <v>10</v>
      </c>
      <c r="N10" s="8" t="s">
        <v>11</v>
      </c>
      <c r="O10" s="8" t="s">
        <v>12</v>
      </c>
      <c r="P10" s="8" t="s">
        <v>13</v>
      </c>
      <c r="Q10" s="8" t="s">
        <v>14</v>
      </c>
      <c r="R10" s="8" t="s">
        <v>15</v>
      </c>
      <c r="S10" s="8" t="s">
        <v>16</v>
      </c>
      <c r="T10" s="8" t="s">
        <v>17</v>
      </c>
    </row>
    <row r="11" spans="1:20" x14ac:dyDescent="0.25">
      <c r="A11" s="8"/>
      <c r="B11" s="19" t="s">
        <v>212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</row>
    <row r="12" spans="1:20" x14ac:dyDescent="0.25">
      <c r="A12" s="16" t="s">
        <v>236</v>
      </c>
      <c r="B12" s="22" t="s">
        <v>213</v>
      </c>
      <c r="C12" s="15" t="str">
        <f t="shared" ref="C12:C18" si="0">CONCATENATE(YEAR,":",MONTH,":",WEEK,":",DAY,":",$A12)</f>
        <v>2016:1:1:7:JINGXIN_E</v>
      </c>
      <c r="D12" s="15" t="e">
        <f>MATCH($C12,[1]report_data!$A:$A,0)</f>
        <v>#N/A</v>
      </c>
      <c r="E12" s="28" t="e">
        <f>INDEX([1]report_data!$A:$Z,$D12,MATCH(E$10,[1]report_data!$A$1:$Z$1,0))</f>
        <v>#N/A</v>
      </c>
      <c r="F12" s="28" t="e">
        <f>INDEX([1]report_data!$A:$Z,$D12,MATCH(F$10,[1]report_data!$A$1:$Z$1,0))</f>
        <v>#N/A</v>
      </c>
      <c r="G12" s="28" t="e">
        <f>INDEX([1]report_data!$A:$Z,$D12,MATCH(G$10,[1]report_data!$A$1:$Z$1,0))</f>
        <v>#N/A</v>
      </c>
      <c r="H12" s="28" t="e">
        <f>INDEX([1]report_data!$A:$Z,$D12,MATCH(H$10,[1]report_data!$A$1:$Z$1,0))</f>
        <v>#N/A</v>
      </c>
      <c r="I12" s="28" t="e">
        <f>INDEX([1]report_data!$A:$Z,$D12,MATCH(I$10,[1]report_data!$A$1:$Z$1,0))</f>
        <v>#N/A</v>
      </c>
      <c r="J12" s="15" t="s">
        <v>226</v>
      </c>
      <c r="K12" s="28" t="e">
        <f>INDEX([1]report_data!$A:$Z,$D12,MATCH(K$10,[1]report_data!$A$1:$Z$1,0))</f>
        <v>#N/A</v>
      </c>
      <c r="L12" s="28" t="e">
        <f>INDEX([1]report_data!$A:$Z,$D12,MATCH(L$10,[1]report_data!$A$1:$Z$1,0))</f>
        <v>#N/A</v>
      </c>
      <c r="M12" s="28" t="e">
        <f>INDEX([1]report_data!$A:$Z,$D12,MATCH(M$10,[1]report_data!$A$1:$Z$1,0))</f>
        <v>#N/A</v>
      </c>
      <c r="N12" s="28" t="e">
        <f>INDEX([1]report_data!$A:$Z,$D12,MATCH(N$10,[1]report_data!$A$1:$Z$1,0))</f>
        <v>#N/A</v>
      </c>
      <c r="O12" s="28" t="e">
        <f>INDEX([1]report_data!$A:$Z,$D12,MATCH(O$10,[1]report_data!$A$1:$Z$1,0))</f>
        <v>#N/A</v>
      </c>
      <c r="P12" s="28" t="e">
        <f>INDEX([1]report_data!$A:$Z,$D12,MATCH(P$10,[1]report_data!$A$1:$Z$1,0))</f>
        <v>#N/A</v>
      </c>
      <c r="Q12" s="28" t="e">
        <f>INDEX([1]report_data!$A:$Z,$D12,MATCH(Q$10,[1]report_data!$A$1:$Z$1,0))</f>
        <v>#N/A</v>
      </c>
      <c r="R12" s="28" t="e">
        <f>INDEX([1]report_data!$A:$Z,$D12,MATCH(R$10,[1]report_data!$A$1:$Z$1,0))</f>
        <v>#N/A</v>
      </c>
      <c r="S12" s="28" t="e">
        <f>INDEX([1]report_data!$A:$Z,$D12,MATCH(S$10,[1]report_data!$A$1:$Z$1,0))</f>
        <v>#N/A</v>
      </c>
      <c r="T12" s="28" t="e">
        <f>INDEX([1]report_data!$A:$Z,$D12,MATCH(T$10,[1]report_data!$A$1:$Z$1,0))</f>
        <v>#N/A</v>
      </c>
    </row>
    <row r="13" spans="1:20" x14ac:dyDescent="0.25">
      <c r="A13" s="16" t="s">
        <v>237</v>
      </c>
      <c r="B13" s="22" t="s">
        <v>214</v>
      </c>
      <c r="C13" s="15" t="str">
        <f t="shared" si="0"/>
        <v>2016:1:1:7:MUZHA_E</v>
      </c>
      <c r="D13" s="15" t="e">
        <f>MATCH($C13,[1]report_data!$A:$A,0)</f>
        <v>#N/A</v>
      </c>
      <c r="E13" s="28" t="e">
        <f>INDEX([1]report_data!$A:$Z,$D13,MATCH(E$10,[1]report_data!$A$1:$Z$1,0))</f>
        <v>#N/A</v>
      </c>
      <c r="F13" s="28" t="e">
        <f>INDEX([1]report_data!$A:$Z,$D13,MATCH(F$10,[1]report_data!$A$1:$Z$1,0))</f>
        <v>#N/A</v>
      </c>
      <c r="G13" s="28" t="e">
        <f>INDEX([1]report_data!$A:$Z,$D13,MATCH(G$10,[1]report_data!$A$1:$Z$1,0))</f>
        <v>#N/A</v>
      </c>
      <c r="H13" s="28" t="e">
        <f>INDEX([1]report_data!$A:$Z,$D13,MATCH(H$10,[1]report_data!$A$1:$Z$1,0))</f>
        <v>#N/A</v>
      </c>
      <c r="I13" s="28" t="e">
        <f>INDEX([1]report_data!$A:$Z,$D13,MATCH(I$10,[1]report_data!$A$1:$Z$1,0))</f>
        <v>#N/A</v>
      </c>
      <c r="J13" s="15" t="s">
        <v>227</v>
      </c>
      <c r="K13" s="28" t="e">
        <f>INDEX([1]report_data!$A:$Z,$D13,MATCH(K$10,[1]report_data!$A$1:$Z$1,0))</f>
        <v>#N/A</v>
      </c>
      <c r="L13" s="28" t="e">
        <f>INDEX([1]report_data!$A:$Z,$D13,MATCH(L$10,[1]report_data!$A$1:$Z$1,0))</f>
        <v>#N/A</v>
      </c>
      <c r="M13" s="28" t="e">
        <f>INDEX([1]report_data!$A:$Z,$D13,MATCH(M$10,[1]report_data!$A$1:$Z$1,0))</f>
        <v>#N/A</v>
      </c>
      <c r="N13" s="28" t="e">
        <f>INDEX([1]report_data!$A:$Z,$D13,MATCH(N$10,[1]report_data!$A$1:$Z$1,0))</f>
        <v>#N/A</v>
      </c>
      <c r="O13" s="28" t="e">
        <f>INDEX([1]report_data!$A:$Z,$D13,MATCH(O$10,[1]report_data!$A$1:$Z$1,0))</f>
        <v>#N/A</v>
      </c>
      <c r="P13" s="28" t="e">
        <f>INDEX([1]report_data!$A:$Z,$D13,MATCH(P$10,[1]report_data!$A$1:$Z$1,0))</f>
        <v>#N/A</v>
      </c>
      <c r="Q13" s="28" t="e">
        <f>INDEX([1]report_data!$A:$Z,$D13,MATCH(Q$10,[1]report_data!$A$1:$Z$1,0))</f>
        <v>#N/A</v>
      </c>
      <c r="R13" s="28" t="e">
        <f>INDEX([1]report_data!$A:$Z,$D13,MATCH(R$10,[1]report_data!$A$1:$Z$1,0))</f>
        <v>#N/A</v>
      </c>
      <c r="S13" s="28" t="e">
        <f>INDEX([1]report_data!$A:$Z,$D13,MATCH(S$10,[1]report_data!$A$1:$Z$1,0))</f>
        <v>#N/A</v>
      </c>
      <c r="T13" s="28" t="e">
        <f>INDEX([1]report_data!$A:$Z,$D13,MATCH(T$10,[1]report_data!$A$1:$Z$1,0))</f>
        <v>#N/A</v>
      </c>
    </row>
    <row r="14" spans="1:20" x14ac:dyDescent="0.25">
      <c r="A14" s="16" t="s">
        <v>238</v>
      </c>
      <c r="B14" s="22" t="s">
        <v>215</v>
      </c>
      <c r="C14" s="15" t="str">
        <f t="shared" si="0"/>
        <v>2016:1:1:7:JINGXIN_S</v>
      </c>
      <c r="D14" s="15" t="e">
        <f>MATCH($C14,[1]report_data!$A:$A,0)</f>
        <v>#N/A</v>
      </c>
      <c r="E14" s="28" t="e">
        <f>INDEX([1]report_data!$A:$Z,$D14,MATCH(E$10,[1]report_data!$A$1:$Z$1,0))</f>
        <v>#N/A</v>
      </c>
      <c r="F14" s="28" t="e">
        <f>INDEX([1]report_data!$A:$Z,$D14,MATCH(F$10,[1]report_data!$A$1:$Z$1,0))</f>
        <v>#N/A</v>
      </c>
      <c r="G14" s="28" t="e">
        <f>INDEX([1]report_data!$A:$Z,$D14,MATCH(G$10,[1]report_data!$A$1:$Z$1,0))</f>
        <v>#N/A</v>
      </c>
      <c r="H14" s="28" t="e">
        <f>INDEX([1]report_data!$A:$Z,$D14,MATCH(H$10,[1]report_data!$A$1:$Z$1,0))</f>
        <v>#N/A</v>
      </c>
      <c r="I14" s="28" t="e">
        <f>INDEX([1]report_data!$A:$Z,$D14,MATCH(I$10,[1]report_data!$A$1:$Z$1,0))</f>
        <v>#N/A</v>
      </c>
      <c r="J14" s="15" t="s">
        <v>228</v>
      </c>
      <c r="K14" s="28" t="e">
        <f>INDEX([1]report_data!$A:$Z,$D14,MATCH(K$10,[1]report_data!$A$1:$Z$1,0))</f>
        <v>#N/A</v>
      </c>
      <c r="L14" s="28" t="e">
        <f>INDEX([1]report_data!$A:$Z,$D14,MATCH(L$10,[1]report_data!$A$1:$Z$1,0))</f>
        <v>#N/A</v>
      </c>
      <c r="M14" s="28" t="e">
        <f>INDEX([1]report_data!$A:$Z,$D14,MATCH(M$10,[1]report_data!$A$1:$Z$1,0))</f>
        <v>#N/A</v>
      </c>
      <c r="N14" s="28" t="e">
        <f>INDEX([1]report_data!$A:$Z,$D14,MATCH(N$10,[1]report_data!$A$1:$Z$1,0))</f>
        <v>#N/A</v>
      </c>
      <c r="O14" s="28" t="e">
        <f>INDEX([1]report_data!$A:$Z,$D14,MATCH(O$10,[1]report_data!$A$1:$Z$1,0))</f>
        <v>#N/A</v>
      </c>
      <c r="P14" s="28" t="e">
        <f>INDEX([1]report_data!$A:$Z,$D14,MATCH(P$10,[1]report_data!$A$1:$Z$1,0))</f>
        <v>#N/A</v>
      </c>
      <c r="Q14" s="28" t="e">
        <f>INDEX([1]report_data!$A:$Z,$D14,MATCH(Q$10,[1]report_data!$A$1:$Z$1,0))</f>
        <v>#N/A</v>
      </c>
      <c r="R14" s="28" t="e">
        <f>INDEX([1]report_data!$A:$Z,$D14,MATCH(R$10,[1]report_data!$A$1:$Z$1,0))</f>
        <v>#N/A</v>
      </c>
      <c r="S14" s="28" t="e">
        <f>INDEX([1]report_data!$A:$Z,$D14,MATCH(S$10,[1]report_data!$A$1:$Z$1,0))</f>
        <v>#N/A</v>
      </c>
      <c r="T14" s="28" t="e">
        <f>INDEX([1]report_data!$A:$Z,$D14,MATCH(T$10,[1]report_data!$A$1:$Z$1,0))</f>
        <v>#N/A</v>
      </c>
    </row>
    <row r="15" spans="1:20" x14ac:dyDescent="0.25">
      <c r="A15" s="16" t="s">
        <v>239</v>
      </c>
      <c r="B15" s="22" t="s">
        <v>216</v>
      </c>
      <c r="C15" s="15" t="str">
        <f t="shared" si="0"/>
        <v>2016:1:1:7:MUZHA_S</v>
      </c>
      <c r="D15" s="15" t="e">
        <f>MATCH($C15,[1]report_data!$A:$A,0)</f>
        <v>#N/A</v>
      </c>
      <c r="E15" s="28" t="e">
        <f>INDEX([1]report_data!$A:$Z,$D15,MATCH(E$10,[1]report_data!$A$1:$Z$1,0))</f>
        <v>#N/A</v>
      </c>
      <c r="F15" s="28" t="e">
        <f>INDEX([1]report_data!$A:$Z,$D15,MATCH(F$10,[1]report_data!$A$1:$Z$1,0))</f>
        <v>#N/A</v>
      </c>
      <c r="G15" s="28" t="e">
        <f>INDEX([1]report_data!$A:$Z,$D15,MATCH(G$10,[1]report_data!$A$1:$Z$1,0))</f>
        <v>#N/A</v>
      </c>
      <c r="H15" s="28" t="e">
        <f>INDEX([1]report_data!$A:$Z,$D15,MATCH(H$10,[1]report_data!$A$1:$Z$1,0))</f>
        <v>#N/A</v>
      </c>
      <c r="I15" s="28" t="e">
        <f>INDEX([1]report_data!$A:$Z,$D15,MATCH(I$10,[1]report_data!$A$1:$Z$1,0))</f>
        <v>#N/A</v>
      </c>
      <c r="J15" s="15" t="s">
        <v>229</v>
      </c>
      <c r="K15" s="28" t="e">
        <f>INDEX([1]report_data!$A:$Z,$D15,MATCH(K$10,[1]report_data!$A$1:$Z$1,0))</f>
        <v>#N/A</v>
      </c>
      <c r="L15" s="28" t="e">
        <f>INDEX([1]report_data!$A:$Z,$D15,MATCH(L$10,[1]report_data!$A$1:$Z$1,0))</f>
        <v>#N/A</v>
      </c>
      <c r="M15" s="28" t="e">
        <f>INDEX([1]report_data!$A:$Z,$D15,MATCH(M$10,[1]report_data!$A$1:$Z$1,0))</f>
        <v>#N/A</v>
      </c>
      <c r="N15" s="28" t="e">
        <f>INDEX([1]report_data!$A:$Z,$D15,MATCH(N$10,[1]report_data!$A$1:$Z$1,0))</f>
        <v>#N/A</v>
      </c>
      <c r="O15" s="28" t="e">
        <f>INDEX([1]report_data!$A:$Z,$D15,MATCH(O$10,[1]report_data!$A$1:$Z$1,0))</f>
        <v>#N/A</v>
      </c>
      <c r="P15" s="28" t="e">
        <f>INDEX([1]report_data!$A:$Z,$D15,MATCH(P$10,[1]report_data!$A$1:$Z$1,0))</f>
        <v>#N/A</v>
      </c>
      <c r="Q15" s="28" t="e">
        <f>INDEX([1]report_data!$A:$Z,$D15,MATCH(Q$10,[1]report_data!$A$1:$Z$1,0))</f>
        <v>#N/A</v>
      </c>
      <c r="R15" s="28" t="e">
        <f>INDEX([1]report_data!$A:$Z,$D15,MATCH(R$10,[1]report_data!$A$1:$Z$1,0))</f>
        <v>#N/A</v>
      </c>
      <c r="S15" s="28" t="e">
        <f>INDEX([1]report_data!$A:$Z,$D15,MATCH(S$10,[1]report_data!$A$1:$Z$1,0))</f>
        <v>#N/A</v>
      </c>
      <c r="T15" s="28" t="e">
        <f>INDEX([1]report_data!$A:$Z,$D15,MATCH(T$10,[1]report_data!$A$1:$Z$1,0))</f>
        <v>#N/A</v>
      </c>
    </row>
    <row r="16" spans="1:20" x14ac:dyDescent="0.25">
      <c r="A16" s="16"/>
      <c r="B16" s="23" t="s">
        <v>46</v>
      </c>
      <c r="C16" s="24"/>
      <c r="D16" s="24"/>
      <c r="E16" s="29" t="e">
        <f>SUM(E12:E15)</f>
        <v>#N/A</v>
      </c>
      <c r="F16" s="29" t="e">
        <f>SUM(F12:F15)</f>
        <v>#N/A</v>
      </c>
      <c r="G16" s="29" t="e">
        <f>SUM(G12:G15)</f>
        <v>#N/A</v>
      </c>
      <c r="H16" s="29" t="e">
        <f>SUM(H12:H15)</f>
        <v>#N/A</v>
      </c>
      <c r="I16" s="29" t="e">
        <f>SUM(I12:I15)</f>
        <v>#N/A</v>
      </c>
      <c r="J16" s="24"/>
      <c r="K16" s="29" t="e">
        <f>SUM(K12:K15)</f>
        <v>#N/A</v>
      </c>
      <c r="L16" s="29" t="e">
        <f>SUM(L12:L15)</f>
        <v>#N/A</v>
      </c>
      <c r="M16" s="29" t="e">
        <f>SUM(M12:M15)</f>
        <v>#N/A</v>
      </c>
      <c r="N16" s="29" t="e">
        <f>SUM(N12:N15)</f>
        <v>#N/A</v>
      </c>
      <c r="O16" s="29" t="e">
        <f>SUM(O12:O15)</f>
        <v>#N/A</v>
      </c>
      <c r="P16" s="29" t="e">
        <f>SUM(P12:P15)</f>
        <v>#N/A</v>
      </c>
      <c r="Q16" s="29" t="e">
        <f>SUM(Q12:Q15)</f>
        <v>#N/A</v>
      </c>
      <c r="R16" s="29" t="e">
        <f>SUM(R12:R15)</f>
        <v>#N/A</v>
      </c>
      <c r="S16" s="29" t="e">
        <f>SUM(S12:S15)</f>
        <v>#N/A</v>
      </c>
      <c r="T16" s="29" t="e">
        <f>SUM(T12:T15)</f>
        <v>#N/A</v>
      </c>
    </row>
    <row r="17" spans="1:20" x14ac:dyDescent="0.25">
      <c r="A17" s="8"/>
      <c r="B17" s="35" t="s">
        <v>217</v>
      </c>
      <c r="C17" s="17"/>
      <c r="D17" s="17"/>
      <c r="E17" s="17"/>
      <c r="F17" s="17"/>
      <c r="G17" s="17"/>
      <c r="H17" s="17"/>
      <c r="I17" s="17"/>
      <c r="J17" s="17"/>
      <c r="K17" s="30"/>
      <c r="L17" s="30"/>
      <c r="M17" s="30"/>
      <c r="N17" s="30"/>
      <c r="O17" s="30"/>
      <c r="P17" s="30"/>
      <c r="Q17" s="30"/>
      <c r="R17" s="30"/>
      <c r="S17" s="30"/>
      <c r="T17" s="30"/>
    </row>
    <row r="18" spans="1:20" x14ac:dyDescent="0.25">
      <c r="A18" s="16" t="s">
        <v>240</v>
      </c>
      <c r="B18" s="22" t="s">
        <v>218</v>
      </c>
      <c r="C18" s="15" t="str">
        <f t="shared" si="0"/>
        <v>2016:1:1:7:XINDIAN_E</v>
      </c>
      <c r="D18" s="15" t="e">
        <f>MATCH($C18,[1]report_data!$A:$A,0)</f>
        <v>#N/A</v>
      </c>
      <c r="E18" s="28" t="e">
        <f>INDEX([1]report_data!$A:$Z,$D18,MATCH(E$10,[1]report_data!$A$1:$Z$1,0))</f>
        <v>#N/A</v>
      </c>
      <c r="F18" s="28" t="e">
        <f>INDEX([1]report_data!$A:$Z,$D18,MATCH(F$10,[1]report_data!$A$1:$Z$1,0))</f>
        <v>#N/A</v>
      </c>
      <c r="G18" s="28" t="e">
        <f>INDEX([1]report_data!$A:$Z,$D18,MATCH(G$10,[1]report_data!$A$1:$Z$1,0))</f>
        <v>#N/A</v>
      </c>
      <c r="H18" s="28" t="e">
        <f>INDEX([1]report_data!$A:$Z,$D18,MATCH(H$10,[1]report_data!$A$1:$Z$1,0))</f>
        <v>#N/A</v>
      </c>
      <c r="I18" s="28" t="e">
        <f>INDEX([1]report_data!$A:$Z,$D18,MATCH(I$10,[1]report_data!$A$1:$Z$1,0))</f>
        <v>#N/A</v>
      </c>
      <c r="J18" s="15" t="s">
        <v>217</v>
      </c>
      <c r="K18" s="28" t="e">
        <f>INDEX([1]report_data!$A:$Z,$D18,MATCH(K$10,[1]report_data!$A$1:$Z$1,0))</f>
        <v>#N/A</v>
      </c>
      <c r="L18" s="28" t="e">
        <f>INDEX([1]report_data!$A:$Z,$D18,MATCH(L$10,[1]report_data!$A$1:$Z$1,0))</f>
        <v>#N/A</v>
      </c>
      <c r="M18" s="28" t="e">
        <f>INDEX([1]report_data!$A:$Z,$D18,MATCH(M$10,[1]report_data!$A$1:$Z$1,0))</f>
        <v>#N/A</v>
      </c>
      <c r="N18" s="28" t="e">
        <f>INDEX([1]report_data!$A:$Z,$D18,MATCH(N$10,[1]report_data!$A$1:$Z$1,0))</f>
        <v>#N/A</v>
      </c>
      <c r="O18" s="28" t="e">
        <f>INDEX([1]report_data!$A:$Z,$D18,MATCH(O$10,[1]report_data!$A$1:$Z$1,0))</f>
        <v>#N/A</v>
      </c>
      <c r="P18" s="28" t="e">
        <f>INDEX([1]report_data!$A:$Z,$D18,MATCH(P$10,[1]report_data!$A$1:$Z$1,0))</f>
        <v>#N/A</v>
      </c>
      <c r="Q18" s="28" t="e">
        <f>INDEX([1]report_data!$A:$Z,$D18,MATCH(Q$10,[1]report_data!$A$1:$Z$1,0))</f>
        <v>#N/A</v>
      </c>
      <c r="R18" s="28" t="e">
        <f>INDEX([1]report_data!$A:$Z,$D18,MATCH(R$10,[1]report_data!$A$1:$Z$1,0))</f>
        <v>#N/A</v>
      </c>
      <c r="S18" s="28" t="e">
        <f>INDEX([1]report_data!$A:$Z,$D18,MATCH(S$10,[1]report_data!$A$1:$Z$1,0))</f>
        <v>#N/A</v>
      </c>
      <c r="T18" s="28" t="e">
        <f>INDEX([1]report_data!$A:$Z,$D18,MATCH(T$10,[1]report_data!$A$1:$Z$1,0))</f>
        <v>#N/A</v>
      </c>
    </row>
    <row r="19" spans="1:20" x14ac:dyDescent="0.25">
      <c r="A19" s="16" t="s">
        <v>241</v>
      </c>
      <c r="B19" s="22" t="s">
        <v>219</v>
      </c>
      <c r="C19" s="15" t="str">
        <f>CONCATENATE(YEAR,":",MONTH,":",WEEK,":",DAY,":",$A19)</f>
        <v>2016:1:1:7:ANKANG_E</v>
      </c>
      <c r="D19" s="15" t="e">
        <f>MATCH($C19,[1]report_data!$A:$A,0)</f>
        <v>#N/A</v>
      </c>
      <c r="E19" s="28" t="e">
        <f>INDEX([1]report_data!$A:$Z,$D19,MATCH(E$10,[1]report_data!$A$1:$Z$1,0))</f>
        <v>#N/A</v>
      </c>
      <c r="F19" s="28" t="e">
        <f>INDEX([1]report_data!$A:$Z,$D19,MATCH(F$10,[1]report_data!$A$1:$Z$1,0))</f>
        <v>#N/A</v>
      </c>
      <c r="G19" s="28" t="e">
        <f>INDEX([1]report_data!$A:$Z,$D19,MATCH(G$10,[1]report_data!$A$1:$Z$1,0))</f>
        <v>#N/A</v>
      </c>
      <c r="H19" s="28" t="e">
        <f>INDEX([1]report_data!$A:$Z,$D19,MATCH(H$10,[1]report_data!$A$1:$Z$1,0))</f>
        <v>#N/A</v>
      </c>
      <c r="I19" s="28" t="e">
        <f>INDEX([1]report_data!$A:$Z,$D19,MATCH(I$10,[1]report_data!$A$1:$Z$1,0))</f>
        <v>#N/A</v>
      </c>
      <c r="J19" s="15" t="s">
        <v>230</v>
      </c>
      <c r="K19" s="28" t="e">
        <f>INDEX([1]report_data!$A:$Z,$D19,MATCH(K$10,[1]report_data!$A$1:$Z$1,0))</f>
        <v>#N/A</v>
      </c>
      <c r="L19" s="28" t="e">
        <f>INDEX([1]report_data!$A:$Z,$D19,MATCH(L$10,[1]report_data!$A$1:$Z$1,0))</f>
        <v>#N/A</v>
      </c>
      <c r="M19" s="28" t="e">
        <f>INDEX([1]report_data!$A:$Z,$D19,MATCH(M$10,[1]report_data!$A$1:$Z$1,0))</f>
        <v>#N/A</v>
      </c>
      <c r="N19" s="28" t="e">
        <f>INDEX([1]report_data!$A:$Z,$D19,MATCH(N$10,[1]report_data!$A$1:$Z$1,0))</f>
        <v>#N/A</v>
      </c>
      <c r="O19" s="28" t="e">
        <f>INDEX([1]report_data!$A:$Z,$D19,MATCH(O$10,[1]report_data!$A$1:$Z$1,0))</f>
        <v>#N/A</v>
      </c>
      <c r="P19" s="28" t="e">
        <f>INDEX([1]report_data!$A:$Z,$D19,MATCH(P$10,[1]report_data!$A$1:$Z$1,0))</f>
        <v>#N/A</v>
      </c>
      <c r="Q19" s="28" t="e">
        <f>INDEX([1]report_data!$A:$Z,$D19,MATCH(Q$10,[1]report_data!$A$1:$Z$1,0))</f>
        <v>#N/A</v>
      </c>
      <c r="R19" s="28" t="e">
        <f>INDEX([1]report_data!$A:$Z,$D19,MATCH(R$10,[1]report_data!$A$1:$Z$1,0))</f>
        <v>#N/A</v>
      </c>
      <c r="S19" s="28" t="e">
        <f>INDEX([1]report_data!$A:$Z,$D19,MATCH(S$10,[1]report_data!$A$1:$Z$1,0))</f>
        <v>#N/A</v>
      </c>
      <c r="T19" s="28" t="e">
        <f>INDEX([1]report_data!$A:$Z,$D19,MATCH(T$10,[1]report_data!$A$1:$Z$1,0))</f>
        <v>#N/A</v>
      </c>
    </row>
    <row r="20" spans="1:20" x14ac:dyDescent="0.25">
      <c r="A20" s="16" t="s">
        <v>242</v>
      </c>
      <c r="B20" s="22" t="s">
        <v>220</v>
      </c>
      <c r="C20" s="15" t="str">
        <f>CONCATENATE(YEAR,":",MONTH,":",WEEK,":",DAY,":",$A20)</f>
        <v>2016:1:1:7:XINDIAN_S</v>
      </c>
      <c r="D20" s="15" t="e">
        <f>MATCH($C20,[1]report_data!$A:$A,0)</f>
        <v>#N/A</v>
      </c>
      <c r="E20" s="28" t="e">
        <f>INDEX([1]report_data!$A:$Z,$D20,MATCH(E$10,[1]report_data!$A$1:$Z$1,0))</f>
        <v>#N/A</v>
      </c>
      <c r="F20" s="28" t="e">
        <f>INDEX([1]report_data!$A:$Z,$D20,MATCH(F$10,[1]report_data!$A$1:$Z$1,0))</f>
        <v>#N/A</v>
      </c>
      <c r="G20" s="28" t="e">
        <f>INDEX([1]report_data!$A:$Z,$D20,MATCH(G$10,[1]report_data!$A$1:$Z$1,0))</f>
        <v>#N/A</v>
      </c>
      <c r="H20" s="28" t="e">
        <f>INDEX([1]report_data!$A:$Z,$D20,MATCH(H$10,[1]report_data!$A$1:$Z$1,0))</f>
        <v>#N/A</v>
      </c>
      <c r="I20" s="28" t="e">
        <f>INDEX([1]report_data!$A:$Z,$D20,MATCH(I$10,[1]report_data!$A$1:$Z$1,0))</f>
        <v>#N/A</v>
      </c>
      <c r="J20" s="15" t="s">
        <v>231</v>
      </c>
      <c r="K20" s="28" t="e">
        <f>INDEX([1]report_data!$A:$Z,$D20,MATCH(K$10,[1]report_data!$A$1:$Z$1,0))</f>
        <v>#N/A</v>
      </c>
      <c r="L20" s="28" t="e">
        <f>INDEX([1]report_data!$A:$Z,$D20,MATCH(L$10,[1]report_data!$A$1:$Z$1,0))</f>
        <v>#N/A</v>
      </c>
      <c r="M20" s="28" t="e">
        <f>INDEX([1]report_data!$A:$Z,$D20,MATCH(M$10,[1]report_data!$A$1:$Z$1,0))</f>
        <v>#N/A</v>
      </c>
      <c r="N20" s="28" t="e">
        <f>INDEX([1]report_data!$A:$Z,$D20,MATCH(N$10,[1]report_data!$A$1:$Z$1,0))</f>
        <v>#N/A</v>
      </c>
      <c r="O20" s="28" t="e">
        <f>INDEX([1]report_data!$A:$Z,$D20,MATCH(O$10,[1]report_data!$A$1:$Z$1,0))</f>
        <v>#N/A</v>
      </c>
      <c r="P20" s="28" t="e">
        <f>INDEX([1]report_data!$A:$Z,$D20,MATCH(P$10,[1]report_data!$A$1:$Z$1,0))</f>
        <v>#N/A</v>
      </c>
      <c r="Q20" s="28" t="e">
        <f>INDEX([1]report_data!$A:$Z,$D20,MATCH(Q$10,[1]report_data!$A$1:$Z$1,0))</f>
        <v>#N/A</v>
      </c>
      <c r="R20" s="28" t="e">
        <f>INDEX([1]report_data!$A:$Z,$D20,MATCH(R$10,[1]report_data!$A$1:$Z$1,0))</f>
        <v>#N/A</v>
      </c>
      <c r="S20" s="28" t="e">
        <f>INDEX([1]report_data!$A:$Z,$D20,MATCH(S$10,[1]report_data!$A$1:$Z$1,0))</f>
        <v>#N/A</v>
      </c>
      <c r="T20" s="28" t="e">
        <f>INDEX([1]report_data!$A:$Z,$D20,MATCH(T$10,[1]report_data!$A$1:$Z$1,0))</f>
        <v>#N/A</v>
      </c>
    </row>
    <row r="21" spans="1:20" x14ac:dyDescent="0.25">
      <c r="A21" s="8"/>
      <c r="B21" s="23" t="s">
        <v>46</v>
      </c>
      <c r="C21" s="24"/>
      <c r="D21" s="24"/>
      <c r="E21" s="29" t="e">
        <f>SUM(E18:E20)</f>
        <v>#N/A</v>
      </c>
      <c r="F21" s="29" t="e">
        <f t="shared" ref="F21:T21" si="1">SUM(F18:F20)</f>
        <v>#N/A</v>
      </c>
      <c r="G21" s="29" t="e">
        <f t="shared" si="1"/>
        <v>#N/A</v>
      </c>
      <c r="H21" s="29" t="e">
        <f t="shared" si="1"/>
        <v>#N/A</v>
      </c>
      <c r="I21" s="29" t="e">
        <f t="shared" si="1"/>
        <v>#N/A</v>
      </c>
      <c r="J21" s="24"/>
      <c r="K21" s="29" t="e">
        <f t="shared" si="1"/>
        <v>#N/A</v>
      </c>
      <c r="L21" s="29" t="e">
        <f t="shared" si="1"/>
        <v>#N/A</v>
      </c>
      <c r="M21" s="29" t="e">
        <f t="shared" si="1"/>
        <v>#N/A</v>
      </c>
      <c r="N21" s="29" t="e">
        <f t="shared" si="1"/>
        <v>#N/A</v>
      </c>
      <c r="O21" s="29" t="e">
        <f t="shared" si="1"/>
        <v>#N/A</v>
      </c>
      <c r="P21" s="29" t="e">
        <f t="shared" si="1"/>
        <v>#N/A</v>
      </c>
      <c r="Q21" s="29" t="e">
        <f t="shared" si="1"/>
        <v>#N/A</v>
      </c>
      <c r="R21" s="29" t="e">
        <f t="shared" si="1"/>
        <v>#N/A</v>
      </c>
      <c r="S21" s="29" t="e">
        <f t="shared" si="1"/>
        <v>#N/A</v>
      </c>
      <c r="T21" s="29" t="e">
        <f t="shared" si="1"/>
        <v>#N/A</v>
      </c>
    </row>
    <row r="22" spans="1:20" x14ac:dyDescent="0.25">
      <c r="A22" s="8"/>
      <c r="B22" s="19" t="s">
        <v>221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1"/>
    </row>
    <row r="23" spans="1:20" x14ac:dyDescent="0.25">
      <c r="A23" s="16" t="s">
        <v>243</v>
      </c>
      <c r="B23" s="22" t="s">
        <v>222</v>
      </c>
      <c r="C23" s="15" t="str">
        <f t="shared" ref="C23:C27" si="2">CONCATENATE(YEAR,":",MONTH,":",WEEK,":",DAY,":",$A23)</f>
        <v>2016:1:1:7:ZHONGHE_2_E</v>
      </c>
      <c r="D23" s="15" t="e">
        <f>MATCH($C23,[1]report_data!$A:$A,0)</f>
        <v>#N/A</v>
      </c>
      <c r="E23" s="28" t="e">
        <f>INDEX([1]report_data!$A:$Z,$D23,MATCH(E$10,[1]report_data!$A$1:$Z$1,0))</f>
        <v>#N/A</v>
      </c>
      <c r="F23" s="28" t="e">
        <f>INDEX([1]report_data!$A:$Z,$D23,MATCH(F$10,[1]report_data!$A$1:$Z$1,0))</f>
        <v>#N/A</v>
      </c>
      <c r="G23" s="28" t="e">
        <f>INDEX([1]report_data!$A:$Z,$D23,MATCH(G$10,[1]report_data!$A$1:$Z$1,0))</f>
        <v>#N/A</v>
      </c>
      <c r="H23" s="28" t="e">
        <f>INDEX([1]report_data!$A:$Z,$D23,MATCH(H$10,[1]report_data!$A$1:$Z$1,0))</f>
        <v>#N/A</v>
      </c>
      <c r="I23" s="28" t="e">
        <f>INDEX([1]report_data!$A:$Z,$D23,MATCH(I$10,[1]report_data!$A$1:$Z$1,0))</f>
        <v>#N/A</v>
      </c>
      <c r="J23" s="15" t="s">
        <v>232</v>
      </c>
      <c r="K23" s="28" t="e">
        <f>INDEX([1]report_data!$A:$Z,$D23,MATCH(K$10,[1]report_data!$A$1:$Z$1,0))</f>
        <v>#N/A</v>
      </c>
      <c r="L23" s="28" t="e">
        <f>INDEX([1]report_data!$A:$Z,$D23,MATCH(L$10,[1]report_data!$A$1:$Z$1,0))</f>
        <v>#N/A</v>
      </c>
      <c r="M23" s="28" t="e">
        <f>INDEX([1]report_data!$A:$Z,$D23,MATCH(M$10,[1]report_data!$A$1:$Z$1,0))</f>
        <v>#N/A</v>
      </c>
      <c r="N23" s="28" t="e">
        <f>INDEX([1]report_data!$A:$Z,$D23,MATCH(N$10,[1]report_data!$A$1:$Z$1,0))</f>
        <v>#N/A</v>
      </c>
      <c r="O23" s="28" t="e">
        <f>INDEX([1]report_data!$A:$Z,$D23,MATCH(O$10,[1]report_data!$A$1:$Z$1,0))</f>
        <v>#N/A</v>
      </c>
      <c r="P23" s="28" t="e">
        <f>INDEX([1]report_data!$A:$Z,$D23,MATCH(P$10,[1]report_data!$A$1:$Z$1,0))</f>
        <v>#N/A</v>
      </c>
      <c r="Q23" s="28" t="e">
        <f>INDEX([1]report_data!$A:$Z,$D23,MATCH(Q$10,[1]report_data!$A$1:$Z$1,0))</f>
        <v>#N/A</v>
      </c>
      <c r="R23" s="28" t="e">
        <f>INDEX([1]report_data!$A:$Z,$D23,MATCH(R$10,[1]report_data!$A$1:$Z$1,0))</f>
        <v>#N/A</v>
      </c>
      <c r="S23" s="28" t="e">
        <f>INDEX([1]report_data!$A:$Z,$D23,MATCH(S$10,[1]report_data!$A$1:$Z$1,0))</f>
        <v>#N/A</v>
      </c>
      <c r="T23" s="28" t="e">
        <f>INDEX([1]report_data!$A:$Z,$D23,MATCH(T$10,[1]report_data!$A$1:$Z$1,0))</f>
        <v>#N/A</v>
      </c>
    </row>
    <row r="24" spans="1:20" x14ac:dyDescent="0.25">
      <c r="A24" s="16" t="s">
        <v>244</v>
      </c>
      <c r="B24" s="22" t="s">
        <v>223</v>
      </c>
      <c r="C24" s="15" t="str">
        <f t="shared" si="2"/>
        <v>2016:1:1:7:ZHONGHE_2_S</v>
      </c>
      <c r="D24" s="15" t="e">
        <f>MATCH($C24,[1]report_data!$A:$A,0)</f>
        <v>#N/A</v>
      </c>
      <c r="E24" s="28" t="e">
        <f>INDEX([1]report_data!$A:$Z,$D24,MATCH(E$10,[1]report_data!$A$1:$Z$1,0))</f>
        <v>#N/A</v>
      </c>
      <c r="F24" s="28" t="e">
        <f>INDEX([1]report_data!$A:$Z,$D24,MATCH(F$10,[1]report_data!$A$1:$Z$1,0))</f>
        <v>#N/A</v>
      </c>
      <c r="G24" s="28" t="e">
        <f>INDEX([1]report_data!$A:$Z,$D24,MATCH(G$10,[1]report_data!$A$1:$Z$1,0))</f>
        <v>#N/A</v>
      </c>
      <c r="H24" s="28" t="e">
        <f>INDEX([1]report_data!$A:$Z,$D24,MATCH(H$10,[1]report_data!$A$1:$Z$1,0))</f>
        <v>#N/A</v>
      </c>
      <c r="I24" s="28" t="e">
        <f>INDEX([1]report_data!$A:$Z,$D24,MATCH(I$10,[1]report_data!$A$1:$Z$1,0))</f>
        <v>#N/A</v>
      </c>
      <c r="J24" s="15" t="s">
        <v>233</v>
      </c>
      <c r="K24" s="28" t="e">
        <f>INDEX([1]report_data!$A:$Z,$D24,MATCH(K$10,[1]report_data!$A$1:$Z$1,0))</f>
        <v>#N/A</v>
      </c>
      <c r="L24" s="28" t="e">
        <f>INDEX([1]report_data!$A:$Z,$D24,MATCH(L$10,[1]report_data!$A$1:$Z$1,0))</f>
        <v>#N/A</v>
      </c>
      <c r="M24" s="28" t="e">
        <f>INDEX([1]report_data!$A:$Z,$D24,MATCH(M$10,[1]report_data!$A$1:$Z$1,0))</f>
        <v>#N/A</v>
      </c>
      <c r="N24" s="28" t="e">
        <f>INDEX([1]report_data!$A:$Z,$D24,MATCH(N$10,[1]report_data!$A$1:$Z$1,0))</f>
        <v>#N/A</v>
      </c>
      <c r="O24" s="28" t="e">
        <f>INDEX([1]report_data!$A:$Z,$D24,MATCH(O$10,[1]report_data!$A$1:$Z$1,0))</f>
        <v>#N/A</v>
      </c>
      <c r="P24" s="28" t="e">
        <f>INDEX([1]report_data!$A:$Z,$D24,MATCH(P$10,[1]report_data!$A$1:$Z$1,0))</f>
        <v>#N/A</v>
      </c>
      <c r="Q24" s="28" t="e">
        <f>INDEX([1]report_data!$A:$Z,$D24,MATCH(Q$10,[1]report_data!$A$1:$Z$1,0))</f>
        <v>#N/A</v>
      </c>
      <c r="R24" s="28" t="e">
        <f>INDEX([1]report_data!$A:$Z,$D24,MATCH(R$10,[1]report_data!$A$1:$Z$1,0))</f>
        <v>#N/A</v>
      </c>
      <c r="S24" s="28" t="e">
        <f>INDEX([1]report_data!$A:$Z,$D24,MATCH(S$10,[1]report_data!$A$1:$Z$1,0))</f>
        <v>#N/A</v>
      </c>
      <c r="T24" s="28" t="e">
        <f>INDEX([1]report_data!$A:$Z,$D24,MATCH(T$10,[1]report_data!$A$1:$Z$1,0))</f>
        <v>#N/A</v>
      </c>
    </row>
    <row r="25" spans="1:20" x14ac:dyDescent="0.25">
      <c r="A25" s="16" t="s">
        <v>245</v>
      </c>
      <c r="B25" s="22" t="s">
        <v>224</v>
      </c>
      <c r="C25" s="15" t="str">
        <f t="shared" si="2"/>
        <v>2016:1:1:7:ZHONGHE_1_E</v>
      </c>
      <c r="D25" s="15" t="e">
        <f>MATCH($C25,[1]report_data!$A:$A,0)</f>
        <v>#N/A</v>
      </c>
      <c r="E25" s="28" t="e">
        <f>INDEX([1]report_data!$A:$Z,$D25,MATCH(E$10,[1]report_data!$A$1:$Z$1,0))</f>
        <v>#N/A</v>
      </c>
      <c r="F25" s="28" t="e">
        <f>INDEX([1]report_data!$A:$Z,$D25,MATCH(F$10,[1]report_data!$A$1:$Z$1,0))</f>
        <v>#N/A</v>
      </c>
      <c r="G25" s="28" t="e">
        <f>INDEX([1]report_data!$A:$Z,$D25,MATCH(G$10,[1]report_data!$A$1:$Z$1,0))</f>
        <v>#N/A</v>
      </c>
      <c r="H25" s="28" t="e">
        <f>INDEX([1]report_data!$A:$Z,$D25,MATCH(H$10,[1]report_data!$A$1:$Z$1,0))</f>
        <v>#N/A</v>
      </c>
      <c r="I25" s="28" t="e">
        <f>INDEX([1]report_data!$A:$Z,$D25,MATCH(I$10,[1]report_data!$A$1:$Z$1,0))</f>
        <v>#N/A</v>
      </c>
      <c r="J25" s="15" t="s">
        <v>234</v>
      </c>
      <c r="K25" s="28" t="e">
        <f>INDEX([1]report_data!$A:$Z,$D25,MATCH(K$10,[1]report_data!$A$1:$Z$1,0))</f>
        <v>#N/A</v>
      </c>
      <c r="L25" s="28" t="e">
        <f>INDEX([1]report_data!$A:$Z,$D25,MATCH(L$10,[1]report_data!$A$1:$Z$1,0))</f>
        <v>#N/A</v>
      </c>
      <c r="M25" s="28" t="e">
        <f>INDEX([1]report_data!$A:$Z,$D25,MATCH(M$10,[1]report_data!$A$1:$Z$1,0))</f>
        <v>#N/A</v>
      </c>
      <c r="N25" s="28" t="e">
        <f>INDEX([1]report_data!$A:$Z,$D25,MATCH(N$10,[1]report_data!$A$1:$Z$1,0))</f>
        <v>#N/A</v>
      </c>
      <c r="O25" s="28" t="e">
        <f>INDEX([1]report_data!$A:$Z,$D25,MATCH(O$10,[1]report_data!$A$1:$Z$1,0))</f>
        <v>#N/A</v>
      </c>
      <c r="P25" s="28" t="e">
        <f>INDEX([1]report_data!$A:$Z,$D25,MATCH(P$10,[1]report_data!$A$1:$Z$1,0))</f>
        <v>#N/A</v>
      </c>
      <c r="Q25" s="28" t="e">
        <f>INDEX([1]report_data!$A:$Z,$D25,MATCH(Q$10,[1]report_data!$A$1:$Z$1,0))</f>
        <v>#N/A</v>
      </c>
      <c r="R25" s="28" t="e">
        <f>INDEX([1]report_data!$A:$Z,$D25,MATCH(R$10,[1]report_data!$A$1:$Z$1,0))</f>
        <v>#N/A</v>
      </c>
      <c r="S25" s="28" t="e">
        <f>INDEX([1]report_data!$A:$Z,$D25,MATCH(S$10,[1]report_data!$A$1:$Z$1,0))</f>
        <v>#N/A</v>
      </c>
      <c r="T25" s="28" t="e">
        <f>INDEX([1]report_data!$A:$Z,$D25,MATCH(T$10,[1]report_data!$A$1:$Z$1,0))</f>
        <v>#N/A</v>
      </c>
    </row>
    <row r="26" spans="1:20" x14ac:dyDescent="0.25">
      <c r="A26" s="16" t="s">
        <v>246</v>
      </c>
      <c r="B26" s="22" t="s">
        <v>225</v>
      </c>
      <c r="C26" s="15" t="str">
        <f t="shared" si="2"/>
        <v>2016:1:1:7:YONGHE_S</v>
      </c>
      <c r="D26" s="15" t="e">
        <f>MATCH($C26,[1]report_data!$A:$A,0)</f>
        <v>#N/A</v>
      </c>
      <c r="E26" s="28" t="e">
        <f>INDEX([1]report_data!$A:$Z,$D26,MATCH(E$10,[1]report_data!$A$1:$Z$1,0))</f>
        <v>#N/A</v>
      </c>
      <c r="F26" s="28" t="e">
        <f>INDEX([1]report_data!$A:$Z,$D26,MATCH(F$10,[1]report_data!$A$1:$Z$1,0))</f>
        <v>#N/A</v>
      </c>
      <c r="G26" s="28" t="e">
        <f>INDEX([1]report_data!$A:$Z,$D26,MATCH(G$10,[1]report_data!$A$1:$Z$1,0))</f>
        <v>#N/A</v>
      </c>
      <c r="H26" s="28" t="e">
        <f>INDEX([1]report_data!$A:$Z,$D26,MATCH(H$10,[1]report_data!$A$1:$Z$1,0))</f>
        <v>#N/A</v>
      </c>
      <c r="I26" s="28" t="e">
        <f>INDEX([1]report_data!$A:$Z,$D26,MATCH(I$10,[1]report_data!$A$1:$Z$1,0))</f>
        <v>#N/A</v>
      </c>
      <c r="J26" s="15" t="s">
        <v>235</v>
      </c>
      <c r="K26" s="28" t="e">
        <f>INDEX([1]report_data!$A:$Z,$D26,MATCH(K$10,[1]report_data!$A$1:$Z$1,0))</f>
        <v>#N/A</v>
      </c>
      <c r="L26" s="28" t="e">
        <f>INDEX([1]report_data!$A:$Z,$D26,MATCH(L$10,[1]report_data!$A$1:$Z$1,0))</f>
        <v>#N/A</v>
      </c>
      <c r="M26" s="28" t="e">
        <f>INDEX([1]report_data!$A:$Z,$D26,MATCH(M$10,[1]report_data!$A$1:$Z$1,0))</f>
        <v>#N/A</v>
      </c>
      <c r="N26" s="28" t="e">
        <f>INDEX([1]report_data!$A:$Z,$D26,MATCH(N$10,[1]report_data!$A$1:$Z$1,0))</f>
        <v>#N/A</v>
      </c>
      <c r="O26" s="28" t="e">
        <f>INDEX([1]report_data!$A:$Z,$D26,MATCH(O$10,[1]report_data!$A$1:$Z$1,0))</f>
        <v>#N/A</v>
      </c>
      <c r="P26" s="28" t="e">
        <f>INDEX([1]report_data!$A:$Z,$D26,MATCH(P$10,[1]report_data!$A$1:$Z$1,0))</f>
        <v>#N/A</v>
      </c>
      <c r="Q26" s="28" t="e">
        <f>INDEX([1]report_data!$A:$Z,$D26,MATCH(Q$10,[1]report_data!$A$1:$Z$1,0))</f>
        <v>#N/A</v>
      </c>
      <c r="R26" s="28" t="e">
        <f>INDEX([1]report_data!$A:$Z,$D26,MATCH(R$10,[1]report_data!$A$1:$Z$1,0))</f>
        <v>#N/A</v>
      </c>
      <c r="S26" s="28" t="e">
        <f>INDEX([1]report_data!$A:$Z,$D26,MATCH(S$10,[1]report_data!$A$1:$Z$1,0))</f>
        <v>#N/A</v>
      </c>
      <c r="T26" s="28" t="e">
        <f>INDEX([1]report_data!$A:$Z,$D26,MATCH(T$10,[1]report_data!$A$1:$Z$1,0))</f>
        <v>#N/A</v>
      </c>
    </row>
    <row r="27" spans="1:20" x14ac:dyDescent="0.25">
      <c r="A27" s="16"/>
      <c r="B27" s="23" t="s">
        <v>46</v>
      </c>
      <c r="C27" s="24"/>
      <c r="D27" s="24"/>
      <c r="E27" s="29" t="e">
        <f>SUM(E23:E26)</f>
        <v>#N/A</v>
      </c>
      <c r="F27" s="29" t="e">
        <f>SUM(F23:F26)</f>
        <v>#N/A</v>
      </c>
      <c r="G27" s="29" t="e">
        <f>SUM(G23:G26)</f>
        <v>#N/A</v>
      </c>
      <c r="H27" s="29" t="e">
        <f>SUM(H23:H26)</f>
        <v>#N/A</v>
      </c>
      <c r="I27" s="29" t="e">
        <f>SUM(I23:I26)</f>
        <v>#N/A</v>
      </c>
      <c r="J27" s="24"/>
      <c r="K27" s="29" t="e">
        <f>SUM(K23:K26)</f>
        <v>#N/A</v>
      </c>
      <c r="L27" s="29" t="e">
        <f>SUM(L23:L26)</f>
        <v>#N/A</v>
      </c>
      <c r="M27" s="29" t="e">
        <f>SUM(M23:M26)</f>
        <v>#N/A</v>
      </c>
      <c r="N27" s="29" t="e">
        <f>SUM(N23:N26)</f>
        <v>#N/A</v>
      </c>
      <c r="O27" s="29" t="e">
        <f>SUM(O23:O26)</f>
        <v>#N/A</v>
      </c>
      <c r="P27" s="29" t="e">
        <f>SUM(P23:P26)</f>
        <v>#N/A</v>
      </c>
      <c r="Q27" s="29" t="e">
        <f>SUM(Q23:Q26)</f>
        <v>#N/A</v>
      </c>
      <c r="R27" s="29" t="e">
        <f>SUM(R23:R26)</f>
        <v>#N/A</v>
      </c>
      <c r="S27" s="29" t="e">
        <f>SUM(S23:S26)</f>
        <v>#N/A</v>
      </c>
      <c r="T27" s="29" t="e">
        <f>SUM(T23:T26)</f>
        <v>#N/A</v>
      </c>
    </row>
    <row r="31" spans="1:20" x14ac:dyDescent="0.25">
      <c r="D31" s="3"/>
      <c r="E31" s="3"/>
    </row>
    <row r="32" spans="1:20" x14ac:dyDescent="0.25">
      <c r="D32" s="3"/>
      <c r="E32" s="3"/>
    </row>
    <row r="33" spans="4:5" x14ac:dyDescent="0.25">
      <c r="D33" s="3"/>
      <c r="E33" s="3"/>
    </row>
  </sheetData>
  <mergeCells count="11">
    <mergeCell ref="P1:P8"/>
    <mergeCell ref="Q1:Q8"/>
    <mergeCell ref="R1:R8"/>
    <mergeCell ref="S1:S8"/>
    <mergeCell ref="T1:T8"/>
    <mergeCell ref="E1:I8"/>
    <mergeCell ref="K1:K8"/>
    <mergeCell ref="L1:L8"/>
    <mergeCell ref="M1:M8"/>
    <mergeCell ref="N1:N8"/>
    <mergeCell ref="O1:O8"/>
  </mergeCells>
  <conditionalFormatting sqref="K12:L13 K18:L20">
    <cfRule type="cellIs" dxfId="337" priority="116" operator="lessThan">
      <formula>0.5</formula>
    </cfRule>
    <cfRule type="cellIs" dxfId="336" priority="117" operator="greaterThan">
      <formula>0.5</formula>
    </cfRule>
  </conditionalFormatting>
  <conditionalFormatting sqref="M12:M13 M18:M20">
    <cfRule type="cellIs" dxfId="335" priority="114" operator="lessThan">
      <formula>4.5</formula>
    </cfRule>
    <cfRule type="cellIs" dxfId="334" priority="115" operator="greaterThan">
      <formula>5.5</formula>
    </cfRule>
  </conditionalFormatting>
  <conditionalFormatting sqref="N12:N13 N18:N20">
    <cfRule type="cellIs" dxfId="333" priority="112" operator="lessThan">
      <formula>1.5</formula>
    </cfRule>
    <cfRule type="cellIs" dxfId="332" priority="113" operator="greaterThan">
      <formula>2.5</formula>
    </cfRule>
  </conditionalFormatting>
  <conditionalFormatting sqref="O12:O13 O18:O20">
    <cfRule type="cellIs" dxfId="331" priority="110" operator="lessThan">
      <formula>4.5</formula>
    </cfRule>
    <cfRule type="cellIs" dxfId="330" priority="111" operator="greaterThan">
      <formula>7.5</formula>
    </cfRule>
  </conditionalFormatting>
  <conditionalFormatting sqref="Q12:Q13 Q18:Q20">
    <cfRule type="cellIs" dxfId="329" priority="108" operator="lessThan">
      <formula>2.5</formula>
    </cfRule>
    <cfRule type="cellIs" dxfId="328" priority="109" operator="greaterThan">
      <formula>4.5</formula>
    </cfRule>
  </conditionalFormatting>
  <conditionalFormatting sqref="R18:R20 R12:R13">
    <cfRule type="cellIs" dxfId="327" priority="106" operator="lessThan">
      <formula>2.5</formula>
    </cfRule>
    <cfRule type="cellIs" dxfId="326" priority="107" operator="greaterThan">
      <formula>4.5</formula>
    </cfRule>
  </conditionalFormatting>
  <conditionalFormatting sqref="S12:S13 S18:S20">
    <cfRule type="cellIs" dxfId="325" priority="105" operator="greaterThan">
      <formula>1.5</formula>
    </cfRule>
  </conditionalFormatting>
  <conditionalFormatting sqref="K14:L14">
    <cfRule type="cellIs" dxfId="324" priority="103" operator="lessThan">
      <formula>0.5</formula>
    </cfRule>
    <cfRule type="cellIs" dxfId="323" priority="104" operator="greaterThan">
      <formula>0.5</formula>
    </cfRule>
  </conditionalFormatting>
  <conditionalFormatting sqref="M14">
    <cfRule type="cellIs" dxfId="322" priority="101" operator="lessThan">
      <formula>4.5</formula>
    </cfRule>
    <cfRule type="cellIs" dxfId="321" priority="102" operator="greaterThan">
      <formula>5.5</formula>
    </cfRule>
  </conditionalFormatting>
  <conditionalFormatting sqref="N14">
    <cfRule type="cellIs" dxfId="320" priority="99" operator="lessThan">
      <formula>1.5</formula>
    </cfRule>
    <cfRule type="cellIs" dxfId="319" priority="100" operator="greaterThan">
      <formula>2.5</formula>
    </cfRule>
  </conditionalFormatting>
  <conditionalFormatting sqref="O14">
    <cfRule type="cellIs" dxfId="318" priority="97" operator="lessThan">
      <formula>4.5</formula>
    </cfRule>
    <cfRule type="cellIs" dxfId="317" priority="98" operator="greaterThan">
      <formula>7.5</formula>
    </cfRule>
  </conditionalFormatting>
  <conditionalFormatting sqref="Q14">
    <cfRule type="cellIs" dxfId="316" priority="95" operator="lessThan">
      <formula>2.5</formula>
    </cfRule>
    <cfRule type="cellIs" dxfId="315" priority="96" operator="greaterThan">
      <formula>4.5</formula>
    </cfRule>
  </conditionalFormatting>
  <conditionalFormatting sqref="R14">
    <cfRule type="cellIs" dxfId="314" priority="93" operator="lessThan">
      <formula>2.5</formula>
    </cfRule>
    <cfRule type="cellIs" dxfId="313" priority="94" operator="greaterThan">
      <formula>4.5</formula>
    </cfRule>
  </conditionalFormatting>
  <conditionalFormatting sqref="S14">
    <cfRule type="cellIs" dxfId="312" priority="92" operator="greaterThan">
      <formula>1.5</formula>
    </cfRule>
  </conditionalFormatting>
  <conditionalFormatting sqref="K15:L15">
    <cfRule type="cellIs" dxfId="311" priority="90" operator="lessThan">
      <formula>0.5</formula>
    </cfRule>
    <cfRule type="cellIs" dxfId="310" priority="91" operator="greaterThan">
      <formula>0.5</formula>
    </cfRule>
  </conditionalFormatting>
  <conditionalFormatting sqref="M15">
    <cfRule type="cellIs" dxfId="309" priority="88" operator="lessThan">
      <formula>4.5</formula>
    </cfRule>
    <cfRule type="cellIs" dxfId="308" priority="89" operator="greaterThan">
      <formula>5.5</formula>
    </cfRule>
  </conditionalFormatting>
  <conditionalFormatting sqref="N15">
    <cfRule type="cellIs" dxfId="307" priority="86" operator="lessThan">
      <formula>1.5</formula>
    </cfRule>
    <cfRule type="cellIs" dxfId="306" priority="87" operator="greaterThan">
      <formula>2.5</formula>
    </cfRule>
  </conditionalFormatting>
  <conditionalFormatting sqref="O15">
    <cfRule type="cellIs" dxfId="305" priority="84" operator="lessThan">
      <formula>4.5</formula>
    </cfRule>
    <cfRule type="cellIs" dxfId="304" priority="85" operator="greaterThan">
      <formula>7.5</formula>
    </cfRule>
  </conditionalFormatting>
  <conditionalFormatting sqref="Q15">
    <cfRule type="cellIs" dxfId="303" priority="82" operator="lessThan">
      <formula>2.5</formula>
    </cfRule>
    <cfRule type="cellIs" dxfId="302" priority="83" operator="greaterThan">
      <formula>4.5</formula>
    </cfRule>
  </conditionalFormatting>
  <conditionalFormatting sqref="R15">
    <cfRule type="cellIs" dxfId="301" priority="80" operator="lessThan">
      <formula>2.5</formula>
    </cfRule>
    <cfRule type="cellIs" dxfId="300" priority="81" operator="greaterThan">
      <formula>4.5</formula>
    </cfRule>
  </conditionalFormatting>
  <conditionalFormatting sqref="S15">
    <cfRule type="cellIs" dxfId="299" priority="79" operator="greaterThan">
      <formula>1.5</formula>
    </cfRule>
  </conditionalFormatting>
  <conditionalFormatting sqref="K23:L24">
    <cfRule type="cellIs" dxfId="298" priority="38" operator="lessThan">
      <formula>0.5</formula>
    </cfRule>
    <cfRule type="cellIs" dxfId="297" priority="39" operator="greaterThan">
      <formula>0.5</formula>
    </cfRule>
  </conditionalFormatting>
  <conditionalFormatting sqref="M23:M24">
    <cfRule type="cellIs" dxfId="296" priority="36" operator="lessThan">
      <formula>4.5</formula>
    </cfRule>
    <cfRule type="cellIs" dxfId="295" priority="37" operator="greaterThan">
      <formula>5.5</formula>
    </cfRule>
  </conditionalFormatting>
  <conditionalFormatting sqref="N23:N24">
    <cfRule type="cellIs" dxfId="294" priority="34" operator="lessThan">
      <formula>1.5</formula>
    </cfRule>
    <cfRule type="cellIs" dxfId="293" priority="35" operator="greaterThan">
      <formula>2.5</formula>
    </cfRule>
  </conditionalFormatting>
  <conditionalFormatting sqref="O23:O24">
    <cfRule type="cellIs" dxfId="292" priority="32" operator="lessThan">
      <formula>4.5</formula>
    </cfRule>
    <cfRule type="cellIs" dxfId="291" priority="33" operator="greaterThan">
      <formula>7.5</formula>
    </cfRule>
  </conditionalFormatting>
  <conditionalFormatting sqref="Q23:Q24">
    <cfRule type="cellIs" dxfId="290" priority="30" operator="lessThan">
      <formula>2.5</formula>
    </cfRule>
    <cfRule type="cellIs" dxfId="289" priority="31" operator="greaterThan">
      <formula>4.5</formula>
    </cfRule>
  </conditionalFormatting>
  <conditionalFormatting sqref="R23:R24">
    <cfRule type="cellIs" dxfId="288" priority="28" operator="lessThan">
      <formula>2.5</formula>
    </cfRule>
    <cfRule type="cellIs" dxfId="287" priority="29" operator="greaterThan">
      <formula>4.5</formula>
    </cfRule>
  </conditionalFormatting>
  <conditionalFormatting sqref="S23:S24">
    <cfRule type="cellIs" dxfId="286" priority="27" operator="greaterThan">
      <formula>1.5</formula>
    </cfRule>
  </conditionalFormatting>
  <conditionalFormatting sqref="K25:L25">
    <cfRule type="cellIs" dxfId="285" priority="25" operator="lessThan">
      <formula>0.5</formula>
    </cfRule>
    <cfRule type="cellIs" dxfId="284" priority="26" operator="greaterThan">
      <formula>0.5</formula>
    </cfRule>
  </conditionalFormatting>
  <conditionalFormatting sqref="M25">
    <cfRule type="cellIs" dxfId="283" priority="23" operator="lessThan">
      <formula>4.5</formula>
    </cfRule>
    <cfRule type="cellIs" dxfId="282" priority="24" operator="greaterThan">
      <formula>5.5</formula>
    </cfRule>
  </conditionalFormatting>
  <conditionalFormatting sqref="N25">
    <cfRule type="cellIs" dxfId="281" priority="21" operator="lessThan">
      <formula>1.5</formula>
    </cfRule>
    <cfRule type="cellIs" dxfId="280" priority="22" operator="greaterThan">
      <formula>2.5</formula>
    </cfRule>
  </conditionalFormatting>
  <conditionalFormatting sqref="O25">
    <cfRule type="cellIs" dxfId="279" priority="19" operator="lessThan">
      <formula>4.5</formula>
    </cfRule>
    <cfRule type="cellIs" dxfId="278" priority="20" operator="greaterThan">
      <formula>7.5</formula>
    </cfRule>
  </conditionalFormatting>
  <conditionalFormatting sqref="Q25">
    <cfRule type="cellIs" dxfId="277" priority="17" operator="lessThan">
      <formula>2.5</formula>
    </cfRule>
    <cfRule type="cellIs" dxfId="276" priority="18" operator="greaterThan">
      <formula>4.5</formula>
    </cfRule>
  </conditionalFormatting>
  <conditionalFormatting sqref="R25">
    <cfRule type="cellIs" dxfId="275" priority="15" operator="lessThan">
      <formula>2.5</formula>
    </cfRule>
    <cfRule type="cellIs" dxfId="274" priority="16" operator="greaterThan">
      <formula>4.5</formula>
    </cfRule>
  </conditionalFormatting>
  <conditionalFormatting sqref="S25">
    <cfRule type="cellIs" dxfId="273" priority="14" operator="greaterThan">
      <formula>1.5</formula>
    </cfRule>
  </conditionalFormatting>
  <conditionalFormatting sqref="K26:L26">
    <cfRule type="cellIs" dxfId="272" priority="12" operator="lessThan">
      <formula>0.5</formula>
    </cfRule>
    <cfRule type="cellIs" dxfId="271" priority="13" operator="greaterThan">
      <formula>0.5</formula>
    </cfRule>
  </conditionalFormatting>
  <conditionalFormatting sqref="M26">
    <cfRule type="cellIs" dxfId="270" priority="10" operator="lessThan">
      <formula>4.5</formula>
    </cfRule>
    <cfRule type="cellIs" dxfId="269" priority="11" operator="greaterThan">
      <formula>5.5</formula>
    </cfRule>
  </conditionalFormatting>
  <conditionalFormatting sqref="N26">
    <cfRule type="cellIs" dxfId="268" priority="8" operator="lessThan">
      <formula>1.5</formula>
    </cfRule>
    <cfRule type="cellIs" dxfId="267" priority="9" operator="greaterThan">
      <formula>2.5</formula>
    </cfRule>
  </conditionalFormatting>
  <conditionalFormatting sqref="O26">
    <cfRule type="cellIs" dxfId="266" priority="6" operator="lessThan">
      <formula>4.5</formula>
    </cfRule>
    <cfRule type="cellIs" dxfId="265" priority="7" operator="greaterThan">
      <formula>7.5</formula>
    </cfRule>
  </conditionalFormatting>
  <conditionalFormatting sqref="Q26">
    <cfRule type="cellIs" dxfId="264" priority="4" operator="lessThan">
      <formula>2.5</formula>
    </cfRule>
    <cfRule type="cellIs" dxfId="263" priority="5" operator="greaterThan">
      <formula>4.5</formula>
    </cfRule>
  </conditionalFormatting>
  <conditionalFormatting sqref="R26">
    <cfRule type="cellIs" dxfId="262" priority="2" operator="lessThan">
      <formula>2.5</formula>
    </cfRule>
    <cfRule type="cellIs" dxfId="261" priority="3" operator="greaterThan">
      <formula>4.5</formula>
    </cfRule>
  </conditionalFormatting>
  <conditionalFormatting sqref="S26">
    <cfRule type="cellIs" dxfId="260" priority="1" operator="greaterThan">
      <formula>1.5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CONTROLS</vt:lpstr>
      <vt:lpstr>OFFICE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EAST</vt:lpstr>
      <vt:lpstr>TAOYUAN</vt:lpstr>
      <vt:lpstr>DATE</vt:lpstr>
      <vt:lpstr>DAY</vt:lpstr>
      <vt:lpstr>MONTH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dcterms:created xsi:type="dcterms:W3CDTF">2016-01-05T05:01:49Z</dcterms:created>
  <dcterms:modified xsi:type="dcterms:W3CDTF">2016-01-14T07:42:43Z</dcterms:modified>
</cp:coreProperties>
</file>