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activeTab="1"/>
  </bookViews>
  <sheets>
    <sheet name="CONTROLS" sheetId="4" r:id="rId1"/>
    <sheet name="OFFICE" sheetId="20" r:id="rId2"/>
    <sheet name="HUALIAN" sheetId="19" r:id="rId3"/>
    <sheet name="TAIDONG" sheetId="18" r:id="rId4"/>
    <sheet name="ZHUNAN" sheetId="17" r:id="rId5"/>
    <sheet name="XINZHU" sheetId="14" r:id="rId6"/>
    <sheet name="CENTRAL" sheetId="2" r:id="rId7"/>
    <sheet name="NORTH" sheetId="9" r:id="rId8"/>
    <sheet name="SOUTH" sheetId="10" r:id="rId9"/>
    <sheet name="WEST" sheetId="11" r:id="rId10"/>
    <sheet name="EAST" sheetId="12" r:id="rId11"/>
    <sheet name="TAOYUAN" sheetId="13" r:id="rId12"/>
  </sheets>
  <externalReferences>
    <externalReference r:id="rId13"/>
  </externalReferences>
  <definedNames>
    <definedName name="DATE">CONTROLS!$B$1</definedName>
    <definedName name="DAY">CONTROLS!$B$5</definedName>
    <definedName name="MONTH">CONTROLS!$B$3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C21" i="13" l="1"/>
  <c r="D21" i="13" s="1"/>
  <c r="C33" i="13"/>
  <c r="D33" i="13" s="1"/>
  <c r="T33" i="13" s="1"/>
  <c r="C32" i="13"/>
  <c r="D32" i="13" s="1"/>
  <c r="Q32" i="13" s="1"/>
  <c r="C31" i="13"/>
  <c r="D31" i="13" s="1"/>
  <c r="R31" i="13" s="1"/>
  <c r="R34" i="13" s="1"/>
  <c r="C28" i="13"/>
  <c r="D28" i="13" s="1"/>
  <c r="C27" i="13"/>
  <c r="D27" i="13" s="1"/>
  <c r="T27" i="13" s="1"/>
  <c r="C26" i="13"/>
  <c r="D26" i="13" s="1"/>
  <c r="C25" i="13"/>
  <c r="D25" i="13" s="1"/>
  <c r="R25" i="13" s="1"/>
  <c r="R29" i="13" s="1"/>
  <c r="C20" i="13"/>
  <c r="D20" i="13" s="1"/>
  <c r="C30" i="12"/>
  <c r="D30" i="12" s="1"/>
  <c r="C29" i="12"/>
  <c r="D29" i="12" s="1"/>
  <c r="C28" i="12"/>
  <c r="D28" i="12" s="1"/>
  <c r="R28" i="12" s="1"/>
  <c r="C27" i="12"/>
  <c r="D27" i="12" s="1"/>
  <c r="C24" i="12"/>
  <c r="D24" i="12" s="1"/>
  <c r="S24" i="12" s="1"/>
  <c r="C23" i="12"/>
  <c r="D23" i="12" s="1"/>
  <c r="C22" i="12"/>
  <c r="D22" i="12" s="1"/>
  <c r="Q22" i="12" s="1"/>
  <c r="C24" i="11"/>
  <c r="D24" i="11" s="1"/>
  <c r="C23" i="11"/>
  <c r="D23" i="11" s="1"/>
  <c r="Q23" i="11" s="1"/>
  <c r="C22" i="11"/>
  <c r="D22" i="11" s="1"/>
  <c r="C21" i="11"/>
  <c r="D21" i="11" s="1"/>
  <c r="C26" i="10"/>
  <c r="D26" i="10" s="1"/>
  <c r="S26" i="10" s="1"/>
  <c r="C25" i="10"/>
  <c r="D25" i="10" s="1"/>
  <c r="C24" i="10"/>
  <c r="D24" i="10" s="1"/>
  <c r="C23" i="10"/>
  <c r="D23" i="10" s="1"/>
  <c r="C14" i="20"/>
  <c r="D14" i="20" s="1"/>
  <c r="K14" i="20" s="1"/>
  <c r="C13" i="20"/>
  <c r="D13" i="20" s="1"/>
  <c r="C12" i="20"/>
  <c r="D12" i="20" s="1"/>
  <c r="Q12" i="20" s="1"/>
  <c r="B2" i="20"/>
  <c r="C13" i="19"/>
  <c r="D13" i="19" s="1"/>
  <c r="C19" i="19"/>
  <c r="D19" i="19" s="1"/>
  <c r="C18" i="19"/>
  <c r="D18" i="19" s="1"/>
  <c r="C17" i="19"/>
  <c r="D17" i="19" s="1"/>
  <c r="S17" i="19" s="1"/>
  <c r="S20" i="19" s="1"/>
  <c r="C14" i="19"/>
  <c r="D14" i="19" s="1"/>
  <c r="S14" i="19" s="1"/>
  <c r="C12" i="19"/>
  <c r="D12" i="19" s="1"/>
  <c r="B2" i="19"/>
  <c r="C22" i="18"/>
  <c r="D22" i="18" s="1"/>
  <c r="C21" i="18"/>
  <c r="D21" i="18" s="1"/>
  <c r="C18" i="18"/>
  <c r="D18" i="18" s="1"/>
  <c r="S18" i="18" s="1"/>
  <c r="C17" i="18"/>
  <c r="D17" i="18" s="1"/>
  <c r="T17" i="18" s="1"/>
  <c r="C16" i="18"/>
  <c r="D16" i="18" s="1"/>
  <c r="C13" i="18"/>
  <c r="D13" i="18" s="1"/>
  <c r="S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S15" i="17" s="1"/>
  <c r="C14" i="17"/>
  <c r="D14" i="17" s="1"/>
  <c r="C13" i="17"/>
  <c r="D13" i="17" s="1"/>
  <c r="C12" i="17"/>
  <c r="D12" i="17" s="1"/>
  <c r="B2" i="17"/>
  <c r="C25" i="14"/>
  <c r="D25" i="14" s="1"/>
  <c r="S25" i="14" s="1"/>
  <c r="C24" i="14"/>
  <c r="D24" i="14" s="1"/>
  <c r="T24" i="14" s="1"/>
  <c r="C23" i="14"/>
  <c r="D23" i="14" s="1"/>
  <c r="C22" i="14"/>
  <c r="D22" i="14" s="1"/>
  <c r="C19" i="14"/>
  <c r="D19" i="14" s="1"/>
  <c r="T19" i="14" s="1"/>
  <c r="C18" i="14"/>
  <c r="D18" i="14" s="1"/>
  <c r="Q18" i="14" s="1"/>
  <c r="Q20" i="14" s="1"/>
  <c r="C15" i="14"/>
  <c r="D15" i="14" s="1"/>
  <c r="N15" i="14" s="1"/>
  <c r="C14" i="14"/>
  <c r="D14" i="14" s="1"/>
  <c r="C13" i="14"/>
  <c r="D13" i="14" s="1"/>
  <c r="C12" i="14"/>
  <c r="D12" i="14" s="1"/>
  <c r="T12" i="14" s="1"/>
  <c r="B2" i="14"/>
  <c r="T21" i="13" l="1"/>
  <c r="P21" i="13"/>
  <c r="L21" i="13"/>
  <c r="G21" i="13"/>
  <c r="S21" i="13"/>
  <c r="O21" i="13"/>
  <c r="K21" i="13"/>
  <c r="F21" i="13"/>
  <c r="R21" i="13"/>
  <c r="N21" i="13"/>
  <c r="I21" i="13"/>
  <c r="E21" i="13"/>
  <c r="Q21" i="13"/>
  <c r="M21" i="13"/>
  <c r="H21" i="13"/>
  <c r="R32" i="13"/>
  <c r="N32" i="13"/>
  <c r="E32" i="13"/>
  <c r="I32" i="13"/>
  <c r="H33" i="13"/>
  <c r="M33" i="13"/>
  <c r="Q33" i="13"/>
  <c r="G31" i="13"/>
  <c r="G34" i="13" s="1"/>
  <c r="L31" i="13"/>
  <c r="L34" i="13" s="1"/>
  <c r="P31" i="13"/>
  <c r="P34" i="13" s="1"/>
  <c r="T31" i="13"/>
  <c r="T34" i="13" s="1"/>
  <c r="F32" i="13"/>
  <c r="K32" i="13"/>
  <c r="O32" i="13"/>
  <c r="S32" i="13"/>
  <c r="E33" i="13"/>
  <c r="I33" i="13"/>
  <c r="N33" i="13"/>
  <c r="R33" i="13"/>
  <c r="H31" i="13"/>
  <c r="H34" i="13" s="1"/>
  <c r="M31" i="13"/>
  <c r="M34" i="13" s="1"/>
  <c r="Q31" i="13"/>
  <c r="Q34" i="13" s="1"/>
  <c r="G32" i="13"/>
  <c r="L32" i="13"/>
  <c r="P32" i="13"/>
  <c r="T32" i="13"/>
  <c r="F33" i="13"/>
  <c r="K33" i="13"/>
  <c r="O33" i="13"/>
  <c r="S33" i="13"/>
  <c r="F31" i="13"/>
  <c r="F34" i="13" s="1"/>
  <c r="K31" i="13"/>
  <c r="K34" i="13" s="1"/>
  <c r="O31" i="13"/>
  <c r="O34" i="13" s="1"/>
  <c r="S31" i="13"/>
  <c r="S34" i="13" s="1"/>
  <c r="E31" i="13"/>
  <c r="E34" i="13" s="1"/>
  <c r="I31" i="13"/>
  <c r="I34" i="13" s="1"/>
  <c r="N31" i="13"/>
  <c r="N34" i="13" s="1"/>
  <c r="H32" i="13"/>
  <c r="M32" i="13"/>
  <c r="G33" i="13"/>
  <c r="L33" i="13"/>
  <c r="P33" i="13"/>
  <c r="Q26" i="13"/>
  <c r="M26" i="13"/>
  <c r="H26" i="13"/>
  <c r="T26" i="13"/>
  <c r="P26" i="13"/>
  <c r="L26" i="13"/>
  <c r="G26" i="13"/>
  <c r="S26" i="13"/>
  <c r="O26" i="13"/>
  <c r="K26" i="13"/>
  <c r="F26" i="13"/>
  <c r="R26" i="13"/>
  <c r="N26" i="13"/>
  <c r="I26" i="13"/>
  <c r="E26" i="13"/>
  <c r="S28" i="13"/>
  <c r="O28" i="13"/>
  <c r="K28" i="13"/>
  <c r="F28" i="13"/>
  <c r="R28" i="13"/>
  <c r="N28" i="13"/>
  <c r="I28" i="13"/>
  <c r="E28" i="13"/>
  <c r="Q28" i="13"/>
  <c r="M28" i="13"/>
  <c r="H28" i="13"/>
  <c r="T28" i="13"/>
  <c r="P28" i="13"/>
  <c r="L28" i="13"/>
  <c r="G28" i="13"/>
  <c r="F25" i="13"/>
  <c r="F29" i="13" s="1"/>
  <c r="K25" i="13"/>
  <c r="K29" i="13" s="1"/>
  <c r="O25" i="13"/>
  <c r="O29" i="13" s="1"/>
  <c r="S25" i="13"/>
  <c r="S29" i="13" s="1"/>
  <c r="G25" i="13"/>
  <c r="G29" i="13" s="1"/>
  <c r="L25" i="13"/>
  <c r="L29" i="13" s="1"/>
  <c r="P25" i="13"/>
  <c r="P29" i="13" s="1"/>
  <c r="T25" i="13"/>
  <c r="T29" i="13" s="1"/>
  <c r="E27" i="13"/>
  <c r="I27" i="13"/>
  <c r="N27" i="13"/>
  <c r="R27" i="13"/>
  <c r="H27" i="13"/>
  <c r="M27" i="13"/>
  <c r="Q27" i="13"/>
  <c r="H25" i="13"/>
  <c r="H29" i="13" s="1"/>
  <c r="M25" i="13"/>
  <c r="M29" i="13" s="1"/>
  <c r="F27" i="13"/>
  <c r="K27" i="13"/>
  <c r="O27" i="13"/>
  <c r="S27" i="13"/>
  <c r="Q25" i="13"/>
  <c r="Q29" i="13" s="1"/>
  <c r="E25" i="13"/>
  <c r="E29" i="13" s="1"/>
  <c r="I25" i="13"/>
  <c r="I29" i="13" s="1"/>
  <c r="N25" i="13"/>
  <c r="N29" i="13" s="1"/>
  <c r="G27" i="13"/>
  <c r="L27" i="13"/>
  <c r="P27" i="13"/>
  <c r="T20" i="13"/>
  <c r="P20" i="13"/>
  <c r="L20" i="13"/>
  <c r="G20" i="13"/>
  <c r="S20" i="13"/>
  <c r="O20" i="13"/>
  <c r="K20" i="13"/>
  <c r="F20" i="13"/>
  <c r="M20" i="13"/>
  <c r="R20" i="13"/>
  <c r="N20" i="13"/>
  <c r="I20" i="13"/>
  <c r="E20" i="13"/>
  <c r="Q20" i="13"/>
  <c r="H20" i="13"/>
  <c r="T23" i="12"/>
  <c r="R23" i="12"/>
  <c r="I23" i="12"/>
  <c r="E23" i="12"/>
  <c r="N23" i="12"/>
  <c r="T30" i="12"/>
  <c r="F30" i="12"/>
  <c r="S30" i="12"/>
  <c r="O30" i="12"/>
  <c r="K30" i="12"/>
  <c r="S27" i="12"/>
  <c r="O27" i="12"/>
  <c r="K27" i="12"/>
  <c r="F27" i="12"/>
  <c r="Q27" i="12"/>
  <c r="M27" i="12"/>
  <c r="H27" i="12"/>
  <c r="P27" i="12"/>
  <c r="L27" i="12"/>
  <c r="R27" i="12"/>
  <c r="N27" i="12"/>
  <c r="I27" i="12"/>
  <c r="E27" i="12"/>
  <c r="T27" i="12"/>
  <c r="G27" i="12"/>
  <c r="Q29" i="12"/>
  <c r="M29" i="12"/>
  <c r="H29" i="12"/>
  <c r="S29" i="12"/>
  <c r="O29" i="12"/>
  <c r="K29" i="12"/>
  <c r="F29" i="12"/>
  <c r="R29" i="12"/>
  <c r="I29" i="12"/>
  <c r="E29" i="12"/>
  <c r="N29" i="12"/>
  <c r="T29" i="12"/>
  <c r="P29" i="12"/>
  <c r="L29" i="12"/>
  <c r="G29" i="12"/>
  <c r="K28" i="12"/>
  <c r="S28" i="12"/>
  <c r="H30" i="12"/>
  <c r="M30" i="12"/>
  <c r="Q30" i="12"/>
  <c r="M28" i="12"/>
  <c r="F28" i="12"/>
  <c r="O28" i="12"/>
  <c r="G28" i="12"/>
  <c r="L28" i="12"/>
  <c r="P28" i="12"/>
  <c r="T28" i="12"/>
  <c r="E30" i="12"/>
  <c r="I30" i="12"/>
  <c r="N30" i="12"/>
  <c r="R30" i="12"/>
  <c r="H28" i="12"/>
  <c r="Q28" i="12"/>
  <c r="E28" i="12"/>
  <c r="I28" i="12"/>
  <c r="N28" i="12"/>
  <c r="G30" i="12"/>
  <c r="L30" i="12"/>
  <c r="P30" i="12"/>
  <c r="F22" i="12"/>
  <c r="O22" i="12"/>
  <c r="S22" i="12"/>
  <c r="E22" i="12"/>
  <c r="I22" i="12"/>
  <c r="N22" i="12"/>
  <c r="R22" i="12"/>
  <c r="H23" i="12"/>
  <c r="M23" i="12"/>
  <c r="Q23" i="12"/>
  <c r="G24" i="12"/>
  <c r="L24" i="12"/>
  <c r="P24" i="12"/>
  <c r="T24" i="12"/>
  <c r="K22" i="12"/>
  <c r="H24" i="12"/>
  <c r="M24" i="12"/>
  <c r="Q24" i="12"/>
  <c r="G22" i="12"/>
  <c r="L22" i="12"/>
  <c r="P22" i="12"/>
  <c r="T22" i="12"/>
  <c r="F23" i="12"/>
  <c r="K23" i="12"/>
  <c r="O23" i="12"/>
  <c r="S23" i="12"/>
  <c r="E24" i="12"/>
  <c r="I24" i="12"/>
  <c r="N24" i="12"/>
  <c r="R24" i="12"/>
  <c r="H22" i="12"/>
  <c r="M22" i="12"/>
  <c r="G23" i="12"/>
  <c r="L23" i="12"/>
  <c r="P23" i="12"/>
  <c r="F24" i="12"/>
  <c r="K24" i="12"/>
  <c r="O24" i="12"/>
  <c r="F23" i="11"/>
  <c r="O23" i="11"/>
  <c r="I23" i="11"/>
  <c r="R23" i="11"/>
  <c r="E23" i="11"/>
  <c r="N23" i="11"/>
  <c r="K23" i="11"/>
  <c r="R22" i="11"/>
  <c r="N22" i="11"/>
  <c r="I22" i="11"/>
  <c r="E22" i="11"/>
  <c r="S22" i="11"/>
  <c r="O22" i="11"/>
  <c r="F22" i="11"/>
  <c r="Q22" i="11"/>
  <c r="M22" i="11"/>
  <c r="H22" i="11"/>
  <c r="T22" i="11"/>
  <c r="P22" i="11"/>
  <c r="L22" i="11"/>
  <c r="G22" i="11"/>
  <c r="K22" i="11"/>
  <c r="S21" i="11"/>
  <c r="O21" i="11"/>
  <c r="K21" i="11"/>
  <c r="F21" i="11"/>
  <c r="Q21" i="11"/>
  <c r="M21" i="11"/>
  <c r="H21" i="11"/>
  <c r="T21" i="11"/>
  <c r="L21" i="11"/>
  <c r="G21" i="11"/>
  <c r="R21" i="11"/>
  <c r="N21" i="11"/>
  <c r="I21" i="11"/>
  <c r="E21" i="11"/>
  <c r="P21" i="11"/>
  <c r="S24" i="11"/>
  <c r="O24" i="11"/>
  <c r="K24" i="11"/>
  <c r="F24" i="11"/>
  <c r="P24" i="11"/>
  <c r="L24" i="11"/>
  <c r="G24" i="11"/>
  <c r="R24" i="11"/>
  <c r="N24" i="11"/>
  <c r="I24" i="11"/>
  <c r="E24" i="11"/>
  <c r="Q24" i="11"/>
  <c r="M24" i="11"/>
  <c r="H24" i="11"/>
  <c r="T24" i="11"/>
  <c r="S23" i="11"/>
  <c r="G23" i="11"/>
  <c r="L23" i="11"/>
  <c r="P23" i="11"/>
  <c r="T23" i="11"/>
  <c r="H23" i="11"/>
  <c r="M23" i="11"/>
  <c r="T25" i="10"/>
  <c r="P25" i="10"/>
  <c r="L25" i="10"/>
  <c r="G25" i="10"/>
  <c r="I25" i="10"/>
  <c r="S25" i="10"/>
  <c r="O25" i="10"/>
  <c r="K25" i="10"/>
  <c r="F25" i="10"/>
  <c r="Q25" i="10"/>
  <c r="M25" i="10"/>
  <c r="H25" i="10"/>
  <c r="R25" i="10"/>
  <c r="N25" i="10"/>
  <c r="E25" i="10"/>
  <c r="Q24" i="10"/>
  <c r="M24" i="10"/>
  <c r="H24" i="10"/>
  <c r="S24" i="10"/>
  <c r="K24" i="10"/>
  <c r="T24" i="10"/>
  <c r="P24" i="10"/>
  <c r="L24" i="10"/>
  <c r="G24" i="10"/>
  <c r="R24" i="10"/>
  <c r="N24" i="10"/>
  <c r="I24" i="10"/>
  <c r="E24" i="10"/>
  <c r="O24" i="10"/>
  <c r="F24" i="10"/>
  <c r="R23" i="10"/>
  <c r="N23" i="10"/>
  <c r="I23" i="10"/>
  <c r="E23" i="10"/>
  <c r="H23" i="10"/>
  <c r="H27" i="10" s="1"/>
  <c r="T23" i="10"/>
  <c r="L23" i="10"/>
  <c r="Q23" i="10"/>
  <c r="M23" i="10"/>
  <c r="M27" i="10" s="1"/>
  <c r="S23" i="10"/>
  <c r="O23" i="10"/>
  <c r="K23" i="10"/>
  <c r="F23" i="10"/>
  <c r="F27" i="10" s="1"/>
  <c r="P23" i="10"/>
  <c r="G23" i="10"/>
  <c r="G27" i="10" s="1"/>
  <c r="M26" i="10"/>
  <c r="Q26" i="10"/>
  <c r="G26" i="10"/>
  <c r="L26" i="10"/>
  <c r="P26" i="10"/>
  <c r="T26" i="10"/>
  <c r="E26" i="10"/>
  <c r="I26" i="10"/>
  <c r="N26" i="10"/>
  <c r="R26" i="10"/>
  <c r="H26" i="10"/>
  <c r="F26" i="10"/>
  <c r="K26" i="10"/>
  <c r="O26" i="10"/>
  <c r="T13" i="20"/>
  <c r="P13" i="20"/>
  <c r="L13" i="20"/>
  <c r="G13" i="20"/>
  <c r="S13" i="20"/>
  <c r="O13" i="20"/>
  <c r="K13" i="20"/>
  <c r="F13" i="20"/>
  <c r="R13" i="20"/>
  <c r="N13" i="20"/>
  <c r="I13" i="20"/>
  <c r="E13" i="20"/>
  <c r="Q13" i="20"/>
  <c r="M13" i="20"/>
  <c r="H13" i="20"/>
  <c r="S14" i="20"/>
  <c r="O14" i="20"/>
  <c r="F14" i="20"/>
  <c r="R14" i="20"/>
  <c r="N14" i="20"/>
  <c r="I14" i="20"/>
  <c r="E14" i="20"/>
  <c r="Q14" i="20"/>
  <c r="M14" i="20"/>
  <c r="H14" i="20"/>
  <c r="T14" i="20"/>
  <c r="P14" i="20"/>
  <c r="L14" i="20"/>
  <c r="G14" i="20"/>
  <c r="E12" i="20"/>
  <c r="I12" i="20"/>
  <c r="N12" i="20"/>
  <c r="R12" i="20"/>
  <c r="F12" i="20"/>
  <c r="K12" i="20"/>
  <c r="O12" i="20"/>
  <c r="S12" i="20"/>
  <c r="G12" i="20"/>
  <c r="L12" i="20"/>
  <c r="P12" i="20"/>
  <c r="T12" i="20"/>
  <c r="H12" i="20"/>
  <c r="M12" i="20"/>
  <c r="T13" i="19"/>
  <c r="P13" i="19"/>
  <c r="L13" i="19"/>
  <c r="G13" i="19"/>
  <c r="S13" i="19"/>
  <c r="O13" i="19"/>
  <c r="K13" i="19"/>
  <c r="F13" i="19"/>
  <c r="R13" i="19"/>
  <c r="N13" i="19"/>
  <c r="I13" i="19"/>
  <c r="E13" i="19"/>
  <c r="Q13" i="19"/>
  <c r="M13" i="19"/>
  <c r="H13" i="19"/>
  <c r="R18" i="19"/>
  <c r="N18" i="19"/>
  <c r="I18" i="19"/>
  <c r="E18" i="19"/>
  <c r="Q18" i="19"/>
  <c r="M18" i="19"/>
  <c r="H18" i="19"/>
  <c r="T18" i="19"/>
  <c r="P18" i="19"/>
  <c r="L18" i="19"/>
  <c r="G18" i="19"/>
  <c r="S18" i="19"/>
  <c r="O18" i="19"/>
  <c r="K18" i="19"/>
  <c r="F18" i="19"/>
  <c r="Q19" i="19"/>
  <c r="M19" i="19"/>
  <c r="H19" i="19"/>
  <c r="T19" i="19"/>
  <c r="P19" i="19"/>
  <c r="L19" i="19"/>
  <c r="G19" i="19"/>
  <c r="S19" i="19"/>
  <c r="O19" i="19"/>
  <c r="K19" i="19"/>
  <c r="F19" i="19"/>
  <c r="R19" i="19"/>
  <c r="N19" i="19"/>
  <c r="I19" i="19"/>
  <c r="E19" i="19"/>
  <c r="T12" i="19"/>
  <c r="T15" i="19" s="1"/>
  <c r="P12" i="19"/>
  <c r="P15" i="19" s="1"/>
  <c r="L12" i="19"/>
  <c r="L15" i="19" s="1"/>
  <c r="G12" i="19"/>
  <c r="G15" i="19" s="1"/>
  <c r="S12" i="19"/>
  <c r="S15" i="19" s="1"/>
  <c r="O12" i="19"/>
  <c r="O15" i="19" s="1"/>
  <c r="K12" i="19"/>
  <c r="K15" i="19" s="1"/>
  <c r="F12" i="19"/>
  <c r="F15" i="19" s="1"/>
  <c r="R12" i="19"/>
  <c r="R15" i="19" s="1"/>
  <c r="N12" i="19"/>
  <c r="N15" i="19" s="1"/>
  <c r="I12" i="19"/>
  <c r="I15" i="19" s="1"/>
  <c r="E12" i="19"/>
  <c r="E15" i="19" s="1"/>
  <c r="Q12" i="19"/>
  <c r="Q15" i="19" s="1"/>
  <c r="M12" i="19"/>
  <c r="M15" i="19" s="1"/>
  <c r="H12" i="19"/>
  <c r="H15" i="19" s="1"/>
  <c r="G14" i="19"/>
  <c r="L14" i="19"/>
  <c r="P14" i="19"/>
  <c r="T14" i="19"/>
  <c r="G17" i="19"/>
  <c r="G20" i="19" s="1"/>
  <c r="L17" i="19"/>
  <c r="L20" i="19" s="1"/>
  <c r="P17" i="19"/>
  <c r="P20" i="19" s="1"/>
  <c r="T17" i="19"/>
  <c r="T20" i="19" s="1"/>
  <c r="H14" i="19"/>
  <c r="M14" i="19"/>
  <c r="Q14" i="19"/>
  <c r="H17" i="19"/>
  <c r="H20" i="19" s="1"/>
  <c r="M17" i="19"/>
  <c r="M20" i="19" s="1"/>
  <c r="Q17" i="19"/>
  <c r="Q20" i="19" s="1"/>
  <c r="E14" i="19"/>
  <c r="I14" i="19"/>
  <c r="N14" i="19"/>
  <c r="R14" i="19"/>
  <c r="E17" i="19"/>
  <c r="E20" i="19" s="1"/>
  <c r="I17" i="19"/>
  <c r="I20" i="19" s="1"/>
  <c r="N17" i="19"/>
  <c r="N20" i="19" s="1"/>
  <c r="R17" i="19"/>
  <c r="R20" i="19" s="1"/>
  <c r="F14" i="19"/>
  <c r="K14" i="19"/>
  <c r="O14" i="19"/>
  <c r="F17" i="19"/>
  <c r="F20" i="19" s="1"/>
  <c r="K17" i="19"/>
  <c r="K20" i="19" s="1"/>
  <c r="O17" i="19"/>
  <c r="O20" i="19" s="1"/>
  <c r="T22" i="18"/>
  <c r="L22" i="18"/>
  <c r="S22" i="18"/>
  <c r="O22" i="18"/>
  <c r="K22" i="18"/>
  <c r="F22" i="18"/>
  <c r="R22" i="18"/>
  <c r="N22" i="18"/>
  <c r="I22" i="18"/>
  <c r="E22" i="18"/>
  <c r="Q22" i="18"/>
  <c r="M22" i="18"/>
  <c r="H22" i="18"/>
  <c r="P22" i="18"/>
  <c r="G22" i="18"/>
  <c r="Q21" i="18"/>
  <c r="M21" i="18"/>
  <c r="H21" i="18"/>
  <c r="T21" i="18"/>
  <c r="P21" i="18"/>
  <c r="L21" i="18"/>
  <c r="G21" i="18"/>
  <c r="K21" i="18"/>
  <c r="O21" i="18"/>
  <c r="R21" i="18"/>
  <c r="N21" i="18"/>
  <c r="I21" i="18"/>
  <c r="E21" i="18"/>
  <c r="S21" i="18"/>
  <c r="F21" i="18"/>
  <c r="Q16" i="18"/>
  <c r="Q19" i="18" s="1"/>
  <c r="S16" i="18"/>
  <c r="S19" i="18" s="1"/>
  <c r="O16" i="18"/>
  <c r="O19" i="18" s="1"/>
  <c r="K16" i="18"/>
  <c r="K19" i="18" s="1"/>
  <c r="F16" i="18"/>
  <c r="F19" i="18" s="1"/>
  <c r="N17" i="18"/>
  <c r="R17" i="18"/>
  <c r="E17" i="18"/>
  <c r="I17" i="18"/>
  <c r="T12" i="18"/>
  <c r="T14" i="18" s="1"/>
  <c r="P12" i="18"/>
  <c r="P14" i="18" s="1"/>
  <c r="L12" i="18"/>
  <c r="L14" i="18" s="1"/>
  <c r="G12" i="18"/>
  <c r="G14" i="18" s="1"/>
  <c r="S12" i="18"/>
  <c r="S14" i="18" s="1"/>
  <c r="O12" i="18"/>
  <c r="O14" i="18" s="1"/>
  <c r="K12" i="18"/>
  <c r="K14" i="18" s="1"/>
  <c r="F12" i="18"/>
  <c r="F14" i="18" s="1"/>
  <c r="R12" i="18"/>
  <c r="R14" i="18" s="1"/>
  <c r="N12" i="18"/>
  <c r="N14" i="18" s="1"/>
  <c r="I12" i="18"/>
  <c r="I14" i="18" s="1"/>
  <c r="E12" i="18"/>
  <c r="E14" i="18" s="1"/>
  <c r="Q12" i="18"/>
  <c r="Q14" i="18" s="1"/>
  <c r="M12" i="18"/>
  <c r="M14" i="18" s="1"/>
  <c r="H12" i="18"/>
  <c r="H14" i="18" s="1"/>
  <c r="G13" i="18"/>
  <c r="L13" i="18"/>
  <c r="P13" i="18"/>
  <c r="T13" i="18"/>
  <c r="E16" i="18"/>
  <c r="E19" i="18" s="1"/>
  <c r="I16" i="18"/>
  <c r="I19" i="18" s="1"/>
  <c r="N16" i="18"/>
  <c r="N19" i="18" s="1"/>
  <c r="R16" i="18"/>
  <c r="R19" i="18" s="1"/>
  <c r="H17" i="18"/>
  <c r="M17" i="18"/>
  <c r="Q17" i="18"/>
  <c r="G18" i="18"/>
  <c r="L18" i="18"/>
  <c r="P18" i="18"/>
  <c r="T18" i="18"/>
  <c r="H13" i="18"/>
  <c r="M13" i="18"/>
  <c r="Q13" i="18"/>
  <c r="H18" i="18"/>
  <c r="M18" i="18"/>
  <c r="Q18" i="18"/>
  <c r="E13" i="18"/>
  <c r="I13" i="18"/>
  <c r="N13" i="18"/>
  <c r="R13" i="18"/>
  <c r="G16" i="18"/>
  <c r="G19" i="18" s="1"/>
  <c r="L16" i="18"/>
  <c r="L19" i="18" s="1"/>
  <c r="P16" i="18"/>
  <c r="P19" i="18" s="1"/>
  <c r="T16" i="18"/>
  <c r="T19" i="18" s="1"/>
  <c r="F17" i="18"/>
  <c r="K17" i="18"/>
  <c r="O17" i="18"/>
  <c r="S17" i="18"/>
  <c r="E18" i="18"/>
  <c r="I18" i="18"/>
  <c r="N18" i="18"/>
  <c r="R18" i="18"/>
  <c r="F13" i="18"/>
  <c r="K13" i="18"/>
  <c r="O13" i="18"/>
  <c r="H16" i="18"/>
  <c r="H19" i="18" s="1"/>
  <c r="M16" i="18"/>
  <c r="M19" i="18" s="1"/>
  <c r="G17" i="18"/>
  <c r="L17" i="18"/>
  <c r="P17" i="18"/>
  <c r="F18" i="18"/>
  <c r="K18" i="18"/>
  <c r="O18" i="18"/>
  <c r="Q13" i="17"/>
  <c r="O13" i="17"/>
  <c r="F13" i="17"/>
  <c r="N13" i="17"/>
  <c r="E13" i="17"/>
  <c r="S13" i="17"/>
  <c r="K13" i="17"/>
  <c r="R13" i="17"/>
  <c r="I13" i="17"/>
  <c r="T14" i="17"/>
  <c r="R14" i="17"/>
  <c r="N14" i="17"/>
  <c r="I14" i="17"/>
  <c r="E14" i="17"/>
  <c r="Q19" i="17"/>
  <c r="O19" i="17"/>
  <c r="F19" i="17"/>
  <c r="N19" i="17"/>
  <c r="E19" i="17"/>
  <c r="S19" i="17"/>
  <c r="K19" i="17"/>
  <c r="R19" i="17"/>
  <c r="I19" i="17"/>
  <c r="T20" i="17"/>
  <c r="R20" i="17"/>
  <c r="N20" i="17"/>
  <c r="I20" i="17"/>
  <c r="E20" i="17"/>
  <c r="R18" i="17"/>
  <c r="R21" i="17" s="1"/>
  <c r="N18" i="17"/>
  <c r="N21" i="17" s="1"/>
  <c r="I18" i="17"/>
  <c r="I21" i="17" s="1"/>
  <c r="E18" i="17"/>
  <c r="E21" i="17" s="1"/>
  <c r="Q18" i="17"/>
  <c r="Q21" i="17" s="1"/>
  <c r="M18" i="17"/>
  <c r="M21" i="17" s="1"/>
  <c r="H18" i="17"/>
  <c r="H21" i="17" s="1"/>
  <c r="T18" i="17"/>
  <c r="T21" i="17" s="1"/>
  <c r="P18" i="17"/>
  <c r="P21" i="17" s="1"/>
  <c r="L18" i="17"/>
  <c r="L21" i="17" s="1"/>
  <c r="G18" i="17"/>
  <c r="G21" i="17" s="1"/>
  <c r="S18" i="17"/>
  <c r="S21" i="17" s="1"/>
  <c r="O18" i="17"/>
  <c r="O21" i="17" s="1"/>
  <c r="K18" i="17"/>
  <c r="K21" i="17" s="1"/>
  <c r="F18" i="17"/>
  <c r="F21" i="17" s="1"/>
  <c r="R12" i="17"/>
  <c r="R16" i="17" s="1"/>
  <c r="N12" i="17"/>
  <c r="N16" i="17" s="1"/>
  <c r="I12" i="17"/>
  <c r="I16" i="17" s="1"/>
  <c r="E12" i="17"/>
  <c r="E16" i="17" s="1"/>
  <c r="Q12" i="17"/>
  <c r="Q16" i="17" s="1"/>
  <c r="M12" i="17"/>
  <c r="M16" i="17" s="1"/>
  <c r="H12" i="17"/>
  <c r="H16" i="17" s="1"/>
  <c r="T12" i="17"/>
  <c r="T16" i="17" s="1"/>
  <c r="P12" i="17"/>
  <c r="P16" i="17" s="1"/>
  <c r="L12" i="17"/>
  <c r="L16" i="17" s="1"/>
  <c r="G12" i="17"/>
  <c r="G16" i="17" s="1"/>
  <c r="S12" i="17"/>
  <c r="S16" i="17" s="1"/>
  <c r="O12" i="17"/>
  <c r="O16" i="17" s="1"/>
  <c r="K12" i="17"/>
  <c r="K16" i="17" s="1"/>
  <c r="F12" i="17"/>
  <c r="F16" i="17" s="1"/>
  <c r="H14" i="17"/>
  <c r="M14" i="17"/>
  <c r="Q14" i="17"/>
  <c r="G15" i="17"/>
  <c r="L15" i="17"/>
  <c r="P15" i="17"/>
  <c r="T15" i="17"/>
  <c r="H20" i="17"/>
  <c r="M20" i="17"/>
  <c r="Q20" i="17"/>
  <c r="H15" i="17"/>
  <c r="M15" i="17"/>
  <c r="Q15" i="17"/>
  <c r="G13" i="17"/>
  <c r="L13" i="17"/>
  <c r="P13" i="17"/>
  <c r="T13" i="17"/>
  <c r="F14" i="17"/>
  <c r="K14" i="17"/>
  <c r="O14" i="17"/>
  <c r="S14" i="17"/>
  <c r="E15" i="17"/>
  <c r="I15" i="17"/>
  <c r="N15" i="17"/>
  <c r="R15" i="17"/>
  <c r="G19" i="17"/>
  <c r="L19" i="17"/>
  <c r="P19" i="17"/>
  <c r="T19" i="17"/>
  <c r="F20" i="17"/>
  <c r="K20" i="17"/>
  <c r="O20" i="17"/>
  <c r="S20" i="17"/>
  <c r="H13" i="17"/>
  <c r="M13" i="17"/>
  <c r="G14" i="17"/>
  <c r="L14" i="17"/>
  <c r="P14" i="17"/>
  <c r="F15" i="17"/>
  <c r="K15" i="17"/>
  <c r="O15" i="17"/>
  <c r="H19" i="17"/>
  <c r="M19" i="17"/>
  <c r="G20" i="17"/>
  <c r="L20" i="17"/>
  <c r="P20" i="17"/>
  <c r="R24" i="14"/>
  <c r="N24" i="14"/>
  <c r="E24" i="14"/>
  <c r="I24" i="14"/>
  <c r="Q23" i="14"/>
  <c r="S23" i="14"/>
  <c r="F23" i="14"/>
  <c r="K23" i="14"/>
  <c r="O23" i="14"/>
  <c r="E23" i="14"/>
  <c r="I23" i="14"/>
  <c r="R22" i="14"/>
  <c r="N22" i="14"/>
  <c r="I22" i="14"/>
  <c r="I26" i="14" s="1"/>
  <c r="E22" i="14"/>
  <c r="P22" i="14"/>
  <c r="L22" i="14"/>
  <c r="Q22" i="14"/>
  <c r="M22" i="14"/>
  <c r="H22" i="14"/>
  <c r="T22" i="14"/>
  <c r="G22" i="14"/>
  <c r="G26" i="14" s="1"/>
  <c r="S22" i="14"/>
  <c r="O22" i="14"/>
  <c r="K22" i="14"/>
  <c r="F22" i="14"/>
  <c r="F26" i="14" s="1"/>
  <c r="N23" i="14"/>
  <c r="R23" i="14"/>
  <c r="H24" i="14"/>
  <c r="M24" i="14"/>
  <c r="Q24" i="14"/>
  <c r="G25" i="14"/>
  <c r="L25" i="14"/>
  <c r="P25" i="14"/>
  <c r="T25" i="14"/>
  <c r="H25" i="14"/>
  <c r="M25" i="14"/>
  <c r="Q25" i="14"/>
  <c r="G23" i="14"/>
  <c r="L23" i="14"/>
  <c r="P23" i="14"/>
  <c r="T23" i="14"/>
  <c r="F24" i="14"/>
  <c r="K24" i="14"/>
  <c r="O24" i="14"/>
  <c r="S24" i="14"/>
  <c r="E25" i="14"/>
  <c r="I25" i="14"/>
  <c r="N25" i="14"/>
  <c r="R25" i="14"/>
  <c r="H23" i="14"/>
  <c r="M23" i="14"/>
  <c r="G24" i="14"/>
  <c r="L24" i="14"/>
  <c r="P24" i="14"/>
  <c r="F25" i="14"/>
  <c r="K25" i="14"/>
  <c r="O25" i="14"/>
  <c r="Q15" i="14"/>
  <c r="O15" i="14"/>
  <c r="F15" i="14"/>
  <c r="S15" i="14"/>
  <c r="K15" i="14"/>
  <c r="R15" i="14"/>
  <c r="I15" i="14"/>
  <c r="E15" i="14"/>
  <c r="R14" i="14"/>
  <c r="N14" i="14"/>
  <c r="I14" i="14"/>
  <c r="E14" i="14"/>
  <c r="G14" i="14"/>
  <c r="S14" i="14"/>
  <c r="O14" i="14"/>
  <c r="F14" i="14"/>
  <c r="Q14" i="14"/>
  <c r="M14" i="14"/>
  <c r="H14" i="14"/>
  <c r="T14" i="14"/>
  <c r="P14" i="14"/>
  <c r="L14" i="14"/>
  <c r="K14" i="14"/>
  <c r="S13" i="14"/>
  <c r="O13" i="14"/>
  <c r="K13" i="14"/>
  <c r="F13" i="14"/>
  <c r="Q13" i="14"/>
  <c r="M13" i="14"/>
  <c r="H13" i="14"/>
  <c r="P13" i="14"/>
  <c r="L13" i="14"/>
  <c r="R13" i="14"/>
  <c r="N13" i="14"/>
  <c r="I13" i="14"/>
  <c r="E13" i="14"/>
  <c r="T13" i="14"/>
  <c r="G13" i="14"/>
  <c r="H12" i="14"/>
  <c r="M12" i="14"/>
  <c r="Q12" i="14"/>
  <c r="E12" i="14"/>
  <c r="E18" i="14"/>
  <c r="E20" i="14" s="1"/>
  <c r="I18" i="14"/>
  <c r="I20" i="14" s="1"/>
  <c r="N18" i="14"/>
  <c r="N20" i="14" s="1"/>
  <c r="R18" i="14"/>
  <c r="R20" i="14" s="1"/>
  <c r="H19" i="14"/>
  <c r="M19" i="14"/>
  <c r="Q19" i="14"/>
  <c r="F12" i="14"/>
  <c r="K12" i="14"/>
  <c r="O12" i="14"/>
  <c r="S12" i="14"/>
  <c r="G15" i="14"/>
  <c r="L15" i="14"/>
  <c r="P15" i="14"/>
  <c r="T15" i="14"/>
  <c r="F18" i="14"/>
  <c r="F20" i="14" s="1"/>
  <c r="K18" i="14"/>
  <c r="K20" i="14" s="1"/>
  <c r="O18" i="14"/>
  <c r="O20" i="14" s="1"/>
  <c r="S18" i="14"/>
  <c r="S20" i="14" s="1"/>
  <c r="E19" i="14"/>
  <c r="I19" i="14"/>
  <c r="N19" i="14"/>
  <c r="R19" i="14"/>
  <c r="I12" i="14"/>
  <c r="N12" i="14"/>
  <c r="N16" i="14" s="1"/>
  <c r="R12" i="14"/>
  <c r="G12" i="14"/>
  <c r="G16" i="14" s="1"/>
  <c r="L12" i="14"/>
  <c r="P12" i="14"/>
  <c r="H15" i="14"/>
  <c r="M15" i="14"/>
  <c r="G18" i="14"/>
  <c r="G20" i="14" s="1"/>
  <c r="L18" i="14"/>
  <c r="L20" i="14" s="1"/>
  <c r="P18" i="14"/>
  <c r="P20" i="14" s="1"/>
  <c r="T18" i="14"/>
  <c r="T20" i="14" s="1"/>
  <c r="F19" i="14"/>
  <c r="K19" i="14"/>
  <c r="O19" i="14"/>
  <c r="S19" i="14"/>
  <c r="H18" i="14"/>
  <c r="H20" i="14" s="1"/>
  <c r="M18" i="14"/>
  <c r="M20" i="14" s="1"/>
  <c r="G19" i="14"/>
  <c r="L19" i="14"/>
  <c r="P19" i="14"/>
  <c r="C22" i="13"/>
  <c r="D22" i="13" s="1"/>
  <c r="S22" i="13" s="1"/>
  <c r="C19" i="13"/>
  <c r="D19" i="13" s="1"/>
  <c r="C18" i="13"/>
  <c r="D18" i="13" s="1"/>
  <c r="Q18" i="13" s="1"/>
  <c r="Q23" i="13" s="1"/>
  <c r="C15" i="13"/>
  <c r="D15" i="13" s="1"/>
  <c r="C14" i="13"/>
  <c r="D14" i="13" s="1"/>
  <c r="R14" i="13" s="1"/>
  <c r="C13" i="13"/>
  <c r="D13" i="13" s="1"/>
  <c r="C12" i="13"/>
  <c r="D12" i="13" s="1"/>
  <c r="Q12" i="13" s="1"/>
  <c r="B2" i="13"/>
  <c r="C19" i="12"/>
  <c r="D19" i="12" s="1"/>
  <c r="T19" i="12" s="1"/>
  <c r="C18" i="12"/>
  <c r="D18" i="12" s="1"/>
  <c r="Q18" i="12" s="1"/>
  <c r="C15" i="12"/>
  <c r="D15" i="12" s="1"/>
  <c r="Q15" i="12" s="1"/>
  <c r="C14" i="12"/>
  <c r="D14" i="12" s="1"/>
  <c r="C13" i="12"/>
  <c r="D13" i="12" s="1"/>
  <c r="C12" i="12"/>
  <c r="D12" i="12" s="1"/>
  <c r="B2" i="12"/>
  <c r="C18" i="11"/>
  <c r="D18" i="11" s="1"/>
  <c r="C17" i="11"/>
  <c r="D17" i="11" s="1"/>
  <c r="T17" i="11" s="1"/>
  <c r="C14" i="11"/>
  <c r="D14" i="11" s="1"/>
  <c r="Q14" i="11" s="1"/>
  <c r="C13" i="11"/>
  <c r="D13" i="11" s="1"/>
  <c r="C12" i="11"/>
  <c r="D12" i="11" s="1"/>
  <c r="Q12" i="11" s="1"/>
  <c r="B2" i="11"/>
  <c r="C20" i="10"/>
  <c r="D20" i="10" s="1"/>
  <c r="C19" i="10"/>
  <c r="D19" i="10" s="1"/>
  <c r="T19" i="10" s="1"/>
  <c r="C18" i="10"/>
  <c r="D18" i="10" s="1"/>
  <c r="Q18" i="10" s="1"/>
  <c r="Q21" i="10" s="1"/>
  <c r="C15" i="10"/>
  <c r="D15" i="10" s="1"/>
  <c r="C14" i="10"/>
  <c r="D14" i="10" s="1"/>
  <c r="C13" i="10"/>
  <c r="D13" i="10" s="1"/>
  <c r="C12" i="10"/>
  <c r="D12" i="10" s="1"/>
  <c r="Q12" i="10" s="1"/>
  <c r="B2" i="10"/>
  <c r="C15" i="2"/>
  <c r="D15" i="2" s="1"/>
  <c r="T15" i="2" s="1"/>
  <c r="C14" i="2"/>
  <c r="D14" i="2" s="1"/>
  <c r="C20" i="9"/>
  <c r="D20" i="9" s="1"/>
  <c r="C19" i="9"/>
  <c r="D19" i="9" s="1"/>
  <c r="T19" i="9" s="1"/>
  <c r="C18" i="9"/>
  <c r="D18" i="9" s="1"/>
  <c r="C17" i="9"/>
  <c r="D17" i="9" s="1"/>
  <c r="R17" i="9" s="1"/>
  <c r="C14" i="9"/>
  <c r="D14" i="9" s="1"/>
  <c r="R14" i="9" s="1"/>
  <c r="C13" i="9"/>
  <c r="D13" i="9" s="1"/>
  <c r="C12" i="9"/>
  <c r="D12" i="9" s="1"/>
  <c r="K12" i="9" s="1"/>
  <c r="B2" i="9"/>
  <c r="B2" i="2"/>
  <c r="L25" i="12" l="1"/>
  <c r="T25" i="12"/>
  <c r="Q25" i="12"/>
  <c r="N25" i="12"/>
  <c r="M25" i="12"/>
  <c r="E25" i="12"/>
  <c r="G25" i="12"/>
  <c r="P25" i="12"/>
  <c r="I25" i="12"/>
  <c r="F25" i="12"/>
  <c r="Q12" i="12"/>
  <c r="K12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K14" i="13"/>
  <c r="T19" i="13"/>
  <c r="I19" i="13"/>
  <c r="E19" i="13"/>
  <c r="R19" i="13"/>
  <c r="N19" i="13"/>
  <c r="F16" i="14"/>
  <c r="M16" i="14"/>
  <c r="O14" i="13"/>
  <c r="R16" i="14"/>
  <c r="S16" i="14"/>
  <c r="H16" i="14"/>
  <c r="S14" i="13"/>
  <c r="P16" i="14"/>
  <c r="O16" i="14"/>
  <c r="F14" i="13"/>
  <c r="L16" i="14"/>
  <c r="I16" i="14"/>
  <c r="K16" i="14"/>
  <c r="T13" i="13"/>
  <c r="P13" i="13"/>
  <c r="L13" i="13"/>
  <c r="G13" i="13"/>
  <c r="S13" i="13"/>
  <c r="O13" i="13"/>
  <c r="K13" i="13"/>
  <c r="F13" i="13"/>
  <c r="R13" i="13"/>
  <c r="N13" i="13"/>
  <c r="I13" i="13"/>
  <c r="E13" i="13"/>
  <c r="Q13" i="13"/>
  <c r="M13" i="13"/>
  <c r="H13" i="13"/>
  <c r="R15" i="13"/>
  <c r="N15" i="13"/>
  <c r="I15" i="13"/>
  <c r="E15" i="13"/>
  <c r="Q15" i="13"/>
  <c r="M15" i="13"/>
  <c r="H15" i="13"/>
  <c r="T15" i="13"/>
  <c r="P15" i="13"/>
  <c r="L15" i="13"/>
  <c r="G15" i="13"/>
  <c r="S15" i="13"/>
  <c r="O15" i="13"/>
  <c r="K15" i="13"/>
  <c r="F15" i="13"/>
  <c r="I15" i="12"/>
  <c r="R15" i="12"/>
  <c r="E12" i="13"/>
  <c r="I12" i="13"/>
  <c r="N12" i="13"/>
  <c r="R12" i="13"/>
  <c r="G14" i="13"/>
  <c r="L14" i="13"/>
  <c r="P14" i="13"/>
  <c r="T14" i="13"/>
  <c r="E18" i="13"/>
  <c r="E23" i="13" s="1"/>
  <c r="I18" i="13"/>
  <c r="I23" i="13" s="1"/>
  <c r="N18" i="13"/>
  <c r="N23" i="13" s="1"/>
  <c r="R18" i="13"/>
  <c r="R23" i="13" s="1"/>
  <c r="H19" i="13"/>
  <c r="M19" i="13"/>
  <c r="Q19" i="13"/>
  <c r="G22" i="13"/>
  <c r="L22" i="13"/>
  <c r="P22" i="13"/>
  <c r="T22" i="13"/>
  <c r="K15" i="12"/>
  <c r="S15" i="12"/>
  <c r="F12" i="13"/>
  <c r="K12" i="13"/>
  <c r="O12" i="13"/>
  <c r="S12" i="13"/>
  <c r="H14" i="13"/>
  <c r="M14" i="13"/>
  <c r="Q14" i="13"/>
  <c r="F18" i="13"/>
  <c r="F23" i="13" s="1"/>
  <c r="K18" i="13"/>
  <c r="K23" i="13" s="1"/>
  <c r="O18" i="13"/>
  <c r="O23" i="13" s="1"/>
  <c r="S18" i="13"/>
  <c r="S23" i="13" s="1"/>
  <c r="H22" i="13"/>
  <c r="M22" i="13"/>
  <c r="Q22" i="13"/>
  <c r="E15" i="12"/>
  <c r="N15" i="12"/>
  <c r="G12" i="13"/>
  <c r="L12" i="13"/>
  <c r="P12" i="13"/>
  <c r="T12" i="13"/>
  <c r="E14" i="13"/>
  <c r="I14" i="13"/>
  <c r="N14" i="13"/>
  <c r="G18" i="13"/>
  <c r="G23" i="13" s="1"/>
  <c r="L18" i="13"/>
  <c r="L23" i="13" s="1"/>
  <c r="P18" i="13"/>
  <c r="P23" i="13" s="1"/>
  <c r="T18" i="13"/>
  <c r="T23" i="13" s="1"/>
  <c r="F19" i="13"/>
  <c r="K19" i="13"/>
  <c r="O19" i="13"/>
  <c r="S19" i="13"/>
  <c r="E22" i="13"/>
  <c r="I22" i="13"/>
  <c r="N22" i="13"/>
  <c r="R22" i="13"/>
  <c r="F15" i="12"/>
  <c r="O15" i="12"/>
  <c r="H12" i="13"/>
  <c r="M12" i="13"/>
  <c r="H18" i="13"/>
  <c r="H23" i="13" s="1"/>
  <c r="M18" i="13"/>
  <c r="M23" i="13" s="1"/>
  <c r="G19" i="13"/>
  <c r="L19" i="13"/>
  <c r="P19" i="13"/>
  <c r="F22" i="13"/>
  <c r="K22" i="13"/>
  <c r="O22" i="13"/>
  <c r="S14" i="12"/>
  <c r="O14" i="12"/>
  <c r="K14" i="12"/>
  <c r="F14" i="12"/>
  <c r="R14" i="12"/>
  <c r="N14" i="12"/>
  <c r="I14" i="12"/>
  <c r="E14" i="12"/>
  <c r="Q14" i="12"/>
  <c r="M14" i="12"/>
  <c r="H14" i="12"/>
  <c r="T14" i="12"/>
  <c r="P14" i="12"/>
  <c r="L14" i="12"/>
  <c r="G14" i="12"/>
  <c r="T13" i="12"/>
  <c r="P13" i="12"/>
  <c r="L13" i="12"/>
  <c r="G13" i="12"/>
  <c r="S13" i="12"/>
  <c r="O13" i="12"/>
  <c r="K13" i="12"/>
  <c r="F13" i="12"/>
  <c r="R13" i="12"/>
  <c r="N13" i="12"/>
  <c r="I13" i="12"/>
  <c r="E13" i="12"/>
  <c r="Q13" i="12"/>
  <c r="M13" i="12"/>
  <c r="H13" i="12"/>
  <c r="E12" i="12"/>
  <c r="I12" i="12"/>
  <c r="N12" i="12"/>
  <c r="R12" i="12"/>
  <c r="E18" i="12"/>
  <c r="I18" i="12"/>
  <c r="N18" i="12"/>
  <c r="R18" i="12"/>
  <c r="H19" i="12"/>
  <c r="M19" i="12"/>
  <c r="Q19" i="12"/>
  <c r="Q20" i="12" s="1"/>
  <c r="F12" i="12"/>
  <c r="O12" i="12"/>
  <c r="S12" i="12"/>
  <c r="G15" i="12"/>
  <c r="L15" i="12"/>
  <c r="P15" i="12"/>
  <c r="T15" i="12"/>
  <c r="F18" i="12"/>
  <c r="K18" i="12"/>
  <c r="O18" i="12"/>
  <c r="S18" i="12"/>
  <c r="E19" i="12"/>
  <c r="I19" i="12"/>
  <c r="N19" i="12"/>
  <c r="R19" i="12"/>
  <c r="G12" i="12"/>
  <c r="L12" i="12"/>
  <c r="P12" i="12"/>
  <c r="T12" i="12"/>
  <c r="H15" i="12"/>
  <c r="M15" i="12"/>
  <c r="G18" i="12"/>
  <c r="L18" i="12"/>
  <c r="P18" i="12"/>
  <c r="T18" i="12"/>
  <c r="T20" i="12" s="1"/>
  <c r="F19" i="12"/>
  <c r="K19" i="12"/>
  <c r="O19" i="12"/>
  <c r="S19" i="12"/>
  <c r="H12" i="12"/>
  <c r="M12" i="12"/>
  <c r="H18" i="12"/>
  <c r="M18" i="12"/>
  <c r="G19" i="12"/>
  <c r="L19" i="12"/>
  <c r="P19" i="12"/>
  <c r="T13" i="11"/>
  <c r="P13" i="11"/>
  <c r="L13" i="11"/>
  <c r="G13" i="11"/>
  <c r="S13" i="11"/>
  <c r="O13" i="11"/>
  <c r="K13" i="11"/>
  <c r="F13" i="11"/>
  <c r="R13" i="11"/>
  <c r="N13" i="11"/>
  <c r="I13" i="11"/>
  <c r="E13" i="11"/>
  <c r="Q13" i="11"/>
  <c r="Q15" i="11" s="1"/>
  <c r="M13" i="11"/>
  <c r="H13" i="11"/>
  <c r="S18" i="11"/>
  <c r="O18" i="11"/>
  <c r="K18" i="11"/>
  <c r="F18" i="11"/>
  <c r="R18" i="11"/>
  <c r="N18" i="11"/>
  <c r="I18" i="11"/>
  <c r="E18" i="11"/>
  <c r="Q18" i="11"/>
  <c r="M18" i="11"/>
  <c r="H18" i="11"/>
  <c r="T18" i="11"/>
  <c r="P18" i="11"/>
  <c r="L18" i="11"/>
  <c r="G18" i="11"/>
  <c r="E12" i="11"/>
  <c r="I12" i="11"/>
  <c r="N12" i="11"/>
  <c r="R12" i="11"/>
  <c r="E14" i="11"/>
  <c r="I14" i="11"/>
  <c r="N14" i="11"/>
  <c r="R14" i="11"/>
  <c r="H17" i="11"/>
  <c r="H19" i="11" s="1"/>
  <c r="M17" i="11"/>
  <c r="Q17" i="11"/>
  <c r="F12" i="11"/>
  <c r="K12" i="11"/>
  <c r="O12" i="11"/>
  <c r="S12" i="11"/>
  <c r="F14" i="11"/>
  <c r="K14" i="11"/>
  <c r="O14" i="11"/>
  <c r="S14" i="11"/>
  <c r="E17" i="11"/>
  <c r="E19" i="11" s="1"/>
  <c r="I17" i="11"/>
  <c r="I19" i="11" s="1"/>
  <c r="N17" i="11"/>
  <c r="N19" i="11" s="1"/>
  <c r="R17" i="11"/>
  <c r="G12" i="11"/>
  <c r="L12" i="11"/>
  <c r="P12" i="11"/>
  <c r="T12" i="11"/>
  <c r="G14" i="11"/>
  <c r="L14" i="11"/>
  <c r="P14" i="11"/>
  <c r="T14" i="11"/>
  <c r="T19" i="11"/>
  <c r="F17" i="11"/>
  <c r="K17" i="11"/>
  <c r="K19" i="11" s="1"/>
  <c r="O17" i="11"/>
  <c r="O19" i="11" s="1"/>
  <c r="S17" i="11"/>
  <c r="S19" i="11" s="1"/>
  <c r="H12" i="11"/>
  <c r="M12" i="11"/>
  <c r="H14" i="11"/>
  <c r="M14" i="11"/>
  <c r="G17" i="11"/>
  <c r="G19" i="11" s="1"/>
  <c r="L17" i="11"/>
  <c r="L19" i="11" s="1"/>
  <c r="P17" i="11"/>
  <c r="P19" i="11" s="1"/>
  <c r="R15" i="10"/>
  <c r="N15" i="10"/>
  <c r="I15" i="10"/>
  <c r="E15" i="10"/>
  <c r="Q15" i="10"/>
  <c r="M15" i="10"/>
  <c r="H15" i="10"/>
  <c r="T15" i="10"/>
  <c r="P15" i="10"/>
  <c r="L15" i="10"/>
  <c r="G15" i="10"/>
  <c r="S15" i="10"/>
  <c r="O15" i="10"/>
  <c r="K15" i="10"/>
  <c r="F15" i="10"/>
  <c r="T13" i="10"/>
  <c r="P13" i="10"/>
  <c r="L13" i="10"/>
  <c r="G13" i="10"/>
  <c r="S13" i="10"/>
  <c r="O13" i="10"/>
  <c r="K13" i="10"/>
  <c r="F13" i="10"/>
  <c r="R13" i="10"/>
  <c r="N13" i="10"/>
  <c r="I13" i="10"/>
  <c r="E13" i="10"/>
  <c r="Q13" i="10"/>
  <c r="M13" i="10"/>
  <c r="H13" i="10"/>
  <c r="S14" i="10"/>
  <c r="O14" i="10"/>
  <c r="K14" i="10"/>
  <c r="F14" i="10"/>
  <c r="R14" i="10"/>
  <c r="N14" i="10"/>
  <c r="I14" i="10"/>
  <c r="E14" i="10"/>
  <c r="Q14" i="10"/>
  <c r="M14" i="10"/>
  <c r="H14" i="10"/>
  <c r="T14" i="10"/>
  <c r="P14" i="10"/>
  <c r="L14" i="10"/>
  <c r="G14" i="10"/>
  <c r="S20" i="10"/>
  <c r="O20" i="10"/>
  <c r="K20" i="10"/>
  <c r="F20" i="10"/>
  <c r="R20" i="10"/>
  <c r="N20" i="10"/>
  <c r="I20" i="10"/>
  <c r="E20" i="10"/>
  <c r="Q20" i="10"/>
  <c r="M20" i="10"/>
  <c r="H20" i="10"/>
  <c r="T20" i="10"/>
  <c r="P20" i="10"/>
  <c r="L20" i="10"/>
  <c r="G20" i="10"/>
  <c r="E12" i="10"/>
  <c r="I12" i="10"/>
  <c r="N12" i="10"/>
  <c r="R12" i="10"/>
  <c r="E18" i="10"/>
  <c r="E21" i="10" s="1"/>
  <c r="I18" i="10"/>
  <c r="I21" i="10" s="1"/>
  <c r="N18" i="10"/>
  <c r="N21" i="10" s="1"/>
  <c r="R18" i="10"/>
  <c r="R21" i="10" s="1"/>
  <c r="H19" i="10"/>
  <c r="M19" i="10"/>
  <c r="Q19" i="10"/>
  <c r="F12" i="10"/>
  <c r="K12" i="10"/>
  <c r="O12" i="10"/>
  <c r="S12" i="10"/>
  <c r="F18" i="10"/>
  <c r="F21" i="10" s="1"/>
  <c r="K18" i="10"/>
  <c r="K21" i="10" s="1"/>
  <c r="O18" i="10"/>
  <c r="O21" i="10" s="1"/>
  <c r="S18" i="10"/>
  <c r="S21" i="10" s="1"/>
  <c r="E19" i="10"/>
  <c r="I19" i="10"/>
  <c r="N19" i="10"/>
  <c r="R19" i="10"/>
  <c r="G12" i="10"/>
  <c r="L12" i="10"/>
  <c r="P12" i="10"/>
  <c r="T12" i="10"/>
  <c r="G18" i="10"/>
  <c r="G21" i="10" s="1"/>
  <c r="L18" i="10"/>
  <c r="L21" i="10" s="1"/>
  <c r="P18" i="10"/>
  <c r="P21" i="10" s="1"/>
  <c r="T18" i="10"/>
  <c r="T21" i="10" s="1"/>
  <c r="F19" i="10"/>
  <c r="K19" i="10"/>
  <c r="O19" i="10"/>
  <c r="S19" i="10"/>
  <c r="H12" i="10"/>
  <c r="M12" i="10"/>
  <c r="H18" i="10"/>
  <c r="H21" i="10" s="1"/>
  <c r="M18" i="10"/>
  <c r="M21" i="10" s="1"/>
  <c r="G19" i="10"/>
  <c r="L19" i="10"/>
  <c r="P19" i="10"/>
  <c r="T12" i="9"/>
  <c r="O12" i="9"/>
  <c r="F12" i="9"/>
  <c r="S12" i="9"/>
  <c r="H15" i="2"/>
  <c r="M15" i="2"/>
  <c r="Q15" i="2"/>
  <c r="E15" i="2"/>
  <c r="I15" i="2"/>
  <c r="N15" i="2"/>
  <c r="R15" i="2"/>
  <c r="F15" i="2"/>
  <c r="K15" i="2"/>
  <c r="O15" i="2"/>
  <c r="S15" i="2"/>
  <c r="G15" i="2"/>
  <c r="L15" i="2"/>
  <c r="P15" i="2"/>
  <c r="T14" i="2"/>
  <c r="P14" i="2"/>
  <c r="L14" i="2"/>
  <c r="G14" i="2"/>
  <c r="S14" i="2"/>
  <c r="O14" i="2"/>
  <c r="K14" i="2"/>
  <c r="F14" i="2"/>
  <c r="Q14" i="2"/>
  <c r="M14" i="2"/>
  <c r="H14" i="2"/>
  <c r="R14" i="2"/>
  <c r="N14" i="2"/>
  <c r="I14" i="2"/>
  <c r="E14" i="2"/>
  <c r="Q18" i="9"/>
  <c r="M18" i="9"/>
  <c r="H18" i="9"/>
  <c r="T18" i="9"/>
  <c r="P18" i="9"/>
  <c r="L18" i="9"/>
  <c r="G18" i="9"/>
  <c r="S18" i="9"/>
  <c r="O18" i="9"/>
  <c r="K18" i="9"/>
  <c r="F18" i="9"/>
  <c r="R18" i="9"/>
  <c r="N18" i="9"/>
  <c r="I18" i="9"/>
  <c r="E18" i="9"/>
  <c r="S13" i="9"/>
  <c r="O13" i="9"/>
  <c r="K13" i="9"/>
  <c r="F13" i="9"/>
  <c r="R13" i="9"/>
  <c r="N13" i="9"/>
  <c r="I13" i="9"/>
  <c r="E13" i="9"/>
  <c r="Q13" i="9"/>
  <c r="M13" i="9"/>
  <c r="H13" i="9"/>
  <c r="T13" i="9"/>
  <c r="P13" i="9"/>
  <c r="L13" i="9"/>
  <c r="G13" i="9"/>
  <c r="S20" i="9"/>
  <c r="O20" i="9"/>
  <c r="K20" i="9"/>
  <c r="F20" i="9"/>
  <c r="R20" i="9"/>
  <c r="N20" i="9"/>
  <c r="I20" i="9"/>
  <c r="E20" i="9"/>
  <c r="Q20" i="9"/>
  <c r="M20" i="9"/>
  <c r="H20" i="9"/>
  <c r="T20" i="9"/>
  <c r="P20" i="9"/>
  <c r="L20" i="9"/>
  <c r="G20" i="9"/>
  <c r="H12" i="9"/>
  <c r="M12" i="9"/>
  <c r="Q12" i="9"/>
  <c r="F14" i="9"/>
  <c r="K14" i="9"/>
  <c r="O14" i="9"/>
  <c r="S14" i="9"/>
  <c r="F17" i="9"/>
  <c r="K17" i="9"/>
  <c r="O17" i="9"/>
  <c r="S17" i="9"/>
  <c r="H19" i="9"/>
  <c r="M19" i="9"/>
  <c r="Q19" i="9"/>
  <c r="E12" i="9"/>
  <c r="I12" i="9"/>
  <c r="N12" i="9"/>
  <c r="R12" i="9"/>
  <c r="G14" i="9"/>
  <c r="L14" i="9"/>
  <c r="P14" i="9"/>
  <c r="T14" i="9"/>
  <c r="G17" i="9"/>
  <c r="L17" i="9"/>
  <c r="P17" i="9"/>
  <c r="T17" i="9"/>
  <c r="E19" i="9"/>
  <c r="I19" i="9"/>
  <c r="N19" i="9"/>
  <c r="R19" i="9"/>
  <c r="H14" i="9"/>
  <c r="M14" i="9"/>
  <c r="Q14" i="9"/>
  <c r="H17" i="9"/>
  <c r="M17" i="9"/>
  <c r="Q17" i="9"/>
  <c r="F19" i="9"/>
  <c r="K19" i="9"/>
  <c r="O19" i="9"/>
  <c r="S19" i="9"/>
  <c r="G12" i="9"/>
  <c r="L12" i="9"/>
  <c r="P12" i="9"/>
  <c r="E14" i="9"/>
  <c r="I14" i="9"/>
  <c r="N14" i="9"/>
  <c r="E17" i="9"/>
  <c r="I17" i="9"/>
  <c r="N17" i="9"/>
  <c r="G19" i="9"/>
  <c r="L19" i="9"/>
  <c r="P19" i="9"/>
  <c r="E21" i="9" l="1"/>
  <c r="P15" i="9"/>
  <c r="M21" i="9"/>
  <c r="G21" i="9"/>
  <c r="S21" i="9"/>
  <c r="R21" i="9"/>
  <c r="H20" i="12"/>
  <c r="F20" i="12"/>
  <c r="N20" i="12"/>
  <c r="S20" i="12"/>
  <c r="I20" i="12"/>
  <c r="L15" i="9"/>
  <c r="H21" i="9"/>
  <c r="N21" i="9"/>
  <c r="P21" i="9"/>
  <c r="R15" i="9"/>
  <c r="G15" i="9"/>
  <c r="I21" i="9"/>
  <c r="Q21" i="9"/>
  <c r="L21" i="9"/>
  <c r="F21" i="9"/>
  <c r="M20" i="12"/>
  <c r="K20" i="12"/>
  <c r="R20" i="12"/>
  <c r="T21" i="9"/>
  <c r="T15" i="9"/>
  <c r="L20" i="12"/>
  <c r="P20" i="12"/>
  <c r="O21" i="9"/>
  <c r="K21" i="9"/>
  <c r="G20" i="12"/>
  <c r="O20" i="12"/>
  <c r="E20" i="12"/>
  <c r="H16" i="13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5" i="11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T15" i="11"/>
  <c r="S15" i="11"/>
  <c r="N15" i="11"/>
  <c r="P15" i="11"/>
  <c r="O15" i="11"/>
  <c r="I15" i="11"/>
  <c r="M15" i="11"/>
  <c r="L15" i="11"/>
  <c r="K15" i="11"/>
  <c r="E15" i="11"/>
  <c r="Q16" i="10"/>
  <c r="G15" i="11"/>
  <c r="F15" i="11"/>
  <c r="R15" i="11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C13" i="2" l="1"/>
  <c r="D13" i="2" s="1"/>
  <c r="C16" i="2"/>
  <c r="D16" i="2" s="1"/>
  <c r="C20" i="2"/>
  <c r="D20" i="2" s="1"/>
  <c r="C19" i="2"/>
  <c r="D19" i="2" s="1"/>
  <c r="C12" i="2"/>
  <c r="D12" i="2" s="1"/>
  <c r="C21" i="2"/>
  <c r="D21" i="2" l="1"/>
  <c r="F19" i="2"/>
  <c r="H19" i="2"/>
  <c r="O19" i="2"/>
  <c r="T19" i="2"/>
  <c r="K19" i="2"/>
  <c r="M19" i="2"/>
  <c r="E19" i="2"/>
  <c r="N19" i="2"/>
  <c r="L19" i="2"/>
  <c r="Q19" i="2"/>
  <c r="I19" i="2"/>
  <c r="G19" i="2"/>
  <c r="R19" i="2"/>
  <c r="S19" i="2"/>
  <c r="P19" i="2"/>
  <c r="F16" i="2"/>
  <c r="H16" i="2"/>
  <c r="Q16" i="2"/>
  <c r="P16" i="2"/>
  <c r="I16" i="2"/>
  <c r="S16" i="2"/>
  <c r="R16" i="2"/>
  <c r="M16" i="2"/>
  <c r="L16" i="2"/>
  <c r="O16" i="2"/>
  <c r="T16" i="2"/>
  <c r="N16" i="2"/>
  <c r="K16" i="2"/>
  <c r="E16" i="2"/>
  <c r="G16" i="2"/>
  <c r="I20" i="2"/>
  <c r="E20" i="2"/>
  <c r="H20" i="2"/>
  <c r="G20" i="2"/>
  <c r="O20" i="2"/>
  <c r="P20" i="2"/>
  <c r="N20" i="2"/>
  <c r="S20" i="2"/>
  <c r="T20" i="2"/>
  <c r="Q20" i="2"/>
  <c r="R20" i="2"/>
  <c r="F20" i="2"/>
  <c r="M20" i="2"/>
  <c r="K20" i="2"/>
  <c r="L20" i="2"/>
  <c r="R13" i="2"/>
  <c r="T13" i="2"/>
  <c r="O13" i="2"/>
  <c r="G13" i="2"/>
  <c r="F13" i="2"/>
  <c r="Q13" i="2"/>
  <c r="P13" i="2"/>
  <c r="H13" i="2"/>
  <c r="K13" i="2"/>
  <c r="L13" i="2"/>
  <c r="M13" i="2"/>
  <c r="I13" i="2"/>
  <c r="N13" i="2"/>
  <c r="E13" i="2"/>
  <c r="S13" i="2"/>
  <c r="L12" i="2"/>
  <c r="P12" i="2"/>
  <c r="T12" i="2"/>
  <c r="H12" i="2"/>
  <c r="O12" i="2"/>
  <c r="S12" i="2"/>
  <c r="G12" i="2"/>
  <c r="M12" i="2"/>
  <c r="Q12" i="2"/>
  <c r="K12" i="2"/>
  <c r="I12" i="2"/>
  <c r="N12" i="2"/>
  <c r="R12" i="2"/>
  <c r="F12" i="2"/>
  <c r="E12" i="2"/>
  <c r="M17" i="2" l="1"/>
  <c r="F17" i="2"/>
  <c r="K17" i="2"/>
  <c r="P17" i="2"/>
  <c r="L17" i="2"/>
  <c r="S17" i="2"/>
  <c r="Q17" i="2"/>
  <c r="N17" i="2"/>
  <c r="H17" i="2"/>
  <c r="R17" i="2"/>
  <c r="O17" i="2"/>
  <c r="E17" i="2"/>
  <c r="I17" i="2"/>
  <c r="G17" i="2"/>
  <c r="T17" i="2"/>
  <c r="H21" i="2"/>
  <c r="H22" i="2" s="1"/>
  <c r="O21" i="2"/>
  <c r="O22" i="2" s="1"/>
  <c r="L21" i="2"/>
  <c r="L22" i="2" s="1"/>
  <c r="Q21" i="2"/>
  <c r="Q22" i="2" s="1"/>
  <c r="S21" i="2"/>
  <c r="S22" i="2" s="1"/>
  <c r="P21" i="2"/>
  <c r="P22" i="2" s="1"/>
  <c r="G21" i="2"/>
  <c r="G22" i="2" s="1"/>
  <c r="T21" i="2"/>
  <c r="T22" i="2" s="1"/>
  <c r="F21" i="2"/>
  <c r="F22" i="2" s="1"/>
  <c r="K21" i="2"/>
  <c r="K22" i="2" s="1"/>
  <c r="E21" i="2"/>
  <c r="E22" i="2" s="1"/>
  <c r="M21" i="2"/>
  <c r="M22" i="2" s="1"/>
  <c r="N21" i="2"/>
  <c r="N22" i="2" s="1"/>
  <c r="I21" i="2"/>
  <c r="I22" i="2" s="1"/>
  <c r="R21" i="2"/>
  <c r="R22" i="2" s="1"/>
</calcChain>
</file>

<file path=xl/sharedStrings.xml><?xml version="1.0" encoding="utf-8"?>
<sst xmlns="http://schemas.openxmlformats.org/spreadsheetml/2006/main" count="870" uniqueCount="377">
  <si>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</si>
  <si>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</si>
  <si>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</si>
  <si>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</si>
  <si>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</si>
  <si>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</si>
  <si>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</si>
  <si>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</si>
  <si>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</si>
  <si>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</si>
  <si>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</si>
  <si>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</si>
  <si>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</si>
  <si>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</si>
  <si>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</si>
  <si>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</si>
  <si>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</si>
  <si>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</si>
  <si>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</si>
  <si>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</si>
  <si>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</si>
  <si>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</si>
  <si>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</si>
  <si>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</si>
  <si>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</si>
  <si>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</si>
  <si>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</si>
  <si>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</si>
  <si>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</si>
  <si>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</si>
  <si>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</si>
  <si>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</si>
  <si>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</si>
  <si>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</si>
  <si>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</si>
  <si>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</si>
  <si>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</si>
  <si>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</si>
  <si>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</si>
  <si>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</si>
  <si>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</si>
  <si>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</si>
  <si>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</si>
  <si>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</si>
  <si>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</si>
  <si>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</si>
  <si>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</si>
  <si>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</si>
  <si>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</si>
  <si>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</si>
  <si>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</si>
  <si>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</si>
  <si>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</si>
  <si>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</si>
  <si>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</si>
  <si>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</si>
  <si>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</si>
  <si>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</si>
  <si>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</si>
  <si>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</si>
  <si>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</si>
  <si>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</si>
  <si>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</si>
  <si>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</si>
  <si>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</si>
  <si>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</si>
  <si>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</si>
  <si>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</si>
  <si>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</si>
  <si>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</si>
  <si>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</si>
  <si>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</si>
  <si>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</si>
  <si>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</si>
  <si>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</si>
  <si>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</si>
  <si>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</si>
  <si>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</si>
  <si>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</si>
  <si>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</si>
  <si>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</si>
  <si>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</si>
  <si>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</si>
  <si>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</si>
  <si>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</si>
  <si>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</si>
  <si>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</si>
  <si>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</si>
  <si>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</si>
  <si>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</si>
  <si>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</si>
  <si>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</si>
  <si>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</si>
  <si>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</si>
  <si>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</si>
  <si>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</si>
  <si>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</si>
  <si>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</si>
  <si>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</si>
  <si>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</si>
  <si>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</si>
  <si>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</si>
  <si>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</si>
  <si>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</si>
  <si>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</si>
  <si>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</si>
  <si>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</si>
  <si>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</si>
  <si>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</si>
  <si>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</si>
  <si>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</si>
  <si>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</si>
  <si>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</si>
  <si>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</si>
  <si>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</si>
  <si>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</si>
  <si>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</si>
  <si>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</si>
  <si>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</si>
  <si>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</si>
  <si>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</si>
  <si>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</si>
  <si>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</si>
  <si>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</si>
  <si>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</si>
  <si>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</si>
  <si>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</si>
  <si>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</si>
  <si>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</si>
  <si>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</si>
  <si>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</si>
  <si>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</si>
  <si>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</si>
  <si>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</si>
  <si>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</si>
  <si>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</si>
  <si>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</si>
  <si>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</si>
  <si>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</si>
  <si>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</si>
  <si>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</si>
  <si>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</si>
  <si>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</si>
  <si>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</si>
  <si>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</si>
  <si>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</si>
  <si>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</si>
  <si>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</si>
  <si>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</si>
  <si>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</si>
  <si>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</si>
  <si>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</si>
  <si>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</si>
  <si>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</si>
  <si>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</si>
  <si>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</si>
  <si>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</si>
  <si>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</si>
  <si>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</si>
  <si>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</si>
  <si>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</si>
  <si>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</si>
  <si>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</si>
  <si>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</si>
  <si>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</si>
  <si>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</si>
  <si>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</si>
  <si>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</si>
  <si>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</si>
  <si>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</si>
  <si>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</si>
  <si>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</si>
  <si>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</si>
  <si>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</si>
  <si>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</si>
  <si>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</si>
  <si>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</si>
  <si>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</si>
  <si>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</si>
  <si>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</si>
  <si>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</si>
  <si>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</si>
  <si>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</si>
  <si>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</si>
  <si>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</si>
  <si>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</si>
  <si>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</si>
  <si>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</si>
  <si>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</si>
  <si>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</si>
  <si>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</si>
  <si>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</si>
  <si>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3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</si>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</sst>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6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"/>
    </sheetNames>
    <sheetDataSet>
      <sheetData sheetId="0">
        <row r="1">
          <cell r="B1" t="str">
            <v>A</v>
          </cell>
          <cell r="C1" t="str">
            <v>B</v>
          </cell>
          <cell r="D1" t="str">
            <v>C</v>
          </cell>
          <cell r="E1" t="str">
            <v>D</v>
          </cell>
          <cell r="F1" t="str">
            <v>NWBAP</v>
          </cell>
          <cell r="G1" t="str">
            <v>BAP</v>
          </cell>
          <cell r="H1" t="str">
            <v>CON</v>
          </cell>
          <cell r="I1" t="str">
            <v>BD</v>
          </cell>
          <cell r="J1" t="str">
            <v>SAC</v>
          </cell>
          <cell r="K1" t="str">
            <v>PK</v>
          </cell>
          <cell r="L1" t="str">
            <v>OL</v>
          </cell>
          <cell r="M1" t="str">
            <v>NI</v>
          </cell>
          <cell r="N1" t="str">
            <v>RCLA</v>
          </cell>
          <cell r="O1" t="str">
            <v>LAC</v>
          </cell>
          <cell r="P1" t="str">
            <v>RCT</v>
          </cell>
        </row>
        <row r="2">
          <cell r="A2" t="str">
            <v>2016:1:1:7:LUZHOU_E</v>
          </cell>
          <cell r="B2">
            <v>0</v>
          </cell>
          <cell r="C2">
            <v>1</v>
          </cell>
          <cell r="D2">
            <v>2</v>
          </cell>
          <cell r="E2">
            <v>1</v>
          </cell>
          <cell r="F2">
            <v>1</v>
          </cell>
          <cell r="G2">
            <v>1</v>
          </cell>
          <cell r="H2">
            <v>0</v>
          </cell>
          <cell r="I2">
            <v>4</v>
          </cell>
          <cell r="J2">
            <v>3</v>
          </cell>
          <cell r="K2">
            <v>4</v>
          </cell>
          <cell r="L2">
            <v>10</v>
          </cell>
          <cell r="M2">
            <v>4</v>
          </cell>
          <cell r="N2">
            <v>6</v>
          </cell>
          <cell r="O2">
            <v>4</v>
          </cell>
          <cell r="P2">
            <v>1</v>
          </cell>
        </row>
        <row r="3">
          <cell r="A3" t="str">
            <v>2016:1:1:7:NORTH_JINHUA_E</v>
          </cell>
          <cell r="B3">
            <v>0</v>
          </cell>
          <cell r="C3">
            <v>0</v>
          </cell>
          <cell r="D3">
            <v>1</v>
          </cell>
          <cell r="E3">
            <v>5</v>
          </cell>
          <cell r="F3">
            <v>0</v>
          </cell>
          <cell r="G3">
            <v>0</v>
          </cell>
          <cell r="H3">
            <v>0</v>
          </cell>
          <cell r="I3">
            <v>7</v>
          </cell>
          <cell r="J3">
            <v>3</v>
          </cell>
          <cell r="K3">
            <v>8</v>
          </cell>
          <cell r="L3">
            <v>21</v>
          </cell>
          <cell r="M3">
            <v>5</v>
          </cell>
          <cell r="N3">
            <v>5</v>
          </cell>
          <cell r="O3">
            <v>1</v>
          </cell>
          <cell r="P3">
            <v>0</v>
          </cell>
        </row>
        <row r="4">
          <cell r="A4" t="str">
            <v>2016:1:1:7:OFFICE_E</v>
          </cell>
          <cell r="B4">
            <v>2</v>
          </cell>
          <cell r="C4">
            <v>0</v>
          </cell>
          <cell r="D4">
            <v>0</v>
          </cell>
          <cell r="E4">
            <v>0</v>
          </cell>
          <cell r="F4">
            <v>2</v>
          </cell>
          <cell r="G4">
            <v>2</v>
          </cell>
          <cell r="H4">
            <v>0</v>
          </cell>
          <cell r="I4">
            <v>3</v>
          </cell>
          <cell r="J4">
            <v>2</v>
          </cell>
          <cell r="K4">
            <v>8</v>
          </cell>
          <cell r="L4">
            <v>9</v>
          </cell>
          <cell r="M4">
            <v>2</v>
          </cell>
          <cell r="N4">
            <v>1</v>
          </cell>
          <cell r="O4">
            <v>0</v>
          </cell>
          <cell r="P4">
            <v>0</v>
          </cell>
        </row>
        <row r="5">
          <cell r="A5" t="str">
            <v>2016:1:1:7:SANCHONG_E</v>
          </cell>
          <cell r="B5">
            <v>0</v>
          </cell>
          <cell r="C5">
            <v>0</v>
          </cell>
          <cell r="D5">
            <v>0</v>
          </cell>
          <cell r="E5">
            <v>4</v>
          </cell>
          <cell r="F5">
            <v>0</v>
          </cell>
          <cell r="G5">
            <v>0</v>
          </cell>
          <cell r="H5">
            <v>0</v>
          </cell>
          <cell r="I5">
            <v>4</v>
          </cell>
          <cell r="J5">
            <v>2</v>
          </cell>
          <cell r="K5">
            <v>8</v>
          </cell>
          <cell r="L5">
            <v>4</v>
          </cell>
          <cell r="M5">
            <v>1</v>
          </cell>
          <cell r="N5">
            <v>2</v>
          </cell>
          <cell r="O5">
            <v>0</v>
          </cell>
          <cell r="P5">
            <v>0</v>
          </cell>
        </row>
        <row r="6">
          <cell r="A6" t="str">
            <v>2016:1:1:7:SANCHONG_S</v>
          </cell>
          <cell r="B6">
            <v>0</v>
          </cell>
          <cell r="C6">
            <v>1</v>
          </cell>
          <cell r="D6">
            <v>1</v>
          </cell>
          <cell r="E6">
            <v>2</v>
          </cell>
          <cell r="F6">
            <v>0</v>
          </cell>
          <cell r="G6">
            <v>0</v>
          </cell>
          <cell r="H6">
            <v>0</v>
          </cell>
          <cell r="I6">
            <v>4</v>
          </cell>
          <cell r="J6">
            <v>2</v>
          </cell>
          <cell r="K6">
            <v>8</v>
          </cell>
          <cell r="L6">
            <v>3</v>
          </cell>
          <cell r="M6">
            <v>2</v>
          </cell>
          <cell r="N6">
            <v>2</v>
          </cell>
          <cell r="O6">
            <v>1</v>
          </cell>
          <cell r="P6">
            <v>0</v>
          </cell>
        </row>
        <row r="7">
          <cell r="A7" t="str">
            <v>2016:1:1:7:WANDA_A_S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4</v>
          </cell>
          <cell r="M7">
            <v>4</v>
          </cell>
          <cell r="N7">
            <v>2</v>
          </cell>
          <cell r="O7">
            <v>0</v>
          </cell>
          <cell r="P7">
            <v>0</v>
          </cell>
        </row>
        <row r="8">
          <cell r="A8" t="str">
            <v>2016:1:1:7:WANDA_B_S</v>
          </cell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1</v>
          </cell>
          <cell r="K8">
            <v>3</v>
          </cell>
          <cell r="L8">
            <v>5</v>
          </cell>
          <cell r="M8">
            <v>3</v>
          </cell>
          <cell r="N8">
            <v>0</v>
          </cell>
          <cell r="O8">
            <v>1</v>
          </cell>
          <cell r="P8">
            <v>0</v>
          </cell>
        </row>
        <row r="9">
          <cell r="A9" t="str">
            <v>2016:1:1:7:WANDA_E</v>
          </cell>
          <cell r="B9">
            <v>0</v>
          </cell>
          <cell r="C9">
            <v>1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5</v>
          </cell>
          <cell r="J9">
            <v>1</v>
          </cell>
          <cell r="K9">
            <v>6</v>
          </cell>
          <cell r="L9">
            <v>11</v>
          </cell>
          <cell r="M9">
            <v>5</v>
          </cell>
          <cell r="N9">
            <v>5</v>
          </cell>
          <cell r="O9">
            <v>4</v>
          </cell>
          <cell r="P9">
            <v>0</v>
          </cell>
        </row>
        <row r="10">
          <cell r="A10" t="str">
            <v>2016:1:1:7:XINAN_S</v>
          </cell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1</v>
          </cell>
          <cell r="G10">
            <v>1</v>
          </cell>
          <cell r="H10">
            <v>0</v>
          </cell>
          <cell r="I10">
            <v>6</v>
          </cell>
          <cell r="J10">
            <v>0</v>
          </cell>
          <cell r="K10">
            <v>6</v>
          </cell>
          <cell r="L10">
            <v>5</v>
          </cell>
          <cell r="M10">
            <v>3</v>
          </cell>
          <cell r="N10">
            <v>3</v>
          </cell>
          <cell r="O10">
            <v>0</v>
          </cell>
          <cell r="P10">
            <v>0</v>
          </cell>
        </row>
        <row r="11">
          <cell r="A11" t="str">
            <v>2016:1:2:4:BEITOU_E</v>
          </cell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</row>
        <row r="12">
          <cell r="A12" t="str">
            <v>2016:1:2:4:BEITOU_S</v>
          </cell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0</v>
          </cell>
          <cell r="K12">
            <v>3</v>
          </cell>
          <cell r="L12">
            <v>7</v>
          </cell>
          <cell r="M12">
            <v>5</v>
          </cell>
          <cell r="N12">
            <v>4</v>
          </cell>
          <cell r="O12">
            <v>0</v>
          </cell>
          <cell r="P12">
            <v>0</v>
          </cell>
        </row>
        <row r="13">
          <cell r="A13" t="str">
            <v>2016:1:2:4:DANSHUI_E</v>
          </cell>
          <cell r="B13">
            <v>1</v>
          </cell>
          <cell r="C13">
            <v>1</v>
          </cell>
          <cell r="D13">
            <v>3</v>
          </cell>
          <cell r="E13">
            <v>2</v>
          </cell>
          <cell r="F13">
            <v>1</v>
          </cell>
          <cell r="G13">
            <v>1</v>
          </cell>
          <cell r="H13">
            <v>0</v>
          </cell>
          <cell r="I13">
            <v>6</v>
          </cell>
          <cell r="J13">
            <v>0</v>
          </cell>
          <cell r="K13">
            <v>6</v>
          </cell>
          <cell r="L13">
            <v>6</v>
          </cell>
          <cell r="M13">
            <v>3</v>
          </cell>
          <cell r="N13">
            <v>2</v>
          </cell>
          <cell r="O13">
            <v>0</v>
          </cell>
          <cell r="P13">
            <v>0</v>
          </cell>
        </row>
        <row r="14">
          <cell r="A14" t="str">
            <v>2016:1:2:4:JILONG_A_E</v>
          </cell>
          <cell r="B14">
            <v>0</v>
          </cell>
          <cell r="C14">
            <v>0</v>
          </cell>
          <cell r="D14">
            <v>2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2</v>
          </cell>
          <cell r="M14">
            <v>3</v>
          </cell>
          <cell r="N14">
            <v>3</v>
          </cell>
          <cell r="O14">
            <v>0</v>
          </cell>
          <cell r="P14">
            <v>0</v>
          </cell>
        </row>
        <row r="15">
          <cell r="A15" t="str">
            <v>2016:1:2:4:JILONG_B_E</v>
          </cell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2</v>
          </cell>
          <cell r="G15">
            <v>2</v>
          </cell>
          <cell r="H15">
            <v>0</v>
          </cell>
          <cell r="I15">
            <v>3</v>
          </cell>
          <cell r="J15">
            <v>0</v>
          </cell>
          <cell r="K15">
            <v>11</v>
          </cell>
          <cell r="L15">
            <v>4</v>
          </cell>
          <cell r="M15">
            <v>3</v>
          </cell>
          <cell r="N15">
            <v>10</v>
          </cell>
          <cell r="O15">
            <v>0</v>
          </cell>
          <cell r="P15">
            <v>0</v>
          </cell>
        </row>
        <row r="16">
          <cell r="A16" t="str">
            <v>2016:1:2:4:LUODONG_A_E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  <cell r="F16">
            <v>2</v>
          </cell>
          <cell r="G16">
            <v>2</v>
          </cell>
          <cell r="H16">
            <v>0</v>
          </cell>
          <cell r="I16">
            <v>4</v>
          </cell>
          <cell r="J16">
            <v>0</v>
          </cell>
          <cell r="K16">
            <v>5</v>
          </cell>
          <cell r="L16">
            <v>4</v>
          </cell>
          <cell r="M16">
            <v>2</v>
          </cell>
          <cell r="N16">
            <v>2</v>
          </cell>
          <cell r="O16">
            <v>0</v>
          </cell>
          <cell r="P16">
            <v>0</v>
          </cell>
        </row>
        <row r="17">
          <cell r="A17" t="str">
            <v>2016:1:2:4:LUODONG_B_E</v>
          </cell>
          <cell r="B17">
            <v>1</v>
          </cell>
          <cell r="C17">
            <v>0</v>
          </cell>
          <cell r="D17">
            <v>0</v>
          </cell>
          <cell r="E17">
            <v>4</v>
          </cell>
          <cell r="F17">
            <v>1</v>
          </cell>
          <cell r="G17">
            <v>1</v>
          </cell>
          <cell r="H17">
            <v>0</v>
          </cell>
          <cell r="I17">
            <v>7</v>
          </cell>
          <cell r="J17">
            <v>0</v>
          </cell>
          <cell r="K17">
            <v>7</v>
          </cell>
          <cell r="L17">
            <v>6</v>
          </cell>
          <cell r="M17">
            <v>5</v>
          </cell>
          <cell r="N17">
            <v>3</v>
          </cell>
          <cell r="O17">
            <v>0</v>
          </cell>
          <cell r="P17">
            <v>0</v>
          </cell>
        </row>
        <row r="18">
          <cell r="A18" t="str">
            <v>2016:1:2:4:LUZHOU_E</v>
          </cell>
          <cell r="B18">
            <v>0</v>
          </cell>
          <cell r="C18">
            <v>1</v>
          </cell>
          <cell r="D18">
            <v>2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4</v>
          </cell>
          <cell r="J18">
            <v>0</v>
          </cell>
          <cell r="K18">
            <v>5</v>
          </cell>
          <cell r="L18">
            <v>3</v>
          </cell>
          <cell r="M18">
            <v>3</v>
          </cell>
          <cell r="N18">
            <v>1</v>
          </cell>
          <cell r="O18">
            <v>0</v>
          </cell>
          <cell r="P18">
            <v>1</v>
          </cell>
        </row>
        <row r="19">
          <cell r="A19" t="str">
            <v>2016:1:2:4:NEIHU_S</v>
          </cell>
          <cell r="B19">
            <v>0</v>
          </cell>
          <cell r="C19">
            <v>0</v>
          </cell>
          <cell r="D19">
            <v>0</v>
          </cell>
          <cell r="E19">
            <v>3</v>
          </cell>
          <cell r="F19">
            <v>5</v>
          </cell>
          <cell r="G19">
            <v>5</v>
          </cell>
          <cell r="H19">
            <v>0</v>
          </cell>
          <cell r="I19">
            <v>8</v>
          </cell>
          <cell r="J19">
            <v>0</v>
          </cell>
          <cell r="K19">
            <v>2</v>
          </cell>
          <cell r="L19">
            <v>7</v>
          </cell>
          <cell r="M19">
            <v>5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2016:1:2:4:NORTH_JINHUA_E</v>
          </cell>
          <cell r="B20">
            <v>0</v>
          </cell>
          <cell r="C20">
            <v>0</v>
          </cell>
          <cell r="D20">
            <v>1</v>
          </cell>
          <cell r="E20">
            <v>5</v>
          </cell>
          <cell r="F20">
            <v>0</v>
          </cell>
          <cell r="G20">
            <v>0</v>
          </cell>
          <cell r="H20">
            <v>0</v>
          </cell>
          <cell r="I20">
            <v>8</v>
          </cell>
          <cell r="J20">
            <v>0</v>
          </cell>
          <cell r="K20">
            <v>4</v>
          </cell>
          <cell r="L20">
            <v>6</v>
          </cell>
          <cell r="M20">
            <v>4</v>
          </cell>
          <cell r="N20">
            <v>2</v>
          </cell>
          <cell r="O20">
            <v>0</v>
          </cell>
          <cell r="P20">
            <v>0</v>
          </cell>
        </row>
        <row r="21">
          <cell r="A21" t="str">
            <v>2016:1:2:4:OFFICE_E</v>
          </cell>
          <cell r="B21">
            <v>0</v>
          </cell>
          <cell r="C21">
            <v>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2</v>
          </cell>
          <cell r="J21">
            <v>2</v>
          </cell>
          <cell r="K21">
            <v>1</v>
          </cell>
          <cell r="L21">
            <v>12</v>
          </cell>
          <cell r="M21">
            <v>3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2016:1:2:4:SANCHONG_E</v>
          </cell>
          <cell r="B22">
            <v>0</v>
          </cell>
          <cell r="C22">
            <v>0</v>
          </cell>
          <cell r="D22">
            <v>0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4</v>
          </cell>
          <cell r="J22">
            <v>0</v>
          </cell>
          <cell r="K22">
            <v>6</v>
          </cell>
          <cell r="L22">
            <v>2</v>
          </cell>
          <cell r="M22">
            <v>3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2016:1:2:4:SANCHONG_S</v>
          </cell>
          <cell r="B23">
            <v>0</v>
          </cell>
          <cell r="C23">
            <v>1</v>
          </cell>
          <cell r="D23">
            <v>1</v>
          </cell>
          <cell r="E23">
            <v>2</v>
          </cell>
          <cell r="F23">
            <v>0</v>
          </cell>
          <cell r="G23">
            <v>0</v>
          </cell>
          <cell r="H23">
            <v>0</v>
          </cell>
          <cell r="I23">
            <v>3</v>
          </cell>
          <cell r="J23">
            <v>0</v>
          </cell>
          <cell r="K23">
            <v>2</v>
          </cell>
          <cell r="L23">
            <v>2</v>
          </cell>
          <cell r="M23">
            <v>0</v>
          </cell>
          <cell r="N23">
            <v>1</v>
          </cell>
          <cell r="O23">
            <v>0</v>
          </cell>
          <cell r="P23">
            <v>0</v>
          </cell>
        </row>
        <row r="24">
          <cell r="A24" t="str">
            <v>2016:1:2:4:SHILIN_E</v>
          </cell>
          <cell r="B24">
            <v>0</v>
          </cell>
          <cell r="C24">
            <v>0</v>
          </cell>
          <cell r="D24">
            <v>1</v>
          </cell>
          <cell r="E24">
            <v>2</v>
          </cell>
          <cell r="F24">
            <v>0</v>
          </cell>
          <cell r="G24">
            <v>0</v>
          </cell>
          <cell r="H24">
            <v>0</v>
          </cell>
          <cell r="I24">
            <v>7</v>
          </cell>
          <cell r="J24">
            <v>0</v>
          </cell>
          <cell r="K24">
            <v>4</v>
          </cell>
          <cell r="L24">
            <v>15</v>
          </cell>
          <cell r="M24">
            <v>4</v>
          </cell>
          <cell r="N24">
            <v>1</v>
          </cell>
          <cell r="O24">
            <v>0</v>
          </cell>
          <cell r="P24">
            <v>0</v>
          </cell>
        </row>
        <row r="25">
          <cell r="A25" t="str">
            <v>2016:1:2:4:SHILIN_S</v>
          </cell>
          <cell r="B25">
            <v>0</v>
          </cell>
          <cell r="C25">
            <v>0</v>
          </cell>
          <cell r="D25">
            <v>0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 t="str">
            <v>2016:1:2:4:SONGSHAN_E</v>
          </cell>
          <cell r="B26">
            <v>1</v>
          </cell>
          <cell r="C26">
            <v>0</v>
          </cell>
          <cell r="D26">
            <v>4</v>
          </cell>
          <cell r="E26">
            <v>2</v>
          </cell>
          <cell r="F26">
            <v>1</v>
          </cell>
          <cell r="G26">
            <v>1</v>
          </cell>
          <cell r="H26">
            <v>0</v>
          </cell>
          <cell r="I26">
            <v>13</v>
          </cell>
          <cell r="J26">
            <v>0</v>
          </cell>
          <cell r="K26">
            <v>9</v>
          </cell>
          <cell r="L26">
            <v>7</v>
          </cell>
          <cell r="M26">
            <v>7</v>
          </cell>
          <cell r="N26">
            <v>3</v>
          </cell>
          <cell r="O26">
            <v>0</v>
          </cell>
          <cell r="P26">
            <v>0</v>
          </cell>
        </row>
        <row r="27">
          <cell r="A27" t="str">
            <v>2016:1:2:4:TIANMU_E</v>
          </cell>
          <cell r="B27">
            <v>0</v>
          </cell>
          <cell r="C27">
            <v>0</v>
          </cell>
          <cell r="D27">
            <v>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0</v>
          </cell>
          <cell r="K27">
            <v>3</v>
          </cell>
          <cell r="L27">
            <v>3</v>
          </cell>
          <cell r="M27">
            <v>1</v>
          </cell>
          <cell r="N27">
            <v>1</v>
          </cell>
          <cell r="O27">
            <v>0</v>
          </cell>
          <cell r="P27">
            <v>0</v>
          </cell>
        </row>
        <row r="28">
          <cell r="A28" t="str">
            <v>2016:1:2:4:WANDA_A_S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4</v>
          </cell>
          <cell r="M28">
            <v>1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2016:1:2:4:WANDA_B_S</v>
          </cell>
          <cell r="B29">
            <v>0</v>
          </cell>
          <cell r="C29">
            <v>0</v>
          </cell>
          <cell r="D29">
            <v>0</v>
          </cell>
          <cell r="E29">
            <v>2</v>
          </cell>
          <cell r="F29">
            <v>0</v>
          </cell>
          <cell r="G29">
            <v>0</v>
          </cell>
          <cell r="H29">
            <v>0</v>
          </cell>
          <cell r="I29">
            <v>4</v>
          </cell>
          <cell r="J29">
            <v>0</v>
          </cell>
          <cell r="K29">
            <v>1</v>
          </cell>
          <cell r="L29">
            <v>5</v>
          </cell>
          <cell r="M29">
            <v>1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2016:1:2:4:WANDA_E</v>
          </cell>
          <cell r="B30">
            <v>0</v>
          </cell>
          <cell r="C30">
            <v>1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0</v>
          </cell>
          <cell r="I30">
            <v>5</v>
          </cell>
          <cell r="J30">
            <v>0</v>
          </cell>
          <cell r="K30">
            <v>3</v>
          </cell>
          <cell r="L30">
            <v>8</v>
          </cell>
          <cell r="M30">
            <v>3</v>
          </cell>
          <cell r="N30">
            <v>1</v>
          </cell>
          <cell r="O30">
            <v>0</v>
          </cell>
          <cell r="P30">
            <v>0</v>
          </cell>
        </row>
        <row r="31">
          <cell r="A31" t="str">
            <v>2016:1:2:4:XINAN_S</v>
          </cell>
          <cell r="B31">
            <v>0</v>
          </cell>
          <cell r="C31">
            <v>1</v>
          </cell>
          <cell r="D31">
            <v>0</v>
          </cell>
          <cell r="E31">
            <v>1</v>
          </cell>
          <cell r="F31">
            <v>1</v>
          </cell>
          <cell r="G31">
            <v>1</v>
          </cell>
          <cell r="H31">
            <v>0</v>
          </cell>
          <cell r="I31">
            <v>8</v>
          </cell>
          <cell r="J31">
            <v>0</v>
          </cell>
          <cell r="K31">
            <v>1</v>
          </cell>
          <cell r="L31">
            <v>5</v>
          </cell>
          <cell r="M31">
            <v>5</v>
          </cell>
          <cell r="N31">
            <v>3</v>
          </cell>
          <cell r="O31">
            <v>0</v>
          </cell>
          <cell r="P31">
            <v>0</v>
          </cell>
        </row>
        <row r="32">
          <cell r="A32" t="str">
            <v>2016:1:2:4:XIZHI_A_E</v>
          </cell>
          <cell r="B32">
            <v>0</v>
          </cell>
          <cell r="C32">
            <v>0</v>
          </cell>
          <cell r="D32">
            <v>2</v>
          </cell>
          <cell r="E32">
            <v>2</v>
          </cell>
          <cell r="F32">
            <v>0</v>
          </cell>
          <cell r="G32">
            <v>0</v>
          </cell>
          <cell r="H32">
            <v>0</v>
          </cell>
          <cell r="I32">
            <v>4</v>
          </cell>
          <cell r="J32">
            <v>0</v>
          </cell>
          <cell r="K32">
            <v>7</v>
          </cell>
          <cell r="L32">
            <v>5</v>
          </cell>
          <cell r="M32">
            <v>1</v>
          </cell>
          <cell r="N32">
            <v>2</v>
          </cell>
          <cell r="O32">
            <v>0</v>
          </cell>
          <cell r="P32">
            <v>0</v>
          </cell>
        </row>
        <row r="33">
          <cell r="A33" t="str">
            <v>2016:1:2:4:XIZHI_B_E</v>
          </cell>
          <cell r="B33">
            <v>0</v>
          </cell>
          <cell r="C33">
            <v>0</v>
          </cell>
          <cell r="D33">
            <v>1</v>
          </cell>
          <cell r="E33">
            <v>3</v>
          </cell>
          <cell r="F33">
            <v>0</v>
          </cell>
          <cell r="G33">
            <v>0</v>
          </cell>
          <cell r="H33">
            <v>0</v>
          </cell>
          <cell r="I33">
            <v>6</v>
          </cell>
          <cell r="J33">
            <v>0</v>
          </cell>
          <cell r="K33">
            <v>3</v>
          </cell>
          <cell r="L33">
            <v>11</v>
          </cell>
          <cell r="M33">
            <v>3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2016:1:2:4:XIZHI_S</v>
          </cell>
          <cell r="B34">
            <v>0</v>
          </cell>
          <cell r="C34">
            <v>0</v>
          </cell>
          <cell r="D34">
            <v>1</v>
          </cell>
          <cell r="E34">
            <v>2</v>
          </cell>
          <cell r="F34">
            <v>1</v>
          </cell>
          <cell r="G34">
            <v>1</v>
          </cell>
          <cell r="H34">
            <v>0</v>
          </cell>
          <cell r="I34">
            <v>5</v>
          </cell>
          <cell r="J34">
            <v>0</v>
          </cell>
          <cell r="K34">
            <v>3</v>
          </cell>
          <cell r="L34">
            <v>3</v>
          </cell>
          <cell r="M34">
            <v>0</v>
          </cell>
          <cell r="N34">
            <v>3</v>
          </cell>
          <cell r="O34">
            <v>0</v>
          </cell>
          <cell r="P34">
            <v>0</v>
          </cell>
        </row>
        <row r="35">
          <cell r="A35" t="str">
            <v>2016:1:2:4:YILAN_S</v>
          </cell>
          <cell r="B35">
            <v>0</v>
          </cell>
          <cell r="C35">
            <v>0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6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2016:1:2:4:ZHUWEI_E</v>
          </cell>
          <cell r="B36">
            <v>1</v>
          </cell>
          <cell r="C36">
            <v>0</v>
          </cell>
          <cell r="D36">
            <v>0</v>
          </cell>
          <cell r="E36">
            <v>2</v>
          </cell>
          <cell r="F36">
            <v>0</v>
          </cell>
          <cell r="G36">
            <v>0</v>
          </cell>
          <cell r="H36">
            <v>0</v>
          </cell>
          <cell r="I36">
            <v>3</v>
          </cell>
          <cell r="J36">
            <v>0</v>
          </cell>
          <cell r="K36">
            <v>1</v>
          </cell>
          <cell r="L36">
            <v>2</v>
          </cell>
          <cell r="M36">
            <v>0</v>
          </cell>
          <cell r="N36">
            <v>2</v>
          </cell>
          <cell r="O36">
            <v>0</v>
          </cell>
          <cell r="P36">
            <v>0</v>
          </cell>
        </row>
        <row r="37">
          <cell r="A37" t="str">
            <v>2016:1:2:7:BEITOU_E</v>
          </cell>
          <cell r="B37">
            <v>0</v>
          </cell>
          <cell r="C37">
            <v>0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</v>
          </cell>
          <cell r="J37">
            <v>0</v>
          </cell>
          <cell r="K37">
            <v>4</v>
          </cell>
          <cell r="L37">
            <v>4</v>
          </cell>
          <cell r="M37">
            <v>1</v>
          </cell>
          <cell r="N37">
            <v>4</v>
          </cell>
          <cell r="O37">
            <v>1</v>
          </cell>
          <cell r="P37">
            <v>0</v>
          </cell>
        </row>
        <row r="38">
          <cell r="A38" t="str">
            <v>2016:1:2:7:BEITOU_S</v>
          </cell>
          <cell r="B38">
            <v>0</v>
          </cell>
          <cell r="C38">
            <v>0</v>
          </cell>
          <cell r="D38">
            <v>2</v>
          </cell>
          <cell r="E38">
            <v>3</v>
          </cell>
          <cell r="F38">
            <v>0</v>
          </cell>
          <cell r="G38">
            <v>0</v>
          </cell>
          <cell r="H38">
            <v>0</v>
          </cell>
          <cell r="I38">
            <v>12</v>
          </cell>
          <cell r="J38">
            <v>2</v>
          </cell>
          <cell r="K38">
            <v>7</v>
          </cell>
          <cell r="L38">
            <v>17</v>
          </cell>
          <cell r="M38">
            <v>11</v>
          </cell>
          <cell r="N38">
            <v>9</v>
          </cell>
          <cell r="O38">
            <v>2</v>
          </cell>
          <cell r="P38">
            <v>0</v>
          </cell>
        </row>
        <row r="39">
          <cell r="A39" t="str">
            <v>2016:1:2:7:DANSHUI_E</v>
          </cell>
          <cell r="B39">
            <v>1</v>
          </cell>
          <cell r="C39">
            <v>0</v>
          </cell>
          <cell r="D39">
            <v>2</v>
          </cell>
          <cell r="E39">
            <v>3</v>
          </cell>
          <cell r="F39">
            <v>0</v>
          </cell>
          <cell r="G39">
            <v>1</v>
          </cell>
          <cell r="H39">
            <v>1</v>
          </cell>
          <cell r="I39">
            <v>6</v>
          </cell>
          <cell r="J39">
            <v>3</v>
          </cell>
          <cell r="K39">
            <v>9</v>
          </cell>
          <cell r="L39">
            <v>12</v>
          </cell>
          <cell r="M39">
            <v>8</v>
          </cell>
          <cell r="N39">
            <v>3</v>
          </cell>
          <cell r="O39">
            <v>3</v>
          </cell>
          <cell r="P39">
            <v>0</v>
          </cell>
        </row>
        <row r="40">
          <cell r="A40" t="str">
            <v>2016:1:2:7:JILONG_A_E</v>
          </cell>
          <cell r="B40">
            <v>0</v>
          </cell>
          <cell r="C40">
            <v>0</v>
          </cell>
          <cell r="D40">
            <v>2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3</v>
          </cell>
          <cell r="J40">
            <v>2</v>
          </cell>
          <cell r="K40">
            <v>10</v>
          </cell>
          <cell r="L40">
            <v>3</v>
          </cell>
          <cell r="M40">
            <v>5</v>
          </cell>
          <cell r="N40">
            <v>8</v>
          </cell>
          <cell r="O40">
            <v>1</v>
          </cell>
          <cell r="P40">
            <v>0</v>
          </cell>
        </row>
        <row r="41">
          <cell r="A41" t="str">
            <v>2016:1:2:7:JILONG_B_E</v>
          </cell>
          <cell r="B41">
            <v>0</v>
          </cell>
          <cell r="C41">
            <v>0</v>
          </cell>
          <cell r="D41">
            <v>0</v>
          </cell>
          <cell r="E41">
            <v>3</v>
          </cell>
          <cell r="F41">
            <v>2</v>
          </cell>
          <cell r="G41">
            <v>0</v>
          </cell>
          <cell r="H41">
            <v>0</v>
          </cell>
          <cell r="I41">
            <v>3</v>
          </cell>
          <cell r="J41">
            <v>1</v>
          </cell>
          <cell r="K41">
            <v>14</v>
          </cell>
          <cell r="L41">
            <v>7</v>
          </cell>
          <cell r="M41">
            <v>4</v>
          </cell>
          <cell r="N41">
            <v>16</v>
          </cell>
          <cell r="O41">
            <v>3</v>
          </cell>
          <cell r="P41">
            <v>0</v>
          </cell>
        </row>
        <row r="42">
          <cell r="A42" t="str">
            <v>2016:1:2:7:LUODONG_A_E</v>
          </cell>
          <cell r="B42">
            <v>0</v>
          </cell>
          <cell r="C42">
            <v>0</v>
          </cell>
          <cell r="D42">
            <v>0</v>
          </cell>
          <cell r="E42">
            <v>1</v>
          </cell>
          <cell r="F42">
            <v>2</v>
          </cell>
          <cell r="G42">
            <v>1</v>
          </cell>
          <cell r="H42">
            <v>1</v>
          </cell>
          <cell r="I42">
            <v>3</v>
          </cell>
          <cell r="J42">
            <v>0</v>
          </cell>
          <cell r="K42">
            <v>8</v>
          </cell>
          <cell r="L42">
            <v>5</v>
          </cell>
          <cell r="M42">
            <v>2</v>
          </cell>
          <cell r="N42">
            <v>5</v>
          </cell>
          <cell r="O42">
            <v>0</v>
          </cell>
          <cell r="P42">
            <v>0</v>
          </cell>
        </row>
        <row r="43">
          <cell r="A43" t="str">
            <v>2016:1:2:7:LUODONG_B_E</v>
          </cell>
          <cell r="B43">
            <v>0</v>
          </cell>
          <cell r="C43">
            <v>0</v>
          </cell>
          <cell r="D43">
            <v>0</v>
          </cell>
          <cell r="E43">
            <v>5</v>
          </cell>
          <cell r="F43">
            <v>2</v>
          </cell>
          <cell r="G43">
            <v>1</v>
          </cell>
          <cell r="H43">
            <v>1</v>
          </cell>
          <cell r="I43">
            <v>7</v>
          </cell>
          <cell r="J43">
            <v>1</v>
          </cell>
          <cell r="K43">
            <v>11</v>
          </cell>
          <cell r="L43">
            <v>10</v>
          </cell>
          <cell r="M43">
            <v>7</v>
          </cell>
          <cell r="N43">
            <v>5</v>
          </cell>
          <cell r="O43">
            <v>0</v>
          </cell>
          <cell r="P43">
            <v>0</v>
          </cell>
        </row>
        <row r="44">
          <cell r="A44" t="str">
            <v>2016:1:2:7:LUZHOU_E</v>
          </cell>
          <cell r="B44">
            <v>0</v>
          </cell>
          <cell r="C44">
            <v>1</v>
          </cell>
          <cell r="D44">
            <v>2</v>
          </cell>
          <cell r="E44">
            <v>2</v>
          </cell>
          <cell r="F44">
            <v>1</v>
          </cell>
          <cell r="G44">
            <v>0</v>
          </cell>
          <cell r="H44">
            <v>0</v>
          </cell>
          <cell r="I44">
            <v>5</v>
          </cell>
          <cell r="J44">
            <v>3</v>
          </cell>
          <cell r="K44">
            <v>7</v>
          </cell>
          <cell r="L44">
            <v>6</v>
          </cell>
          <cell r="M44">
            <v>6</v>
          </cell>
          <cell r="N44">
            <v>6</v>
          </cell>
          <cell r="O44">
            <v>3</v>
          </cell>
          <cell r="P44">
            <v>1</v>
          </cell>
        </row>
        <row r="45">
          <cell r="A45" t="str">
            <v>2016:1:2:7:NEIHU_E</v>
          </cell>
          <cell r="B45">
            <v>0</v>
          </cell>
          <cell r="C45">
            <v>1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4</v>
          </cell>
          <cell r="J45">
            <v>2</v>
          </cell>
          <cell r="K45">
            <v>4</v>
          </cell>
          <cell r="L45">
            <v>7</v>
          </cell>
          <cell r="M45">
            <v>2</v>
          </cell>
          <cell r="N45">
            <v>4</v>
          </cell>
          <cell r="O45">
            <v>1</v>
          </cell>
          <cell r="P45">
            <v>0</v>
          </cell>
        </row>
        <row r="46">
          <cell r="A46" t="str">
            <v>2016:1:2:7:NEIHU_S</v>
          </cell>
          <cell r="B46">
            <v>0</v>
          </cell>
          <cell r="C46">
            <v>0</v>
          </cell>
          <cell r="D46">
            <v>1</v>
          </cell>
          <cell r="E46">
            <v>6</v>
          </cell>
          <cell r="F46">
            <v>5</v>
          </cell>
          <cell r="G46">
            <v>0</v>
          </cell>
          <cell r="H46">
            <v>0</v>
          </cell>
          <cell r="I46">
            <v>7</v>
          </cell>
          <cell r="J46">
            <v>1</v>
          </cell>
          <cell r="K46">
            <v>4</v>
          </cell>
          <cell r="L46">
            <v>11</v>
          </cell>
          <cell r="M46">
            <v>5</v>
          </cell>
          <cell r="N46">
            <v>2</v>
          </cell>
          <cell r="O46">
            <v>2</v>
          </cell>
          <cell r="P46">
            <v>0</v>
          </cell>
        </row>
        <row r="47">
          <cell r="A47" t="str">
            <v>2016:1:2:7:NORTH_JINHUA_E</v>
          </cell>
          <cell r="B47">
            <v>0</v>
          </cell>
          <cell r="C47">
            <v>0</v>
          </cell>
          <cell r="D47">
            <v>2</v>
          </cell>
          <cell r="E47">
            <v>3</v>
          </cell>
          <cell r="F47">
            <v>0</v>
          </cell>
          <cell r="G47">
            <v>0</v>
          </cell>
          <cell r="H47">
            <v>0</v>
          </cell>
          <cell r="I47">
            <v>8</v>
          </cell>
          <cell r="J47">
            <v>2</v>
          </cell>
          <cell r="K47">
            <v>5</v>
          </cell>
          <cell r="L47">
            <v>16</v>
          </cell>
          <cell r="M47">
            <v>9</v>
          </cell>
          <cell r="N47">
            <v>4</v>
          </cell>
          <cell r="O47">
            <v>0</v>
          </cell>
          <cell r="P47">
            <v>0</v>
          </cell>
        </row>
        <row r="48">
          <cell r="A48" t="str">
            <v>2016:1:2:7:OFFICE_E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2</v>
          </cell>
          <cell r="H48">
            <v>2</v>
          </cell>
          <cell r="I48">
            <v>0</v>
          </cell>
          <cell r="J48">
            <v>2</v>
          </cell>
          <cell r="K48">
            <v>6</v>
          </cell>
          <cell r="L48">
            <v>8</v>
          </cell>
          <cell r="M48">
            <v>3</v>
          </cell>
          <cell r="N48">
            <v>3</v>
          </cell>
          <cell r="O48">
            <v>0</v>
          </cell>
          <cell r="P48">
            <v>0</v>
          </cell>
        </row>
        <row r="49">
          <cell r="A49" t="str">
            <v>2016:1:2:7:SANCHONG_E</v>
          </cell>
          <cell r="B49">
            <v>0</v>
          </cell>
          <cell r="C49">
            <v>0</v>
          </cell>
          <cell r="D49">
            <v>3</v>
          </cell>
          <cell r="E49">
            <v>1</v>
          </cell>
          <cell r="F49">
            <v>0</v>
          </cell>
          <cell r="G49">
            <v>0</v>
          </cell>
          <cell r="H49">
            <v>0</v>
          </cell>
          <cell r="I49">
            <v>4</v>
          </cell>
          <cell r="J49">
            <v>4</v>
          </cell>
          <cell r="K49">
            <v>10</v>
          </cell>
          <cell r="L49">
            <v>4</v>
          </cell>
          <cell r="M49">
            <v>4</v>
          </cell>
          <cell r="N49">
            <v>2</v>
          </cell>
          <cell r="O49">
            <v>1</v>
          </cell>
          <cell r="P49">
            <v>0</v>
          </cell>
        </row>
        <row r="50">
          <cell r="A50" t="str">
            <v>2016:1:2:7:SANCHONG_S</v>
          </cell>
          <cell r="B50">
            <v>0</v>
          </cell>
          <cell r="C50">
            <v>1</v>
          </cell>
          <cell r="D50">
            <v>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3</v>
          </cell>
          <cell r="J50">
            <v>2</v>
          </cell>
          <cell r="K50">
            <v>6</v>
          </cell>
          <cell r="L50">
            <v>6</v>
          </cell>
          <cell r="M50">
            <v>1</v>
          </cell>
          <cell r="N50">
            <v>2</v>
          </cell>
          <cell r="O50">
            <v>1</v>
          </cell>
          <cell r="P50">
            <v>0</v>
          </cell>
        </row>
        <row r="51">
          <cell r="A51" t="str">
            <v>2016:1:2:7:SHILIN_E</v>
          </cell>
          <cell r="B51">
            <v>0</v>
          </cell>
          <cell r="C51">
            <v>0</v>
          </cell>
          <cell r="D51">
            <v>1</v>
          </cell>
          <cell r="E51">
            <v>1</v>
          </cell>
          <cell r="F51">
            <v>1</v>
          </cell>
          <cell r="G51">
            <v>0</v>
          </cell>
          <cell r="H51">
            <v>0</v>
          </cell>
          <cell r="I51">
            <v>8</v>
          </cell>
          <cell r="J51">
            <v>2</v>
          </cell>
          <cell r="K51">
            <v>9</v>
          </cell>
          <cell r="L51">
            <v>30</v>
          </cell>
          <cell r="M51">
            <v>6</v>
          </cell>
          <cell r="N51">
            <v>4</v>
          </cell>
          <cell r="O51">
            <v>0</v>
          </cell>
          <cell r="P51">
            <v>0</v>
          </cell>
        </row>
        <row r="52">
          <cell r="A52" t="str">
            <v>2016:1:2:7:SHILIN_S</v>
          </cell>
          <cell r="B52">
            <v>0</v>
          </cell>
          <cell r="C52">
            <v>0</v>
          </cell>
          <cell r="D52">
            <v>0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1</v>
          </cell>
          <cell r="J52">
            <v>0</v>
          </cell>
          <cell r="K52">
            <v>0</v>
          </cell>
          <cell r="L52">
            <v>3</v>
          </cell>
          <cell r="M52">
            <v>1</v>
          </cell>
          <cell r="N52">
            <v>1</v>
          </cell>
          <cell r="O52">
            <v>0</v>
          </cell>
          <cell r="P52">
            <v>0</v>
          </cell>
        </row>
        <row r="53">
          <cell r="A53" t="str">
            <v>2016:1:2:7:SONGSHAN_E</v>
          </cell>
          <cell r="B53">
            <v>1</v>
          </cell>
          <cell r="C53">
            <v>0</v>
          </cell>
          <cell r="D53">
            <v>4</v>
          </cell>
          <cell r="E53">
            <v>4</v>
          </cell>
          <cell r="F53">
            <v>1</v>
          </cell>
          <cell r="G53">
            <v>0</v>
          </cell>
          <cell r="H53">
            <v>0</v>
          </cell>
          <cell r="I53">
            <v>14</v>
          </cell>
          <cell r="J53">
            <v>2</v>
          </cell>
          <cell r="K53">
            <v>11</v>
          </cell>
          <cell r="L53">
            <v>14</v>
          </cell>
          <cell r="M53">
            <v>9</v>
          </cell>
          <cell r="N53">
            <v>7</v>
          </cell>
          <cell r="O53">
            <v>0</v>
          </cell>
          <cell r="P53">
            <v>0</v>
          </cell>
        </row>
        <row r="54">
          <cell r="A54" t="str">
            <v>2016:1:2:7:TIANMU_E</v>
          </cell>
          <cell r="B54">
            <v>0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0</v>
          </cell>
          <cell r="H54">
            <v>0</v>
          </cell>
          <cell r="I54">
            <v>2</v>
          </cell>
          <cell r="J54">
            <v>0</v>
          </cell>
          <cell r="K54">
            <v>4</v>
          </cell>
          <cell r="L54">
            <v>9</v>
          </cell>
          <cell r="M54">
            <v>1</v>
          </cell>
          <cell r="N54">
            <v>1</v>
          </cell>
          <cell r="O54">
            <v>1</v>
          </cell>
          <cell r="P54">
            <v>0</v>
          </cell>
        </row>
        <row r="55">
          <cell r="A55" t="str">
            <v>2016:1:2:7:WANDA_A_S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</v>
          </cell>
          <cell r="J55">
            <v>0</v>
          </cell>
          <cell r="K55">
            <v>1</v>
          </cell>
          <cell r="L55">
            <v>8</v>
          </cell>
          <cell r="M55">
            <v>3</v>
          </cell>
          <cell r="N55">
            <v>1</v>
          </cell>
          <cell r="O55">
            <v>0</v>
          </cell>
          <cell r="P55">
            <v>0</v>
          </cell>
        </row>
        <row r="56">
          <cell r="A56" t="str">
            <v>2016:1:2:7:WANDA_B_S</v>
          </cell>
          <cell r="B56">
            <v>0</v>
          </cell>
          <cell r="C56">
            <v>0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4</v>
          </cell>
          <cell r="J56">
            <v>1</v>
          </cell>
          <cell r="K56">
            <v>4</v>
          </cell>
          <cell r="L56">
            <v>10</v>
          </cell>
          <cell r="M56">
            <v>2</v>
          </cell>
          <cell r="N56">
            <v>1</v>
          </cell>
          <cell r="O56">
            <v>0</v>
          </cell>
          <cell r="P56">
            <v>0</v>
          </cell>
        </row>
        <row r="57">
          <cell r="A57" t="str">
            <v>2016:1:2:7:WANDA_E</v>
          </cell>
          <cell r="B57">
            <v>0</v>
          </cell>
          <cell r="C57">
            <v>1</v>
          </cell>
          <cell r="D57">
            <v>0</v>
          </cell>
          <cell r="E57">
            <v>3</v>
          </cell>
          <cell r="F57">
            <v>0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5</v>
          </cell>
          <cell r="L57">
            <v>18</v>
          </cell>
          <cell r="M57">
            <v>11</v>
          </cell>
          <cell r="N57">
            <v>5</v>
          </cell>
          <cell r="O57">
            <v>0</v>
          </cell>
          <cell r="P57">
            <v>0</v>
          </cell>
        </row>
        <row r="58">
          <cell r="A58" t="str">
            <v>2016:1:2:7:XINAN_S</v>
          </cell>
          <cell r="B58">
            <v>0</v>
          </cell>
          <cell r="C58">
            <v>0</v>
          </cell>
          <cell r="D58">
            <v>0</v>
          </cell>
          <cell r="E58">
            <v>1</v>
          </cell>
          <cell r="F58">
            <v>0</v>
          </cell>
          <cell r="G58">
            <v>1</v>
          </cell>
          <cell r="H58">
            <v>1</v>
          </cell>
          <cell r="I58">
            <v>8</v>
          </cell>
          <cell r="J58">
            <v>0</v>
          </cell>
          <cell r="K58">
            <v>4</v>
          </cell>
          <cell r="L58">
            <v>6</v>
          </cell>
          <cell r="M58">
            <v>6</v>
          </cell>
          <cell r="N58">
            <v>4</v>
          </cell>
          <cell r="O58">
            <v>1</v>
          </cell>
          <cell r="P58">
            <v>1</v>
          </cell>
        </row>
        <row r="59">
          <cell r="A59" t="str">
            <v>2016:1:2:7:XIZHI_A_E</v>
          </cell>
          <cell r="B59">
            <v>0</v>
          </cell>
          <cell r="C59">
            <v>0</v>
          </cell>
          <cell r="D59">
            <v>3</v>
          </cell>
          <cell r="E59">
            <v>1</v>
          </cell>
          <cell r="F59">
            <v>0</v>
          </cell>
          <cell r="G59">
            <v>0</v>
          </cell>
          <cell r="H59">
            <v>0</v>
          </cell>
          <cell r="I59">
            <v>4</v>
          </cell>
          <cell r="J59">
            <v>3</v>
          </cell>
          <cell r="K59">
            <v>9</v>
          </cell>
          <cell r="L59">
            <v>7</v>
          </cell>
          <cell r="M59">
            <v>5</v>
          </cell>
          <cell r="N59">
            <v>7</v>
          </cell>
          <cell r="O59">
            <v>2</v>
          </cell>
          <cell r="P59">
            <v>0</v>
          </cell>
        </row>
        <row r="60">
          <cell r="A60" t="str">
            <v>2016:1:2:7:XIZHI_B_E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1</v>
          </cell>
          <cell r="G60">
            <v>0</v>
          </cell>
          <cell r="H60">
            <v>0</v>
          </cell>
          <cell r="I60">
            <v>5</v>
          </cell>
          <cell r="J60">
            <v>1</v>
          </cell>
          <cell r="K60">
            <v>7</v>
          </cell>
          <cell r="L60">
            <v>19</v>
          </cell>
          <cell r="M60">
            <v>8</v>
          </cell>
          <cell r="N60">
            <v>1</v>
          </cell>
          <cell r="O60">
            <v>0</v>
          </cell>
          <cell r="P60">
            <v>0</v>
          </cell>
        </row>
        <row r="61">
          <cell r="A61" t="str">
            <v>2016:1:2:7:YILAN_S</v>
          </cell>
          <cell r="B61">
            <v>0</v>
          </cell>
          <cell r="C61">
            <v>0</v>
          </cell>
          <cell r="D61">
            <v>1</v>
          </cell>
          <cell r="E61">
            <v>0</v>
          </cell>
          <cell r="F61">
            <v>1</v>
          </cell>
          <cell r="G61">
            <v>0</v>
          </cell>
          <cell r="H61">
            <v>0</v>
          </cell>
          <cell r="I61">
            <v>1</v>
          </cell>
          <cell r="J61">
            <v>0</v>
          </cell>
          <cell r="K61">
            <v>0</v>
          </cell>
          <cell r="L61">
            <v>11</v>
          </cell>
          <cell r="M61">
            <v>1</v>
          </cell>
          <cell r="N61">
            <v>1</v>
          </cell>
          <cell r="O61">
            <v>2</v>
          </cell>
          <cell r="P61">
            <v>0</v>
          </cell>
        </row>
        <row r="62">
          <cell r="A62" t="str">
            <v>2016:1:2:7:ZHUWEI_E</v>
          </cell>
          <cell r="B62">
            <v>1</v>
          </cell>
          <cell r="C62">
            <v>0</v>
          </cell>
          <cell r="D62">
            <v>1</v>
          </cell>
          <cell r="E62">
            <v>2</v>
          </cell>
          <cell r="F62">
            <v>1</v>
          </cell>
          <cell r="G62">
            <v>0</v>
          </cell>
          <cell r="H62">
            <v>0</v>
          </cell>
          <cell r="I62">
            <v>4</v>
          </cell>
          <cell r="J62">
            <v>2</v>
          </cell>
          <cell r="K62">
            <v>2</v>
          </cell>
          <cell r="L62">
            <v>7</v>
          </cell>
          <cell r="M62">
            <v>1</v>
          </cell>
          <cell r="N62">
            <v>7</v>
          </cell>
          <cell r="O62">
            <v>3</v>
          </cell>
          <cell r="P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v>42383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2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P21" sqref="P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268</v>
      </c>
      <c r="C3" s="4"/>
      <c r="D3" s="4"/>
      <c r="E3" s="34"/>
      <c r="F3" s="34"/>
      <c r="G3" s="34"/>
      <c r="H3" s="34"/>
      <c r="I3" s="35"/>
      <c r="J3" s="26" t="s">
        <v>269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270</v>
      </c>
      <c r="B12" s="18" t="s">
        <v>248</v>
      </c>
      <c r="C12" s="11" t="str">
        <f t="shared" ref="C12:C14" si="0">CONCATENATE(YEAR,":",MONTH,":",WEEK,":",DAY,":",$A12)</f>
        <v>2016:1:2:7:TUCHENG_E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259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271</v>
      </c>
      <c r="B13" s="18" t="s">
        <v>249</v>
      </c>
      <c r="C13" s="11" t="str">
        <f t="shared" si="0"/>
        <v>2016:1:2:7:SANXIA_A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260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272</v>
      </c>
      <c r="B14" s="18" t="s">
        <v>250</v>
      </c>
      <c r="C14" s="11" t="str">
        <f t="shared" si="0"/>
        <v>2016:1:2:7:TUCHENG_B_S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261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16" spans="1:20" x14ac:dyDescent="0.25">
      <c r="A16" s="4"/>
      <c r="B16" s="29" t="s">
        <v>251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s="12" t="s">
        <v>273</v>
      </c>
      <c r="B17" s="18" t="s">
        <v>252</v>
      </c>
      <c r="C17" s="11" t="str">
        <f>CONCATENATE(YEAR,":",MONTH,":",WEEK,":",DAY,":",$A17)</f>
        <v>2016:1:2:7:DANFENG_E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262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s="12" t="s">
        <v>274</v>
      </c>
      <c r="B18" s="18" t="s">
        <v>253</v>
      </c>
      <c r="C18" s="11" t="str">
        <f>CONCATENATE(YEAR,":",MONTH,":",WEEK,":",DAY,":",$A18)</f>
        <v>2016:1:2:7:SIYUAN_E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263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4"/>
      <c r="B19" s="19" t="s">
        <v>46</v>
      </c>
      <c r="C19" s="20"/>
      <c r="D19" s="20"/>
      <c r="E19" s="22" t="e">
        <f>SUM(E17:E18)</f>
        <v>#N/A</v>
      </c>
      <c r="F19" s="22" t="e">
        <f>SUM(F17:F18)</f>
        <v>#N/A</v>
      </c>
      <c r="G19" s="22" t="e">
        <f>SUM(G17:G18)</f>
        <v>#N/A</v>
      </c>
      <c r="H19" s="22" t="e">
        <f>SUM(H17:H18)</f>
        <v>#N/A</v>
      </c>
      <c r="I19" s="22" t="e">
        <f>SUM(I17:I18)</f>
        <v>#N/A</v>
      </c>
      <c r="J19" s="20"/>
      <c r="K19" s="22" t="e">
        <f t="shared" ref="K19:T19" si="2">SUM(K17:K18)</f>
        <v>#N/A</v>
      </c>
      <c r="L19" s="22" t="e">
        <f t="shared" si="2"/>
        <v>#N/A</v>
      </c>
      <c r="M19" s="22" t="e">
        <f t="shared" si="2"/>
        <v>#N/A</v>
      </c>
      <c r="N19" s="22" t="e">
        <f t="shared" si="2"/>
        <v>#N/A</v>
      </c>
      <c r="O19" s="22" t="e">
        <f t="shared" si="2"/>
        <v>#N/A</v>
      </c>
      <c r="P19" s="22" t="e">
        <f t="shared" si="2"/>
        <v>#N/A</v>
      </c>
      <c r="Q19" s="22" t="e">
        <f t="shared" si="2"/>
        <v>#N/A</v>
      </c>
      <c r="R19" s="22" t="e">
        <f t="shared" si="2"/>
        <v>#N/A</v>
      </c>
      <c r="S19" s="22" t="e">
        <f t="shared" si="2"/>
        <v>#N/A</v>
      </c>
      <c r="T19" s="22" t="e">
        <f t="shared" si="2"/>
        <v>#N/A</v>
      </c>
    </row>
    <row r="20" spans="1:20" x14ac:dyDescent="0.25">
      <c r="A20" s="4"/>
      <c r="B20" s="15" t="s">
        <v>254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275</v>
      </c>
      <c r="B21" s="18" t="s">
        <v>255</v>
      </c>
      <c r="C21" s="11" t="str">
        <f t="shared" ref="C21:C24" si="3">CONCATENATE(YEAR,":",MONTH,":",WEEK,":",DAY,":",$A21)</f>
        <v>2016:1:2:7:XINPU_S</v>
      </c>
      <c r="D21" s="11" t="e">
        <f>MATCH($C21,[1]report_data!$A:$A,0)</f>
        <v>#N/A</v>
      </c>
      <c r="E21" s="21" t="e">
        <f>INDEX([1]report_data!$A:$Z,$D21,MATCH(E$10,[1]report_data!$A$1:$Z$1,0))</f>
        <v>#N/A</v>
      </c>
      <c r="F21" s="21" t="e">
        <f>INDEX([1]report_data!$A:$Z,$D21,MATCH(F$10,[1]report_data!$A$1:$Z$1,0))</f>
        <v>#N/A</v>
      </c>
      <c r="G21" s="21" t="e">
        <f>INDEX([1]report_data!$A:$Z,$D21,MATCH(G$10,[1]report_data!$A$1:$Z$1,0))</f>
        <v>#N/A</v>
      </c>
      <c r="H21" s="21" t="e">
        <f>INDEX([1]report_data!$A:$Z,$D21,MATCH(H$10,[1]report_data!$A$1:$Z$1,0))</f>
        <v>#N/A</v>
      </c>
      <c r="I21" s="21" t="e">
        <f>INDEX([1]report_data!$A:$Z,$D21,MATCH(I$10,[1]report_data!$A$1:$Z$1,0))</f>
        <v>#N/A</v>
      </c>
      <c r="J21" s="11" t="s">
        <v>264</v>
      </c>
      <c r="K21" s="21" t="e">
        <f>INDEX([1]report_data!$A:$Z,$D21,MATCH(K$10,[1]report_data!$A$1:$Z$1,0))</f>
        <v>#N/A</v>
      </c>
      <c r="L21" s="21" t="e">
        <f>INDEX([1]report_data!$A:$Z,$D21,MATCH(L$10,[1]report_data!$A$1:$Z$1,0))</f>
        <v>#N/A</v>
      </c>
      <c r="M21" s="21" t="e">
        <f>INDEX([1]report_data!$A:$Z,$D21,MATCH(M$10,[1]report_data!$A$1:$Z$1,0))</f>
        <v>#N/A</v>
      </c>
      <c r="N21" s="21" t="e">
        <f>INDEX([1]report_data!$A:$Z,$D21,MATCH(N$10,[1]report_data!$A$1:$Z$1,0))</f>
        <v>#N/A</v>
      </c>
      <c r="O21" s="21" t="e">
        <f>INDEX([1]report_data!$A:$Z,$D21,MATCH(O$10,[1]report_data!$A$1:$Z$1,0))</f>
        <v>#N/A</v>
      </c>
      <c r="P21" s="21" t="e">
        <f>INDEX([1]report_data!$A:$Z,$D21,MATCH(P$10,[1]report_data!$A$1:$Z$1,0))</f>
        <v>#N/A</v>
      </c>
      <c r="Q21" s="21" t="e">
        <f>INDEX([1]report_data!$A:$Z,$D21,MATCH(Q$10,[1]report_data!$A$1:$Z$1,0))</f>
        <v>#N/A</v>
      </c>
      <c r="R21" s="21" t="e">
        <f>INDEX([1]report_data!$A:$Z,$D21,MATCH(R$10,[1]report_data!$A$1:$Z$1,0))</f>
        <v>#N/A</v>
      </c>
      <c r="S21" s="21" t="e">
        <f>INDEX([1]report_data!$A:$Z,$D21,MATCH(S$10,[1]report_data!$A$1:$Z$1,0))</f>
        <v>#N/A</v>
      </c>
      <c r="T21" s="21" t="e">
        <f>INDEX([1]report_data!$A:$Z,$D21,MATCH(T$10,[1]report_data!$A$1:$Z$1,0))</f>
        <v>#N/A</v>
      </c>
    </row>
    <row r="22" spans="1:20" x14ac:dyDescent="0.25">
      <c r="A22" s="12" t="s">
        <v>276</v>
      </c>
      <c r="B22" s="18" t="s">
        <v>256</v>
      </c>
      <c r="C22" s="11" t="str">
        <f t="shared" si="3"/>
        <v>2016:1:2:7:XINBAN_E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265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12" t="s">
        <v>275</v>
      </c>
      <c r="B23" s="18" t="s">
        <v>257</v>
      </c>
      <c r="C23" s="11" t="str">
        <f t="shared" si="3"/>
        <v>2016:1:2:7:XINPU_S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266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277</v>
      </c>
      <c r="B24" s="18" t="s">
        <v>258</v>
      </c>
      <c r="C24" s="11" t="str">
        <f t="shared" si="3"/>
        <v>2016:1:2:7:BANQIAO_S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267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12"/>
      <c r="B25" s="19" t="s">
        <v>46</v>
      </c>
      <c r="C25" s="20"/>
      <c r="D25" s="20"/>
      <c r="E25" s="22" t="e">
        <f>SUM(E21:E24)</f>
        <v>#N/A</v>
      </c>
      <c r="F25" s="22" t="e">
        <f>SUM(F21:F24)</f>
        <v>#N/A</v>
      </c>
      <c r="G25" s="22" t="e">
        <f>SUM(G21:G24)</f>
        <v>#N/A</v>
      </c>
      <c r="H25" s="22" t="e">
        <f>SUM(H21:H24)</f>
        <v>#N/A</v>
      </c>
      <c r="I25" s="22" t="e">
        <f>SUM(I21:I24)</f>
        <v>#N/A</v>
      </c>
      <c r="J25" s="20"/>
      <c r="K25" s="22" t="e">
        <f t="shared" ref="K25:T25" si="4">SUM(K21:K24)</f>
        <v>#N/A</v>
      </c>
      <c r="L25" s="22" t="e">
        <f t="shared" si="4"/>
        <v>#N/A</v>
      </c>
      <c r="M25" s="22" t="e">
        <f t="shared" si="4"/>
        <v>#N/A</v>
      </c>
      <c r="N25" s="22" t="e">
        <f t="shared" si="4"/>
        <v>#N/A</v>
      </c>
      <c r="O25" s="22" t="e">
        <f t="shared" si="4"/>
        <v>#N/A</v>
      </c>
      <c r="P25" s="22" t="e">
        <f t="shared" si="4"/>
        <v>#N/A</v>
      </c>
      <c r="Q25" s="22" t="e">
        <f t="shared" si="4"/>
        <v>#N/A</v>
      </c>
      <c r="R25" s="22" t="e">
        <f t="shared" si="4"/>
        <v>#N/A</v>
      </c>
      <c r="S25" s="22" t="e">
        <f t="shared" si="4"/>
        <v>#N/A</v>
      </c>
      <c r="T25" s="22" t="e">
        <f t="shared" si="4"/>
        <v>#N/A</v>
      </c>
    </row>
    <row r="29" spans="1:20" x14ac:dyDescent="0.25">
      <c r="D29" s="3"/>
      <c r="E29" s="3"/>
    </row>
    <row r="30" spans="1:20" x14ac:dyDescent="0.25">
      <c r="D30" s="3"/>
      <c r="E30" s="3"/>
    </row>
    <row r="31" spans="1:20" x14ac:dyDescent="0.25">
      <c r="D31" s="3"/>
      <c r="E31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 K17:L18">
    <cfRule type="cellIs" dxfId="246" priority="77" operator="lessThan">
      <formula>0.5</formula>
    </cfRule>
    <cfRule type="cellIs" dxfId="245" priority="78" operator="greaterThan">
      <formula>0.5</formula>
    </cfRule>
  </conditionalFormatting>
  <conditionalFormatting sqref="M12:M14 M17:M18">
    <cfRule type="cellIs" dxfId="244" priority="75" operator="lessThan">
      <formula>4.5</formula>
    </cfRule>
    <cfRule type="cellIs" dxfId="243" priority="76" operator="greaterThan">
      <formula>5.5</formula>
    </cfRule>
  </conditionalFormatting>
  <conditionalFormatting sqref="N12:N14 N17:N18">
    <cfRule type="cellIs" dxfId="242" priority="73" operator="lessThan">
      <formula>1.5</formula>
    </cfRule>
    <cfRule type="cellIs" dxfId="241" priority="74" operator="greaterThan">
      <formula>2.5</formula>
    </cfRule>
  </conditionalFormatting>
  <conditionalFormatting sqref="O12:O14 O17:O18">
    <cfRule type="cellIs" dxfId="240" priority="71" operator="lessThan">
      <formula>4.5</formula>
    </cfRule>
    <cfRule type="cellIs" dxfId="239" priority="72" operator="greaterThan">
      <formula>7.5</formula>
    </cfRule>
  </conditionalFormatting>
  <conditionalFormatting sqref="Q12:Q14 Q17:R18">
    <cfRule type="cellIs" dxfId="238" priority="69" operator="lessThan">
      <formula>2.5</formula>
    </cfRule>
    <cfRule type="cellIs" dxfId="237" priority="70" operator="greaterThan">
      <formula>4.5</formula>
    </cfRule>
  </conditionalFormatting>
  <conditionalFormatting sqref="R12:R14">
    <cfRule type="cellIs" dxfId="236" priority="67" operator="lessThan">
      <formula>2.5</formula>
    </cfRule>
    <cfRule type="cellIs" dxfId="235" priority="68" operator="greaterThan">
      <formula>4.5</formula>
    </cfRule>
  </conditionalFormatting>
  <conditionalFormatting sqref="S12:S14 S17:S18">
    <cfRule type="cellIs" dxfId="234" priority="66" operator="greaterThan">
      <formula>1.5</formula>
    </cfRule>
  </conditionalFormatting>
  <conditionalFormatting sqref="K21:L22 K24:L24">
    <cfRule type="cellIs" dxfId="233" priority="38" operator="lessThan">
      <formula>0.5</formula>
    </cfRule>
    <cfRule type="cellIs" dxfId="232" priority="39" operator="greaterThan">
      <formula>0.5</formula>
    </cfRule>
  </conditionalFormatting>
  <conditionalFormatting sqref="M21:M22 M24">
    <cfRule type="cellIs" dxfId="231" priority="36" operator="lessThan">
      <formula>4.5</formula>
    </cfRule>
    <cfRule type="cellIs" dxfId="230" priority="37" operator="greaterThan">
      <formula>5.5</formula>
    </cfRule>
  </conditionalFormatting>
  <conditionalFormatting sqref="N21:N22 N24">
    <cfRule type="cellIs" dxfId="229" priority="34" operator="lessThan">
      <formula>1.5</formula>
    </cfRule>
    <cfRule type="cellIs" dxfId="228" priority="35" operator="greaterThan">
      <formula>2.5</formula>
    </cfRule>
  </conditionalFormatting>
  <conditionalFormatting sqref="O21:O22 O24">
    <cfRule type="cellIs" dxfId="227" priority="32" operator="lessThan">
      <formula>4.5</formula>
    </cfRule>
    <cfRule type="cellIs" dxfId="226" priority="33" operator="greaterThan">
      <formula>7.5</formula>
    </cfRule>
  </conditionalFormatting>
  <conditionalFormatting sqref="Q21:Q22 Q24">
    <cfRule type="cellIs" dxfId="225" priority="30" operator="lessThan">
      <formula>2.5</formula>
    </cfRule>
    <cfRule type="cellIs" dxfId="224" priority="31" operator="greaterThan">
      <formula>4.5</formula>
    </cfRule>
  </conditionalFormatting>
  <conditionalFormatting sqref="R21:R22 R24">
    <cfRule type="cellIs" dxfId="223" priority="28" operator="lessThan">
      <formula>2.5</formula>
    </cfRule>
    <cfRule type="cellIs" dxfId="222" priority="29" operator="greaterThan">
      <formula>4.5</formula>
    </cfRule>
  </conditionalFormatting>
  <conditionalFormatting sqref="S21:S22 S24">
    <cfRule type="cellIs" dxfId="221" priority="27" operator="greaterThan">
      <formula>1.5</formula>
    </cfRule>
  </conditionalFormatting>
  <conditionalFormatting sqref="K23:L23">
    <cfRule type="cellIs" dxfId="220" priority="25" operator="lessThan">
      <formula>0.5</formula>
    </cfRule>
    <cfRule type="cellIs" dxfId="219" priority="26" operator="greaterThan">
      <formula>0.5</formula>
    </cfRule>
  </conditionalFormatting>
  <conditionalFormatting sqref="M23">
    <cfRule type="cellIs" dxfId="218" priority="23" operator="lessThan">
      <formula>4.5</formula>
    </cfRule>
    <cfRule type="cellIs" dxfId="217" priority="24" operator="greaterThan">
      <formula>5.5</formula>
    </cfRule>
  </conditionalFormatting>
  <conditionalFormatting sqref="N23">
    <cfRule type="cellIs" dxfId="216" priority="21" operator="lessThan">
      <formula>1.5</formula>
    </cfRule>
    <cfRule type="cellIs" dxfId="215" priority="22" operator="greaterThan">
      <formula>2.5</formula>
    </cfRule>
  </conditionalFormatting>
  <conditionalFormatting sqref="O23">
    <cfRule type="cellIs" dxfId="214" priority="19" operator="lessThan">
      <formula>4.5</formula>
    </cfRule>
    <cfRule type="cellIs" dxfId="213" priority="20" operator="greaterThan">
      <formula>7.5</formula>
    </cfRule>
  </conditionalFormatting>
  <conditionalFormatting sqref="Q23">
    <cfRule type="cellIs" dxfId="212" priority="17" operator="lessThan">
      <formula>2.5</formula>
    </cfRule>
    <cfRule type="cellIs" dxfId="211" priority="18" operator="greaterThan">
      <formula>4.5</formula>
    </cfRule>
  </conditionalFormatting>
  <conditionalFormatting sqref="R23">
    <cfRule type="cellIs" dxfId="210" priority="15" operator="lessThan">
      <formula>2.5</formula>
    </cfRule>
    <cfRule type="cellIs" dxfId="209" priority="16" operator="greaterThan">
      <formula>4.5</formula>
    </cfRule>
  </conditionalFormatting>
  <conditionalFormatting sqref="S23">
    <cfRule type="cellIs" dxfId="208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B1" workbookViewId="0">
      <selection activeCell="V25" sqref="V25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375</v>
      </c>
      <c r="C3" s="4"/>
      <c r="D3" s="4"/>
      <c r="E3" s="34"/>
      <c r="F3" s="34"/>
      <c r="G3" s="34"/>
      <c r="H3" s="34"/>
      <c r="I3" s="35"/>
      <c r="J3" s="26" t="s">
        <v>376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308</v>
      </c>
      <c r="B12" s="18" t="s">
        <v>279</v>
      </c>
      <c r="C12" s="11" t="str">
        <f t="shared" ref="C12:C18" si="0">CONCATENATE(YEAR,":",MONTH,":",WEEK,":",DAY,":",$A12)</f>
        <v>2016:1:2:7:SONGSHAN_E</v>
      </c>
      <c r="D12" s="11">
        <f>MATCH($C12,[1]report_data!$A:$A,0)</f>
        <v>53</v>
      </c>
      <c r="E12" s="21">
        <f>INDEX([1]report_data!$A:$Z,$D12,MATCH(E$10,[1]report_data!$A$1:$Z$1,0))</f>
        <v>1</v>
      </c>
      <c r="F12" s="21">
        <f>INDEX([1]report_data!$A:$Z,$D12,MATCH(F$10,[1]report_data!$A$1:$Z$1,0))</f>
        <v>0</v>
      </c>
      <c r="G12" s="21">
        <f>INDEX([1]report_data!$A:$Z,$D12,MATCH(G$10,[1]report_data!$A$1:$Z$1,0))</f>
        <v>4</v>
      </c>
      <c r="H12" s="21">
        <f>INDEX([1]report_data!$A:$Z,$D12,MATCH(H$10,[1]report_data!$A$1:$Z$1,0))</f>
        <v>4</v>
      </c>
      <c r="I12" s="21">
        <f>INDEX([1]report_data!$A:$Z,$D12,MATCH(I$10,[1]report_data!$A$1:$Z$1,0))</f>
        <v>1</v>
      </c>
      <c r="J12" s="11" t="s">
        <v>295</v>
      </c>
      <c r="K12" s="21">
        <f>INDEX([1]report_data!$A:$Z,$D12,MATCH(K$10,[1]report_data!$A$1:$Z$1,0))</f>
        <v>0</v>
      </c>
      <c r="L12" s="21">
        <f>INDEX([1]report_data!$A:$Z,$D12,MATCH(L$10,[1]report_data!$A$1:$Z$1,0))</f>
        <v>0</v>
      </c>
      <c r="M12" s="21">
        <f>INDEX([1]report_data!$A:$Z,$D12,MATCH(M$10,[1]report_data!$A$1:$Z$1,0))</f>
        <v>14</v>
      </c>
      <c r="N12" s="21">
        <f>INDEX([1]report_data!$A:$Z,$D12,MATCH(N$10,[1]report_data!$A$1:$Z$1,0))</f>
        <v>2</v>
      </c>
      <c r="O12" s="21">
        <f>INDEX([1]report_data!$A:$Z,$D12,MATCH(O$10,[1]report_data!$A$1:$Z$1,0))</f>
        <v>11</v>
      </c>
      <c r="P12" s="21">
        <f>INDEX([1]report_data!$A:$Z,$D12,MATCH(P$10,[1]report_data!$A$1:$Z$1,0))</f>
        <v>14</v>
      </c>
      <c r="Q12" s="21">
        <f>INDEX([1]report_data!$A:$Z,$D12,MATCH(Q$10,[1]report_data!$A$1:$Z$1,0))</f>
        <v>9</v>
      </c>
      <c r="R12" s="21">
        <f>INDEX([1]report_data!$A:$Z,$D12,MATCH(R$10,[1]report_data!$A$1:$Z$1,0))</f>
        <v>7</v>
      </c>
      <c r="S12" s="21">
        <f>INDEX([1]report_data!$A:$Z,$D12,MATCH(S$10,[1]report_data!$A$1:$Z$1,0))</f>
        <v>0</v>
      </c>
      <c r="T12" s="21">
        <f>INDEX([1]report_data!$A:$Z,$D12,MATCH(T$10,[1]report_data!$A$1:$Z$1,0))</f>
        <v>0</v>
      </c>
    </row>
    <row r="13" spans="1:20" x14ac:dyDescent="0.25">
      <c r="A13" s="12" t="s">
        <v>309</v>
      </c>
      <c r="B13" s="18" t="s">
        <v>280</v>
      </c>
      <c r="C13" s="11" t="str">
        <f t="shared" si="0"/>
        <v>2016:1:2:7:SONGSHAN_S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296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310</v>
      </c>
      <c r="B14" s="18" t="s">
        <v>281</v>
      </c>
      <c r="C14" s="11" t="str">
        <f t="shared" si="0"/>
        <v>2016:1:2:7:NEIHU_E</v>
      </c>
      <c r="D14" s="11">
        <f>MATCH($C14,[1]report_data!$A:$A,0)</f>
        <v>45</v>
      </c>
      <c r="E14" s="21">
        <f>INDEX([1]report_data!$A:$Z,$D14,MATCH(E$10,[1]report_data!$A$1:$Z$1,0))</f>
        <v>0</v>
      </c>
      <c r="F14" s="21">
        <f>INDEX([1]report_data!$A:$Z,$D14,MATCH(F$10,[1]report_data!$A$1:$Z$1,0))</f>
        <v>1</v>
      </c>
      <c r="G14" s="21">
        <f>INDEX([1]report_data!$A:$Z,$D14,MATCH(G$10,[1]report_data!$A$1:$Z$1,0))</f>
        <v>1</v>
      </c>
      <c r="H14" s="21">
        <f>INDEX([1]report_data!$A:$Z,$D14,MATCH(H$10,[1]report_data!$A$1:$Z$1,0))</f>
        <v>1</v>
      </c>
      <c r="I14" s="21">
        <f>INDEX([1]report_data!$A:$Z,$D14,MATCH(I$10,[1]report_data!$A$1:$Z$1,0))</f>
        <v>0</v>
      </c>
      <c r="J14" s="11" t="s">
        <v>297</v>
      </c>
      <c r="K14" s="21">
        <f>INDEX([1]report_data!$A:$Z,$D14,MATCH(K$10,[1]report_data!$A$1:$Z$1,0))</f>
        <v>0</v>
      </c>
      <c r="L14" s="21">
        <f>INDEX([1]report_data!$A:$Z,$D14,MATCH(L$10,[1]report_data!$A$1:$Z$1,0))</f>
        <v>0</v>
      </c>
      <c r="M14" s="21">
        <f>INDEX([1]report_data!$A:$Z,$D14,MATCH(M$10,[1]report_data!$A$1:$Z$1,0))</f>
        <v>4</v>
      </c>
      <c r="N14" s="21">
        <f>INDEX([1]report_data!$A:$Z,$D14,MATCH(N$10,[1]report_data!$A$1:$Z$1,0))</f>
        <v>2</v>
      </c>
      <c r="O14" s="21">
        <f>INDEX([1]report_data!$A:$Z,$D14,MATCH(O$10,[1]report_data!$A$1:$Z$1,0))</f>
        <v>4</v>
      </c>
      <c r="P14" s="21">
        <f>INDEX([1]report_data!$A:$Z,$D14,MATCH(P$10,[1]report_data!$A$1:$Z$1,0))</f>
        <v>7</v>
      </c>
      <c r="Q14" s="21">
        <f>INDEX([1]report_data!$A:$Z,$D14,MATCH(Q$10,[1]report_data!$A$1:$Z$1,0))</f>
        <v>2</v>
      </c>
      <c r="R14" s="21">
        <f>INDEX([1]report_data!$A:$Z,$D14,MATCH(R$10,[1]report_data!$A$1:$Z$1,0))</f>
        <v>4</v>
      </c>
      <c r="S14" s="21">
        <f>INDEX([1]report_data!$A:$Z,$D14,MATCH(S$10,[1]report_data!$A$1:$Z$1,0))</f>
        <v>1</v>
      </c>
      <c r="T14" s="21">
        <f>INDEX([1]report_data!$A:$Z,$D14,MATCH(T$10,[1]report_data!$A$1:$Z$1,0))</f>
        <v>0</v>
      </c>
    </row>
    <row r="15" spans="1:20" x14ac:dyDescent="0.25">
      <c r="A15" s="12" t="s">
        <v>311</v>
      </c>
      <c r="B15" s="18" t="s">
        <v>282</v>
      </c>
      <c r="C15" s="11" t="str">
        <f t="shared" si="0"/>
        <v>2016:1:2:7:NEIHU_S</v>
      </c>
      <c r="D15" s="11">
        <f>MATCH($C15,[1]report_data!$A:$A,0)</f>
        <v>46</v>
      </c>
      <c r="E15" s="21">
        <f>INDEX([1]report_data!$A:$Z,$D15,MATCH(E$10,[1]report_data!$A$1:$Z$1,0))</f>
        <v>0</v>
      </c>
      <c r="F15" s="21">
        <f>INDEX([1]report_data!$A:$Z,$D15,MATCH(F$10,[1]report_data!$A$1:$Z$1,0))</f>
        <v>0</v>
      </c>
      <c r="G15" s="21">
        <f>INDEX([1]report_data!$A:$Z,$D15,MATCH(G$10,[1]report_data!$A$1:$Z$1,0))</f>
        <v>1</v>
      </c>
      <c r="H15" s="21">
        <f>INDEX([1]report_data!$A:$Z,$D15,MATCH(H$10,[1]report_data!$A$1:$Z$1,0))</f>
        <v>6</v>
      </c>
      <c r="I15" s="21">
        <f>INDEX([1]report_data!$A:$Z,$D15,MATCH(I$10,[1]report_data!$A$1:$Z$1,0))</f>
        <v>5</v>
      </c>
      <c r="J15" s="11" t="s">
        <v>298</v>
      </c>
      <c r="K15" s="21">
        <f>INDEX([1]report_data!$A:$Z,$D15,MATCH(K$10,[1]report_data!$A$1:$Z$1,0))</f>
        <v>0</v>
      </c>
      <c r="L15" s="21">
        <f>INDEX([1]report_data!$A:$Z,$D15,MATCH(L$10,[1]report_data!$A$1:$Z$1,0))</f>
        <v>0</v>
      </c>
      <c r="M15" s="21">
        <f>INDEX([1]report_data!$A:$Z,$D15,MATCH(M$10,[1]report_data!$A$1:$Z$1,0))</f>
        <v>7</v>
      </c>
      <c r="N15" s="21">
        <f>INDEX([1]report_data!$A:$Z,$D15,MATCH(N$10,[1]report_data!$A$1:$Z$1,0))</f>
        <v>1</v>
      </c>
      <c r="O15" s="21">
        <f>INDEX([1]report_data!$A:$Z,$D15,MATCH(O$10,[1]report_data!$A$1:$Z$1,0))</f>
        <v>4</v>
      </c>
      <c r="P15" s="21">
        <f>INDEX([1]report_data!$A:$Z,$D15,MATCH(P$10,[1]report_data!$A$1:$Z$1,0))</f>
        <v>11</v>
      </c>
      <c r="Q15" s="21">
        <f>INDEX([1]report_data!$A:$Z,$D15,MATCH(Q$10,[1]report_data!$A$1:$Z$1,0))</f>
        <v>5</v>
      </c>
      <c r="R15" s="21">
        <f>INDEX([1]report_data!$A:$Z,$D15,MATCH(R$10,[1]report_data!$A$1:$Z$1,0))</f>
        <v>2</v>
      </c>
      <c r="S15" s="21">
        <f>INDEX([1]report_data!$A:$Z,$D15,MATCH(S$10,[1]report_data!$A$1:$Z$1,0))</f>
        <v>2</v>
      </c>
      <c r="T15" s="21">
        <f>INDEX([1]report_data!$A:$Z,$D15,MATCH(T$10,[1]report_data!$A$1:$Z$1,0))</f>
        <v>0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9" t="s">
        <v>283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312</v>
      </c>
      <c r="B18" s="18" t="s">
        <v>284</v>
      </c>
      <c r="C18" s="11" t="str">
        <f t="shared" si="0"/>
        <v>2016:1:2:7:JILONG_A_E</v>
      </c>
      <c r="D18" s="11">
        <f>MATCH($C18,[1]report_data!$A:$A,0)</f>
        <v>40</v>
      </c>
      <c r="E18" s="21">
        <f>INDEX([1]report_data!$A:$Z,$D18,MATCH(E$10,[1]report_data!$A$1:$Z$1,0))</f>
        <v>0</v>
      </c>
      <c r="F18" s="21">
        <f>INDEX([1]report_data!$A:$Z,$D18,MATCH(F$10,[1]report_data!$A$1:$Z$1,0))</f>
        <v>0</v>
      </c>
      <c r="G18" s="21">
        <f>INDEX([1]report_data!$A:$Z,$D18,MATCH(G$10,[1]report_data!$A$1:$Z$1,0))</f>
        <v>2</v>
      </c>
      <c r="H18" s="21">
        <f>INDEX([1]report_data!$A:$Z,$D18,MATCH(H$10,[1]report_data!$A$1:$Z$1,0))</f>
        <v>1</v>
      </c>
      <c r="I18" s="21">
        <f>INDEX([1]report_data!$A:$Z,$D18,MATCH(I$10,[1]report_data!$A$1:$Z$1,0))</f>
        <v>0</v>
      </c>
      <c r="J18" s="11" t="s">
        <v>299</v>
      </c>
      <c r="K18" s="21">
        <f>INDEX([1]report_data!$A:$Z,$D18,MATCH(K$10,[1]report_data!$A$1:$Z$1,0))</f>
        <v>0</v>
      </c>
      <c r="L18" s="21">
        <f>INDEX([1]report_data!$A:$Z,$D18,MATCH(L$10,[1]report_data!$A$1:$Z$1,0))</f>
        <v>0</v>
      </c>
      <c r="M18" s="21">
        <f>INDEX([1]report_data!$A:$Z,$D18,MATCH(M$10,[1]report_data!$A$1:$Z$1,0))</f>
        <v>3</v>
      </c>
      <c r="N18" s="21">
        <f>INDEX([1]report_data!$A:$Z,$D18,MATCH(N$10,[1]report_data!$A$1:$Z$1,0))</f>
        <v>2</v>
      </c>
      <c r="O18" s="21">
        <f>INDEX([1]report_data!$A:$Z,$D18,MATCH(O$10,[1]report_data!$A$1:$Z$1,0))</f>
        <v>10</v>
      </c>
      <c r="P18" s="21">
        <f>INDEX([1]report_data!$A:$Z,$D18,MATCH(P$10,[1]report_data!$A$1:$Z$1,0))</f>
        <v>3</v>
      </c>
      <c r="Q18" s="21">
        <f>INDEX([1]report_data!$A:$Z,$D18,MATCH(Q$10,[1]report_data!$A$1:$Z$1,0))</f>
        <v>5</v>
      </c>
      <c r="R18" s="21">
        <f>INDEX([1]report_data!$A:$Z,$D18,MATCH(R$10,[1]report_data!$A$1:$Z$1,0))</f>
        <v>8</v>
      </c>
      <c r="S18" s="21">
        <f>INDEX([1]report_data!$A:$Z,$D18,MATCH(S$10,[1]report_data!$A$1:$Z$1,0))</f>
        <v>1</v>
      </c>
      <c r="T18" s="21">
        <f>INDEX([1]report_data!$A:$Z,$D18,MATCH(T$10,[1]report_data!$A$1:$Z$1,0))</f>
        <v>0</v>
      </c>
    </row>
    <row r="19" spans="1:20" x14ac:dyDescent="0.25">
      <c r="A19" s="12" t="s">
        <v>313</v>
      </c>
      <c r="B19" s="18" t="s">
        <v>285</v>
      </c>
      <c r="C19" s="11" t="str">
        <f>CONCATENATE(YEAR,":",MONTH,":",WEEK,":",DAY,":",$A19)</f>
        <v>2016:1:2:7:JILONG_B_E</v>
      </c>
      <c r="D19" s="11">
        <f>MATCH($C19,[1]report_data!$A:$A,0)</f>
        <v>41</v>
      </c>
      <c r="E19" s="21">
        <f>INDEX([1]report_data!$A:$Z,$D19,MATCH(E$10,[1]report_data!$A$1:$Z$1,0))</f>
        <v>0</v>
      </c>
      <c r="F19" s="21">
        <f>INDEX([1]report_data!$A:$Z,$D19,MATCH(F$10,[1]report_data!$A$1:$Z$1,0))</f>
        <v>0</v>
      </c>
      <c r="G19" s="21">
        <f>INDEX([1]report_data!$A:$Z,$D19,MATCH(G$10,[1]report_data!$A$1:$Z$1,0))</f>
        <v>0</v>
      </c>
      <c r="H19" s="21">
        <f>INDEX([1]report_data!$A:$Z,$D19,MATCH(H$10,[1]report_data!$A$1:$Z$1,0))</f>
        <v>3</v>
      </c>
      <c r="I19" s="21">
        <f>INDEX([1]report_data!$A:$Z,$D19,MATCH(I$10,[1]report_data!$A$1:$Z$1,0))</f>
        <v>2</v>
      </c>
      <c r="J19" s="11" t="s">
        <v>300</v>
      </c>
      <c r="K19" s="21">
        <f>INDEX([1]report_data!$A:$Z,$D19,MATCH(K$10,[1]report_data!$A$1:$Z$1,0))</f>
        <v>0</v>
      </c>
      <c r="L19" s="21">
        <f>INDEX([1]report_data!$A:$Z,$D19,MATCH(L$10,[1]report_data!$A$1:$Z$1,0))</f>
        <v>0</v>
      </c>
      <c r="M19" s="21">
        <f>INDEX([1]report_data!$A:$Z,$D19,MATCH(M$10,[1]report_data!$A$1:$Z$1,0))</f>
        <v>3</v>
      </c>
      <c r="N19" s="21">
        <f>INDEX([1]report_data!$A:$Z,$D19,MATCH(N$10,[1]report_data!$A$1:$Z$1,0))</f>
        <v>1</v>
      </c>
      <c r="O19" s="21">
        <f>INDEX([1]report_data!$A:$Z,$D19,MATCH(O$10,[1]report_data!$A$1:$Z$1,0))</f>
        <v>14</v>
      </c>
      <c r="P19" s="21">
        <f>INDEX([1]report_data!$A:$Z,$D19,MATCH(P$10,[1]report_data!$A$1:$Z$1,0))</f>
        <v>7</v>
      </c>
      <c r="Q19" s="21">
        <f>INDEX([1]report_data!$A:$Z,$D19,MATCH(Q$10,[1]report_data!$A$1:$Z$1,0))</f>
        <v>4</v>
      </c>
      <c r="R19" s="21">
        <f>INDEX([1]report_data!$A:$Z,$D19,MATCH(R$10,[1]report_data!$A$1:$Z$1,0))</f>
        <v>16</v>
      </c>
      <c r="S19" s="21">
        <f>INDEX([1]report_data!$A:$Z,$D19,MATCH(S$10,[1]report_data!$A$1:$Z$1,0))</f>
        <v>3</v>
      </c>
      <c r="T19" s="21">
        <f>INDEX([1]report_data!$A:$Z,$D19,MATCH(T$10,[1]report_data!$A$1:$Z$1,0))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2</v>
      </c>
      <c r="H20" s="22">
        <f>SUM(H18:H19)</f>
        <v>4</v>
      </c>
      <c r="I20" s="22">
        <f>SUM(I18:I19)</f>
        <v>2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6</v>
      </c>
      <c r="N20" s="22">
        <f t="shared" si="2"/>
        <v>3</v>
      </c>
      <c r="O20" s="22">
        <f t="shared" si="2"/>
        <v>24</v>
      </c>
      <c r="P20" s="22">
        <f t="shared" si="2"/>
        <v>10</v>
      </c>
      <c r="Q20" s="22">
        <f t="shared" si="2"/>
        <v>9</v>
      </c>
      <c r="R20" s="22">
        <f t="shared" si="2"/>
        <v>24</v>
      </c>
      <c r="S20" s="22">
        <f t="shared" si="2"/>
        <v>4</v>
      </c>
      <c r="T20" s="22">
        <f t="shared" si="2"/>
        <v>0</v>
      </c>
    </row>
    <row r="21" spans="1:20" x14ac:dyDescent="0.25">
      <c r="A21" s="4"/>
      <c r="B21" s="29" t="s">
        <v>286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30"/>
    </row>
    <row r="22" spans="1:20" x14ac:dyDescent="0.25">
      <c r="A22" s="12" t="s">
        <v>314</v>
      </c>
      <c r="B22" s="18" t="s">
        <v>287</v>
      </c>
      <c r="C22" s="11" t="str">
        <f t="shared" ref="C22" si="3">CONCATENATE(YEAR,":",MONTH,":",WEEK,":",DAY,":",$A22)</f>
        <v>2016:1:2:7:XIZHI_A_E</v>
      </c>
      <c r="D22" s="11">
        <f>MATCH($C22,[1]report_data!$A:$A,0)</f>
        <v>59</v>
      </c>
      <c r="E22" s="21">
        <f>INDEX([1]report_data!$A:$Z,$D22,MATCH(E$10,[1]report_data!$A$1:$Z$1,0))</f>
        <v>0</v>
      </c>
      <c r="F22" s="21">
        <f>INDEX([1]report_data!$A:$Z,$D22,MATCH(F$10,[1]report_data!$A$1:$Z$1,0))</f>
        <v>0</v>
      </c>
      <c r="G22" s="21">
        <f>INDEX([1]report_data!$A:$Z,$D22,MATCH(G$10,[1]report_data!$A$1:$Z$1,0))</f>
        <v>3</v>
      </c>
      <c r="H22" s="21">
        <f>INDEX([1]report_data!$A:$Z,$D22,MATCH(H$10,[1]report_data!$A$1:$Z$1,0))</f>
        <v>1</v>
      </c>
      <c r="I22" s="21">
        <f>INDEX([1]report_data!$A:$Z,$D22,MATCH(I$10,[1]report_data!$A$1:$Z$1,0))</f>
        <v>0</v>
      </c>
      <c r="J22" s="11" t="s">
        <v>301</v>
      </c>
      <c r="K22" s="21">
        <f>INDEX([1]report_data!$A:$Z,$D22,MATCH(K$10,[1]report_data!$A$1:$Z$1,0))</f>
        <v>0</v>
      </c>
      <c r="L22" s="21">
        <f>INDEX([1]report_data!$A:$Z,$D22,MATCH(L$10,[1]report_data!$A$1:$Z$1,0))</f>
        <v>0</v>
      </c>
      <c r="M22" s="21">
        <f>INDEX([1]report_data!$A:$Z,$D22,MATCH(M$10,[1]report_data!$A$1:$Z$1,0))</f>
        <v>4</v>
      </c>
      <c r="N22" s="21">
        <f>INDEX([1]report_data!$A:$Z,$D22,MATCH(N$10,[1]report_data!$A$1:$Z$1,0))</f>
        <v>3</v>
      </c>
      <c r="O22" s="21">
        <f>INDEX([1]report_data!$A:$Z,$D22,MATCH(O$10,[1]report_data!$A$1:$Z$1,0))</f>
        <v>9</v>
      </c>
      <c r="P22" s="21">
        <f>INDEX([1]report_data!$A:$Z,$D22,MATCH(P$10,[1]report_data!$A$1:$Z$1,0))</f>
        <v>7</v>
      </c>
      <c r="Q22" s="21">
        <f>INDEX([1]report_data!$A:$Z,$D22,MATCH(Q$10,[1]report_data!$A$1:$Z$1,0))</f>
        <v>5</v>
      </c>
      <c r="R22" s="21">
        <f>INDEX([1]report_data!$A:$Z,$D22,MATCH(R$10,[1]report_data!$A$1:$Z$1,0))</f>
        <v>7</v>
      </c>
      <c r="S22" s="21">
        <f>INDEX([1]report_data!$A:$Z,$D22,MATCH(S$10,[1]report_data!$A$1:$Z$1,0))</f>
        <v>2</v>
      </c>
      <c r="T22" s="21">
        <f>INDEX([1]report_data!$A:$Z,$D22,MATCH(T$10,[1]report_data!$A$1:$Z$1,0))</f>
        <v>0</v>
      </c>
    </row>
    <row r="23" spans="1:20" x14ac:dyDescent="0.25">
      <c r="A23" s="12" t="s">
        <v>315</v>
      </c>
      <c r="B23" s="18" t="s">
        <v>288</v>
      </c>
      <c r="C23" s="11" t="str">
        <f>CONCATENATE(YEAR,":",MONTH,":",WEEK,":",DAY,":",$A23)</f>
        <v>2016:1:2:7:XIZHI_B_E</v>
      </c>
      <c r="D23" s="11">
        <f>MATCH($C23,[1]report_data!$A:$A,0)</f>
        <v>60</v>
      </c>
      <c r="E23" s="21">
        <f>INDEX([1]report_data!$A:$Z,$D23,MATCH(E$10,[1]report_data!$A$1:$Z$1,0))</f>
        <v>0</v>
      </c>
      <c r="F23" s="21">
        <f>INDEX([1]report_data!$A:$Z,$D23,MATCH(F$10,[1]report_data!$A$1:$Z$1,0))</f>
        <v>0</v>
      </c>
      <c r="G23" s="21">
        <f>INDEX([1]report_data!$A:$Z,$D23,MATCH(G$10,[1]report_data!$A$1:$Z$1,0))</f>
        <v>0</v>
      </c>
      <c r="H23" s="21">
        <f>INDEX([1]report_data!$A:$Z,$D23,MATCH(H$10,[1]report_data!$A$1:$Z$1,0))</f>
        <v>2</v>
      </c>
      <c r="I23" s="21">
        <f>INDEX([1]report_data!$A:$Z,$D23,MATCH(I$10,[1]report_data!$A$1:$Z$1,0))</f>
        <v>1</v>
      </c>
      <c r="J23" s="11" t="s">
        <v>302</v>
      </c>
      <c r="K23" s="21">
        <f>INDEX([1]report_data!$A:$Z,$D23,MATCH(K$10,[1]report_data!$A$1:$Z$1,0))</f>
        <v>0</v>
      </c>
      <c r="L23" s="21">
        <f>INDEX([1]report_data!$A:$Z,$D23,MATCH(L$10,[1]report_data!$A$1:$Z$1,0))</f>
        <v>0</v>
      </c>
      <c r="M23" s="21">
        <f>INDEX([1]report_data!$A:$Z,$D23,MATCH(M$10,[1]report_data!$A$1:$Z$1,0))</f>
        <v>5</v>
      </c>
      <c r="N23" s="21">
        <f>INDEX([1]report_data!$A:$Z,$D23,MATCH(N$10,[1]report_data!$A$1:$Z$1,0))</f>
        <v>1</v>
      </c>
      <c r="O23" s="21">
        <f>INDEX([1]report_data!$A:$Z,$D23,MATCH(O$10,[1]report_data!$A$1:$Z$1,0))</f>
        <v>7</v>
      </c>
      <c r="P23" s="21">
        <f>INDEX([1]report_data!$A:$Z,$D23,MATCH(P$10,[1]report_data!$A$1:$Z$1,0))</f>
        <v>19</v>
      </c>
      <c r="Q23" s="21">
        <f>INDEX([1]report_data!$A:$Z,$D23,MATCH(Q$10,[1]report_data!$A$1:$Z$1,0))</f>
        <v>8</v>
      </c>
      <c r="R23" s="21">
        <f>INDEX([1]report_data!$A:$Z,$D23,MATCH(R$10,[1]report_data!$A$1:$Z$1,0))</f>
        <v>1</v>
      </c>
      <c r="S23" s="21">
        <f>INDEX([1]report_data!$A:$Z,$D23,MATCH(S$10,[1]report_data!$A$1:$Z$1,0))</f>
        <v>0</v>
      </c>
      <c r="T23" s="21">
        <f>INDEX([1]report_data!$A:$Z,$D23,MATCH(T$10,[1]report_data!$A$1:$Z$1,0))</f>
        <v>0</v>
      </c>
    </row>
    <row r="24" spans="1:20" x14ac:dyDescent="0.25">
      <c r="A24" s="12" t="s">
        <v>316</v>
      </c>
      <c r="B24" s="18" t="s">
        <v>289</v>
      </c>
      <c r="C24" s="11" t="str">
        <f>CONCATENATE(YEAR,":",MONTH,":",WEEK,":",DAY,":",$A24)</f>
        <v>2016:1:2:7:XIZHI_S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303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4"/>
      <c r="B25" s="19" t="s">
        <v>46</v>
      </c>
      <c r="C25" s="20"/>
      <c r="D25" s="20"/>
      <c r="E25" s="22" t="e">
        <f>SUM(E22:E24)</f>
        <v>#N/A</v>
      </c>
      <c r="F25" s="22" t="e">
        <f t="shared" ref="F25:I25" si="4">SUM(F22:F24)</f>
        <v>#N/A</v>
      </c>
      <c r="G25" s="22" t="e">
        <f t="shared" si="4"/>
        <v>#N/A</v>
      </c>
      <c r="H25" s="22" t="e">
        <f t="shared" si="4"/>
        <v>#N/A</v>
      </c>
      <c r="I25" s="22" t="e">
        <f t="shared" si="4"/>
        <v>#N/A</v>
      </c>
      <c r="J25" s="20"/>
      <c r="K25" s="22" t="e">
        <f t="shared" ref="K25:T25" si="5">SUM(K22:K24)</f>
        <v>#N/A</v>
      </c>
      <c r="L25" s="22" t="e">
        <f t="shared" si="5"/>
        <v>#N/A</v>
      </c>
      <c r="M25" s="22" t="e">
        <f t="shared" si="5"/>
        <v>#N/A</v>
      </c>
      <c r="N25" s="22" t="e">
        <f t="shared" si="5"/>
        <v>#N/A</v>
      </c>
      <c r="O25" s="22" t="e">
        <f t="shared" si="5"/>
        <v>#N/A</v>
      </c>
      <c r="P25" s="22" t="e">
        <f t="shared" si="5"/>
        <v>#N/A</v>
      </c>
      <c r="Q25" s="22" t="e">
        <f t="shared" si="5"/>
        <v>#N/A</v>
      </c>
      <c r="R25" s="22" t="e">
        <f t="shared" si="5"/>
        <v>#N/A</v>
      </c>
      <c r="S25" s="22" t="e">
        <f t="shared" si="5"/>
        <v>#N/A</v>
      </c>
      <c r="T25" s="22" t="e">
        <f t="shared" si="5"/>
        <v>#N/A</v>
      </c>
    </row>
    <row r="26" spans="1:20" x14ac:dyDescent="0.25">
      <c r="A26" s="4"/>
      <c r="B26" s="15" t="s">
        <v>290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317</v>
      </c>
      <c r="B27" s="18" t="s">
        <v>291</v>
      </c>
      <c r="C27" s="11" t="str">
        <f t="shared" ref="C27:C30" si="6">CONCATENATE(YEAR,":",MONTH,":",WEEK,":",DAY,":",$A27)</f>
        <v>2016:1:2:7:LUODONG_A_E</v>
      </c>
      <c r="D27" s="11">
        <f>MATCH($C27,[1]report_data!$A:$A,0)</f>
        <v>42</v>
      </c>
      <c r="E27" s="21">
        <f>INDEX([1]report_data!$A:$Z,$D27,MATCH(E$10,[1]report_data!$A$1:$Z$1,0))</f>
        <v>0</v>
      </c>
      <c r="F27" s="21">
        <f>INDEX([1]report_data!$A:$Z,$D27,MATCH(F$10,[1]report_data!$A$1:$Z$1,0))</f>
        <v>0</v>
      </c>
      <c r="G27" s="21">
        <f>INDEX([1]report_data!$A:$Z,$D27,MATCH(G$10,[1]report_data!$A$1:$Z$1,0))</f>
        <v>0</v>
      </c>
      <c r="H27" s="21">
        <f>INDEX([1]report_data!$A:$Z,$D27,MATCH(H$10,[1]report_data!$A$1:$Z$1,0))</f>
        <v>1</v>
      </c>
      <c r="I27" s="21">
        <f>INDEX([1]report_data!$A:$Z,$D27,MATCH(I$10,[1]report_data!$A$1:$Z$1,0))</f>
        <v>2</v>
      </c>
      <c r="J27" s="11" t="s">
        <v>304</v>
      </c>
      <c r="K27" s="21">
        <f>INDEX([1]report_data!$A:$Z,$D27,MATCH(K$10,[1]report_data!$A$1:$Z$1,0))</f>
        <v>1</v>
      </c>
      <c r="L27" s="21">
        <f>INDEX([1]report_data!$A:$Z,$D27,MATCH(L$10,[1]report_data!$A$1:$Z$1,0))</f>
        <v>1</v>
      </c>
      <c r="M27" s="21">
        <f>INDEX([1]report_data!$A:$Z,$D27,MATCH(M$10,[1]report_data!$A$1:$Z$1,0))</f>
        <v>3</v>
      </c>
      <c r="N27" s="21">
        <f>INDEX([1]report_data!$A:$Z,$D27,MATCH(N$10,[1]report_data!$A$1:$Z$1,0))</f>
        <v>0</v>
      </c>
      <c r="O27" s="21">
        <f>INDEX([1]report_data!$A:$Z,$D27,MATCH(O$10,[1]report_data!$A$1:$Z$1,0))</f>
        <v>8</v>
      </c>
      <c r="P27" s="21">
        <f>INDEX([1]report_data!$A:$Z,$D27,MATCH(P$10,[1]report_data!$A$1:$Z$1,0))</f>
        <v>5</v>
      </c>
      <c r="Q27" s="21">
        <f>INDEX([1]report_data!$A:$Z,$D27,MATCH(Q$10,[1]report_data!$A$1:$Z$1,0))</f>
        <v>2</v>
      </c>
      <c r="R27" s="21">
        <f>INDEX([1]report_data!$A:$Z,$D27,MATCH(R$10,[1]report_data!$A$1:$Z$1,0))</f>
        <v>5</v>
      </c>
      <c r="S27" s="21">
        <f>INDEX([1]report_data!$A:$Z,$D27,MATCH(S$10,[1]report_data!$A$1:$Z$1,0))</f>
        <v>0</v>
      </c>
      <c r="T27" s="21">
        <f>INDEX([1]report_data!$A:$Z,$D27,MATCH(T$10,[1]report_data!$A$1:$Z$1,0))</f>
        <v>0</v>
      </c>
    </row>
    <row r="28" spans="1:20" x14ac:dyDescent="0.25">
      <c r="A28" s="12" t="s">
        <v>318</v>
      </c>
      <c r="B28" s="18" t="s">
        <v>292</v>
      </c>
      <c r="C28" s="11" t="str">
        <f t="shared" si="6"/>
        <v>2016:1:2:7:LUODONG_B_E</v>
      </c>
      <c r="D28" s="11">
        <f>MATCH($C28,[1]report_data!$A:$A,0)</f>
        <v>43</v>
      </c>
      <c r="E28" s="21">
        <f>INDEX([1]report_data!$A:$Z,$D28,MATCH(E$10,[1]report_data!$A$1:$Z$1,0))</f>
        <v>0</v>
      </c>
      <c r="F28" s="21">
        <f>INDEX([1]report_data!$A:$Z,$D28,MATCH(F$10,[1]report_data!$A$1:$Z$1,0))</f>
        <v>0</v>
      </c>
      <c r="G28" s="21">
        <f>INDEX([1]report_data!$A:$Z,$D28,MATCH(G$10,[1]report_data!$A$1:$Z$1,0))</f>
        <v>0</v>
      </c>
      <c r="H28" s="21">
        <f>INDEX([1]report_data!$A:$Z,$D28,MATCH(H$10,[1]report_data!$A$1:$Z$1,0))</f>
        <v>5</v>
      </c>
      <c r="I28" s="21">
        <f>INDEX([1]report_data!$A:$Z,$D28,MATCH(I$10,[1]report_data!$A$1:$Z$1,0))</f>
        <v>2</v>
      </c>
      <c r="J28" s="11" t="s">
        <v>305</v>
      </c>
      <c r="K28" s="21">
        <f>INDEX([1]report_data!$A:$Z,$D28,MATCH(K$10,[1]report_data!$A$1:$Z$1,0))</f>
        <v>1</v>
      </c>
      <c r="L28" s="21">
        <f>INDEX([1]report_data!$A:$Z,$D28,MATCH(L$10,[1]report_data!$A$1:$Z$1,0))</f>
        <v>1</v>
      </c>
      <c r="M28" s="21">
        <f>INDEX([1]report_data!$A:$Z,$D28,MATCH(M$10,[1]report_data!$A$1:$Z$1,0))</f>
        <v>7</v>
      </c>
      <c r="N28" s="21">
        <f>INDEX([1]report_data!$A:$Z,$D28,MATCH(N$10,[1]report_data!$A$1:$Z$1,0))</f>
        <v>1</v>
      </c>
      <c r="O28" s="21">
        <f>INDEX([1]report_data!$A:$Z,$D28,MATCH(O$10,[1]report_data!$A$1:$Z$1,0))</f>
        <v>11</v>
      </c>
      <c r="P28" s="21">
        <f>INDEX([1]report_data!$A:$Z,$D28,MATCH(P$10,[1]report_data!$A$1:$Z$1,0))</f>
        <v>10</v>
      </c>
      <c r="Q28" s="21">
        <f>INDEX([1]report_data!$A:$Z,$D28,MATCH(Q$10,[1]report_data!$A$1:$Z$1,0))</f>
        <v>7</v>
      </c>
      <c r="R28" s="21">
        <f>INDEX([1]report_data!$A:$Z,$D28,MATCH(R$10,[1]report_data!$A$1:$Z$1,0))</f>
        <v>5</v>
      </c>
      <c r="S28" s="21">
        <f>INDEX([1]report_data!$A:$Z,$D28,MATCH(S$10,[1]report_data!$A$1:$Z$1,0))</f>
        <v>0</v>
      </c>
      <c r="T28" s="21">
        <f>INDEX([1]report_data!$A:$Z,$D28,MATCH(T$10,[1]report_data!$A$1:$Z$1,0))</f>
        <v>0</v>
      </c>
    </row>
    <row r="29" spans="1:20" x14ac:dyDescent="0.25">
      <c r="A29" s="12" t="s">
        <v>319</v>
      </c>
      <c r="B29" s="18" t="s">
        <v>293</v>
      </c>
      <c r="C29" s="11" t="str">
        <f t="shared" si="6"/>
        <v>2016:1:2:7:YILAN_E</v>
      </c>
      <c r="D29" s="11" t="e">
        <f>MATCH($C29,[1]report_data!$A:$A,0)</f>
        <v>#N/A</v>
      </c>
      <c r="E29" s="21" t="e">
        <f>INDEX([1]report_data!$A:$Z,$D29,MATCH(E$10,[1]report_data!$A$1:$Z$1,0))</f>
        <v>#N/A</v>
      </c>
      <c r="F29" s="21" t="e">
        <f>INDEX([1]report_data!$A:$Z,$D29,MATCH(F$10,[1]report_data!$A$1:$Z$1,0))</f>
        <v>#N/A</v>
      </c>
      <c r="G29" s="21" t="e">
        <f>INDEX([1]report_data!$A:$Z,$D29,MATCH(G$10,[1]report_data!$A$1:$Z$1,0))</f>
        <v>#N/A</v>
      </c>
      <c r="H29" s="21" t="e">
        <f>INDEX([1]report_data!$A:$Z,$D29,MATCH(H$10,[1]report_data!$A$1:$Z$1,0))</f>
        <v>#N/A</v>
      </c>
      <c r="I29" s="21" t="e">
        <f>INDEX([1]report_data!$A:$Z,$D29,MATCH(I$10,[1]report_data!$A$1:$Z$1,0))</f>
        <v>#N/A</v>
      </c>
      <c r="J29" s="11" t="s">
        <v>306</v>
      </c>
      <c r="K29" s="21" t="e">
        <f>INDEX([1]report_data!$A:$Z,$D29,MATCH(K$10,[1]report_data!$A$1:$Z$1,0))</f>
        <v>#N/A</v>
      </c>
      <c r="L29" s="21" t="e">
        <f>INDEX([1]report_data!$A:$Z,$D29,MATCH(L$10,[1]report_data!$A$1:$Z$1,0))</f>
        <v>#N/A</v>
      </c>
      <c r="M29" s="21" t="e">
        <f>INDEX([1]report_data!$A:$Z,$D29,MATCH(M$10,[1]report_data!$A$1:$Z$1,0))</f>
        <v>#N/A</v>
      </c>
      <c r="N29" s="21" t="e">
        <f>INDEX([1]report_data!$A:$Z,$D29,MATCH(N$10,[1]report_data!$A$1:$Z$1,0))</f>
        <v>#N/A</v>
      </c>
      <c r="O29" s="21" t="e">
        <f>INDEX([1]report_data!$A:$Z,$D29,MATCH(O$10,[1]report_data!$A$1:$Z$1,0))</f>
        <v>#N/A</v>
      </c>
      <c r="P29" s="21" t="e">
        <f>INDEX([1]report_data!$A:$Z,$D29,MATCH(P$10,[1]report_data!$A$1:$Z$1,0))</f>
        <v>#N/A</v>
      </c>
      <c r="Q29" s="21" t="e">
        <f>INDEX([1]report_data!$A:$Z,$D29,MATCH(Q$10,[1]report_data!$A$1:$Z$1,0))</f>
        <v>#N/A</v>
      </c>
      <c r="R29" s="21" t="e">
        <f>INDEX([1]report_data!$A:$Z,$D29,MATCH(R$10,[1]report_data!$A$1:$Z$1,0))</f>
        <v>#N/A</v>
      </c>
      <c r="S29" s="21" t="e">
        <f>INDEX([1]report_data!$A:$Z,$D29,MATCH(S$10,[1]report_data!$A$1:$Z$1,0))</f>
        <v>#N/A</v>
      </c>
      <c r="T29" s="21" t="e">
        <f>INDEX([1]report_data!$A:$Z,$D29,MATCH(T$10,[1]report_data!$A$1:$Z$1,0))</f>
        <v>#N/A</v>
      </c>
    </row>
    <row r="30" spans="1:20" x14ac:dyDescent="0.25">
      <c r="A30" s="12" t="s">
        <v>320</v>
      </c>
      <c r="B30" s="18" t="s">
        <v>294</v>
      </c>
      <c r="C30" s="11" t="str">
        <f t="shared" si="6"/>
        <v>2016:1:2:7:YILAN_S</v>
      </c>
      <c r="D30" s="11">
        <f>MATCH($C30,[1]report_data!$A:$A,0)</f>
        <v>61</v>
      </c>
      <c r="E30" s="21">
        <f>INDEX([1]report_data!$A:$Z,$D30,MATCH(E$10,[1]report_data!$A$1:$Z$1,0))</f>
        <v>0</v>
      </c>
      <c r="F30" s="21">
        <f>INDEX([1]report_data!$A:$Z,$D30,MATCH(F$10,[1]report_data!$A$1:$Z$1,0))</f>
        <v>0</v>
      </c>
      <c r="G30" s="21">
        <f>INDEX([1]report_data!$A:$Z,$D30,MATCH(G$10,[1]report_data!$A$1:$Z$1,0))</f>
        <v>1</v>
      </c>
      <c r="H30" s="21">
        <f>INDEX([1]report_data!$A:$Z,$D30,MATCH(H$10,[1]report_data!$A$1:$Z$1,0))</f>
        <v>0</v>
      </c>
      <c r="I30" s="21">
        <f>INDEX([1]report_data!$A:$Z,$D30,MATCH(I$10,[1]report_data!$A$1:$Z$1,0))</f>
        <v>1</v>
      </c>
      <c r="J30" s="11" t="s">
        <v>307</v>
      </c>
      <c r="K30" s="21">
        <f>INDEX([1]report_data!$A:$Z,$D30,MATCH(K$10,[1]report_data!$A$1:$Z$1,0))</f>
        <v>0</v>
      </c>
      <c r="L30" s="21">
        <f>INDEX([1]report_data!$A:$Z,$D30,MATCH(L$10,[1]report_data!$A$1:$Z$1,0))</f>
        <v>0</v>
      </c>
      <c r="M30" s="21">
        <f>INDEX([1]report_data!$A:$Z,$D30,MATCH(M$10,[1]report_data!$A$1:$Z$1,0))</f>
        <v>1</v>
      </c>
      <c r="N30" s="21">
        <f>INDEX([1]report_data!$A:$Z,$D30,MATCH(N$10,[1]report_data!$A$1:$Z$1,0))</f>
        <v>0</v>
      </c>
      <c r="O30" s="21">
        <f>INDEX([1]report_data!$A:$Z,$D30,MATCH(O$10,[1]report_data!$A$1:$Z$1,0))</f>
        <v>0</v>
      </c>
      <c r="P30" s="21">
        <f>INDEX([1]report_data!$A:$Z,$D30,MATCH(P$10,[1]report_data!$A$1:$Z$1,0))</f>
        <v>11</v>
      </c>
      <c r="Q30" s="21">
        <f>INDEX([1]report_data!$A:$Z,$D30,MATCH(Q$10,[1]report_data!$A$1:$Z$1,0))</f>
        <v>1</v>
      </c>
      <c r="R30" s="21">
        <f>INDEX([1]report_data!$A:$Z,$D30,MATCH(R$10,[1]report_data!$A$1:$Z$1,0))</f>
        <v>1</v>
      </c>
      <c r="S30" s="21">
        <f>INDEX([1]report_data!$A:$Z,$D30,MATCH(S$10,[1]report_data!$A$1:$Z$1,0))</f>
        <v>2</v>
      </c>
      <c r="T30" s="21">
        <f>INDEX([1]report_data!$A:$Z,$D30,MATCH(T$10,[1]report_data!$A$1:$Z$1,0))</f>
        <v>0</v>
      </c>
    </row>
    <row r="31" spans="1:20" x14ac:dyDescent="0.25">
      <c r="A31" s="12"/>
      <c r="B31" s="19" t="s">
        <v>46</v>
      </c>
      <c r="C31" s="20"/>
      <c r="D31" s="20"/>
      <c r="E31" s="22" t="e">
        <f>SUM(E27:E30)</f>
        <v>#N/A</v>
      </c>
      <c r="F31" s="22" t="e">
        <f>SUM(F27:F30)</f>
        <v>#N/A</v>
      </c>
      <c r="G31" s="22" t="e">
        <f>SUM(G27:G30)</f>
        <v>#N/A</v>
      </c>
      <c r="H31" s="22" t="e">
        <f>SUM(H27:H30)</f>
        <v>#N/A</v>
      </c>
      <c r="I31" s="22" t="e">
        <f>SUM(I27:I30)</f>
        <v>#N/A</v>
      </c>
      <c r="J31" s="20"/>
      <c r="K31" s="22" t="e">
        <f t="shared" ref="K31:T31" si="7">SUM(K27:K30)</f>
        <v>#N/A</v>
      </c>
      <c r="L31" s="22" t="e">
        <f t="shared" si="7"/>
        <v>#N/A</v>
      </c>
      <c r="M31" s="22" t="e">
        <f t="shared" si="7"/>
        <v>#N/A</v>
      </c>
      <c r="N31" s="22" t="e">
        <f t="shared" si="7"/>
        <v>#N/A</v>
      </c>
      <c r="O31" s="22" t="e">
        <f t="shared" si="7"/>
        <v>#N/A</v>
      </c>
      <c r="P31" s="22" t="e">
        <f t="shared" si="7"/>
        <v>#N/A</v>
      </c>
      <c r="Q31" s="22" t="e">
        <f t="shared" si="7"/>
        <v>#N/A</v>
      </c>
      <c r="R31" s="22" t="e">
        <f t="shared" si="7"/>
        <v>#N/A</v>
      </c>
      <c r="S31" s="22" t="e">
        <f t="shared" si="7"/>
        <v>#N/A</v>
      </c>
      <c r="T31" s="22" t="e">
        <f t="shared" si="7"/>
        <v>#N/A</v>
      </c>
    </row>
    <row r="32" spans="1:20" x14ac:dyDescent="0.25">
      <c r="D32" s="3"/>
      <c r="E32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18:L19">
    <cfRule type="cellIs" dxfId="207" priority="90" operator="lessThan">
      <formula>0.5</formula>
    </cfRule>
    <cfRule type="cellIs" dxfId="206" priority="91" operator="greaterThan">
      <formula>0.5</formula>
    </cfRule>
  </conditionalFormatting>
  <conditionalFormatting sqref="M12:M13 M18:M19">
    <cfRule type="cellIs" dxfId="205" priority="88" operator="lessThan">
      <formula>4.5</formula>
    </cfRule>
    <cfRule type="cellIs" dxfId="204" priority="89" operator="greaterThan">
      <formula>5.5</formula>
    </cfRule>
  </conditionalFormatting>
  <conditionalFormatting sqref="N12:N13 N18:N19">
    <cfRule type="cellIs" dxfId="203" priority="86" operator="lessThan">
      <formula>1.5</formula>
    </cfRule>
    <cfRule type="cellIs" dxfId="202" priority="87" operator="greaterThan">
      <formula>2.5</formula>
    </cfRule>
  </conditionalFormatting>
  <conditionalFormatting sqref="O12:O13 O18:O19">
    <cfRule type="cellIs" dxfId="201" priority="84" operator="lessThan">
      <formula>4.5</formula>
    </cfRule>
    <cfRule type="cellIs" dxfId="200" priority="85" operator="greaterThan">
      <formula>7.5</formula>
    </cfRule>
  </conditionalFormatting>
  <conditionalFormatting sqref="Q12:Q13 Q18:Q19">
    <cfRule type="cellIs" dxfId="199" priority="82" operator="lessThan">
      <formula>2.5</formula>
    </cfRule>
    <cfRule type="cellIs" dxfId="198" priority="83" operator="greaterThan">
      <formula>4.5</formula>
    </cfRule>
  </conditionalFormatting>
  <conditionalFormatting sqref="R18:R19 R12:R13">
    <cfRule type="cellIs" dxfId="197" priority="80" operator="lessThan">
      <formula>2.5</formula>
    </cfRule>
    <cfRule type="cellIs" dxfId="196" priority="81" operator="greaterThan">
      <formula>4.5</formula>
    </cfRule>
  </conditionalFormatting>
  <conditionalFormatting sqref="S12:S13 S18:S19">
    <cfRule type="cellIs" dxfId="195" priority="79" operator="greaterThan">
      <formula>1.5</formula>
    </cfRule>
  </conditionalFormatting>
  <conditionalFormatting sqref="K14:L14">
    <cfRule type="cellIs" dxfId="194" priority="77" operator="lessThan">
      <formula>0.5</formula>
    </cfRule>
    <cfRule type="cellIs" dxfId="193" priority="78" operator="greaterThan">
      <formula>0.5</formula>
    </cfRule>
  </conditionalFormatting>
  <conditionalFormatting sqref="M14">
    <cfRule type="cellIs" dxfId="192" priority="75" operator="lessThan">
      <formula>4.5</formula>
    </cfRule>
    <cfRule type="cellIs" dxfId="191" priority="76" operator="greaterThan">
      <formula>5.5</formula>
    </cfRule>
  </conditionalFormatting>
  <conditionalFormatting sqref="N14">
    <cfRule type="cellIs" dxfId="190" priority="73" operator="lessThan">
      <formula>1.5</formula>
    </cfRule>
    <cfRule type="cellIs" dxfId="189" priority="74" operator="greaterThan">
      <formula>2.5</formula>
    </cfRule>
  </conditionalFormatting>
  <conditionalFormatting sqref="O14">
    <cfRule type="cellIs" dxfId="188" priority="71" operator="lessThan">
      <formula>4.5</formula>
    </cfRule>
    <cfRule type="cellIs" dxfId="187" priority="72" operator="greaterThan">
      <formula>7.5</formula>
    </cfRule>
  </conditionalFormatting>
  <conditionalFormatting sqref="Q14">
    <cfRule type="cellIs" dxfId="186" priority="69" operator="lessThan">
      <formula>2.5</formula>
    </cfRule>
    <cfRule type="cellIs" dxfId="185" priority="70" operator="greaterThan">
      <formula>4.5</formula>
    </cfRule>
  </conditionalFormatting>
  <conditionalFormatting sqref="R14">
    <cfRule type="cellIs" dxfId="184" priority="67" operator="lessThan">
      <formula>2.5</formula>
    </cfRule>
    <cfRule type="cellIs" dxfId="183" priority="68" operator="greaterThan">
      <formula>4.5</formula>
    </cfRule>
  </conditionalFormatting>
  <conditionalFormatting sqref="S14">
    <cfRule type="cellIs" dxfId="182" priority="66" operator="greaterThan">
      <formula>1.5</formula>
    </cfRule>
  </conditionalFormatting>
  <conditionalFormatting sqref="K15:L15">
    <cfRule type="cellIs" dxfId="181" priority="64" operator="lessThan">
      <formula>0.5</formula>
    </cfRule>
    <cfRule type="cellIs" dxfId="180" priority="65" operator="greaterThan">
      <formula>0.5</formula>
    </cfRule>
  </conditionalFormatting>
  <conditionalFormatting sqref="M15">
    <cfRule type="cellIs" dxfId="179" priority="62" operator="lessThan">
      <formula>4.5</formula>
    </cfRule>
    <cfRule type="cellIs" dxfId="178" priority="63" operator="greaterThan">
      <formula>5.5</formula>
    </cfRule>
  </conditionalFormatting>
  <conditionalFormatting sqref="N15">
    <cfRule type="cellIs" dxfId="177" priority="60" operator="lessThan">
      <formula>1.5</formula>
    </cfRule>
    <cfRule type="cellIs" dxfId="176" priority="61" operator="greaterThan">
      <formula>2.5</formula>
    </cfRule>
  </conditionalFormatting>
  <conditionalFormatting sqref="O15">
    <cfRule type="cellIs" dxfId="175" priority="58" operator="lessThan">
      <formula>4.5</formula>
    </cfRule>
    <cfRule type="cellIs" dxfId="174" priority="59" operator="greaterThan">
      <formula>7.5</formula>
    </cfRule>
  </conditionalFormatting>
  <conditionalFormatting sqref="Q15">
    <cfRule type="cellIs" dxfId="173" priority="56" operator="lessThan">
      <formula>2.5</formula>
    </cfRule>
    <cfRule type="cellIs" dxfId="172" priority="57" operator="greaterThan">
      <formula>4.5</formula>
    </cfRule>
  </conditionalFormatting>
  <conditionalFormatting sqref="R15">
    <cfRule type="cellIs" dxfId="171" priority="54" operator="lessThan">
      <formula>2.5</formula>
    </cfRule>
    <cfRule type="cellIs" dxfId="170" priority="55" operator="greaterThan">
      <formula>4.5</formula>
    </cfRule>
  </conditionalFormatting>
  <conditionalFormatting sqref="S15">
    <cfRule type="cellIs" dxfId="169" priority="53" operator="greaterThan">
      <formula>1.5</formula>
    </cfRule>
  </conditionalFormatting>
  <conditionalFormatting sqref="K22:L24">
    <cfRule type="cellIs" dxfId="168" priority="51" operator="lessThan">
      <formula>0.5</formula>
    </cfRule>
    <cfRule type="cellIs" dxfId="167" priority="52" operator="greaterThan">
      <formula>0.5</formula>
    </cfRule>
  </conditionalFormatting>
  <conditionalFormatting sqref="M22:M24">
    <cfRule type="cellIs" dxfId="166" priority="49" operator="lessThan">
      <formula>4.5</formula>
    </cfRule>
    <cfRule type="cellIs" dxfId="165" priority="50" operator="greaterThan">
      <formula>5.5</formula>
    </cfRule>
  </conditionalFormatting>
  <conditionalFormatting sqref="N22:N24">
    <cfRule type="cellIs" dxfId="164" priority="47" operator="lessThan">
      <formula>1.5</formula>
    </cfRule>
    <cfRule type="cellIs" dxfId="163" priority="48" operator="greaterThan">
      <formula>2.5</formula>
    </cfRule>
  </conditionalFormatting>
  <conditionalFormatting sqref="O22:O24">
    <cfRule type="cellIs" dxfId="162" priority="45" operator="lessThan">
      <formula>4.5</formula>
    </cfRule>
    <cfRule type="cellIs" dxfId="161" priority="46" operator="greaterThan">
      <formula>7.5</formula>
    </cfRule>
  </conditionalFormatting>
  <conditionalFormatting sqref="Q22:Q24">
    <cfRule type="cellIs" dxfId="160" priority="43" operator="lessThan">
      <formula>2.5</formula>
    </cfRule>
    <cfRule type="cellIs" dxfId="159" priority="44" operator="greaterThan">
      <formula>4.5</formula>
    </cfRule>
  </conditionalFormatting>
  <conditionalFormatting sqref="R22:R24">
    <cfRule type="cellIs" dxfId="158" priority="41" operator="lessThan">
      <formula>2.5</formula>
    </cfRule>
    <cfRule type="cellIs" dxfId="157" priority="42" operator="greaterThan">
      <formula>4.5</formula>
    </cfRule>
  </conditionalFormatting>
  <conditionalFormatting sqref="S22:S24">
    <cfRule type="cellIs" dxfId="156" priority="40" operator="greaterThan">
      <formula>1.5</formula>
    </cfRule>
  </conditionalFormatting>
  <conditionalFormatting sqref="K27:L28">
    <cfRule type="cellIs" dxfId="155" priority="38" operator="lessThan">
      <formula>0.5</formula>
    </cfRule>
    <cfRule type="cellIs" dxfId="154" priority="39" operator="greaterThan">
      <formula>0.5</formula>
    </cfRule>
  </conditionalFormatting>
  <conditionalFormatting sqref="M27:M28">
    <cfRule type="cellIs" dxfId="153" priority="36" operator="lessThan">
      <formula>4.5</formula>
    </cfRule>
    <cfRule type="cellIs" dxfId="152" priority="37" operator="greaterThan">
      <formula>5.5</formula>
    </cfRule>
  </conditionalFormatting>
  <conditionalFormatting sqref="N27:N28">
    <cfRule type="cellIs" dxfId="151" priority="34" operator="lessThan">
      <formula>1.5</formula>
    </cfRule>
    <cfRule type="cellIs" dxfId="150" priority="35" operator="greaterThan">
      <formula>2.5</formula>
    </cfRule>
  </conditionalFormatting>
  <conditionalFormatting sqref="O27:O28">
    <cfRule type="cellIs" dxfId="149" priority="32" operator="lessThan">
      <formula>4.5</formula>
    </cfRule>
    <cfRule type="cellIs" dxfId="148" priority="33" operator="greaterThan">
      <formula>7.5</formula>
    </cfRule>
  </conditionalFormatting>
  <conditionalFormatting sqref="Q27:Q28">
    <cfRule type="cellIs" dxfId="147" priority="30" operator="lessThan">
      <formula>2.5</formula>
    </cfRule>
    <cfRule type="cellIs" dxfId="146" priority="31" operator="greaterThan">
      <formula>4.5</formula>
    </cfRule>
  </conditionalFormatting>
  <conditionalFormatting sqref="R27:R28">
    <cfRule type="cellIs" dxfId="145" priority="28" operator="lessThan">
      <formula>2.5</formula>
    </cfRule>
    <cfRule type="cellIs" dxfId="144" priority="29" operator="greaterThan">
      <formula>4.5</formula>
    </cfRule>
  </conditionalFormatting>
  <conditionalFormatting sqref="S27:S28">
    <cfRule type="cellIs" dxfId="143" priority="27" operator="greaterThan">
      <formula>1.5</formula>
    </cfRule>
  </conditionalFormatting>
  <conditionalFormatting sqref="K29:L29">
    <cfRule type="cellIs" dxfId="142" priority="25" operator="lessThan">
      <formula>0.5</formula>
    </cfRule>
    <cfRule type="cellIs" dxfId="141" priority="26" operator="greaterThan">
      <formula>0.5</formula>
    </cfRule>
  </conditionalFormatting>
  <conditionalFormatting sqref="M29">
    <cfRule type="cellIs" dxfId="140" priority="23" operator="lessThan">
      <formula>4.5</formula>
    </cfRule>
    <cfRule type="cellIs" dxfId="139" priority="24" operator="greaterThan">
      <formula>5.5</formula>
    </cfRule>
  </conditionalFormatting>
  <conditionalFormatting sqref="N29">
    <cfRule type="cellIs" dxfId="138" priority="21" operator="lessThan">
      <formula>1.5</formula>
    </cfRule>
    <cfRule type="cellIs" dxfId="137" priority="22" operator="greaterThan">
      <formula>2.5</formula>
    </cfRule>
  </conditionalFormatting>
  <conditionalFormatting sqref="O29">
    <cfRule type="cellIs" dxfId="136" priority="19" operator="lessThan">
      <formula>4.5</formula>
    </cfRule>
    <cfRule type="cellIs" dxfId="135" priority="20" operator="greaterThan">
      <formula>7.5</formula>
    </cfRule>
  </conditionalFormatting>
  <conditionalFormatting sqref="Q29">
    <cfRule type="cellIs" dxfId="134" priority="17" operator="lessThan">
      <formula>2.5</formula>
    </cfRule>
    <cfRule type="cellIs" dxfId="133" priority="18" operator="greaterThan">
      <formula>4.5</formula>
    </cfRule>
  </conditionalFormatting>
  <conditionalFormatting sqref="R29">
    <cfRule type="cellIs" dxfId="132" priority="15" operator="lessThan">
      <formula>2.5</formula>
    </cfRule>
    <cfRule type="cellIs" dxfId="131" priority="16" operator="greaterThan">
      <formula>4.5</formula>
    </cfRule>
  </conditionalFormatting>
  <conditionalFormatting sqref="S29">
    <cfRule type="cellIs" dxfId="130" priority="14" operator="greaterThan">
      <formula>1.5</formula>
    </cfRule>
  </conditionalFormatting>
  <conditionalFormatting sqref="K30:L30">
    <cfRule type="cellIs" dxfId="129" priority="12" operator="lessThan">
      <formula>0.5</formula>
    </cfRule>
    <cfRule type="cellIs" dxfId="128" priority="13" operator="greaterThan">
      <formula>0.5</formula>
    </cfRule>
  </conditionalFormatting>
  <conditionalFormatting sqref="M30">
    <cfRule type="cellIs" dxfId="127" priority="10" operator="lessThan">
      <formula>4.5</formula>
    </cfRule>
    <cfRule type="cellIs" dxfId="126" priority="11" operator="greaterThan">
      <formula>5.5</formula>
    </cfRule>
  </conditionalFormatting>
  <conditionalFormatting sqref="N30">
    <cfRule type="cellIs" dxfId="125" priority="8" operator="lessThan">
      <formula>1.5</formula>
    </cfRule>
    <cfRule type="cellIs" dxfId="124" priority="9" operator="greaterThan">
      <formula>2.5</formula>
    </cfRule>
  </conditionalFormatting>
  <conditionalFormatting sqref="O30">
    <cfRule type="cellIs" dxfId="123" priority="6" operator="lessThan">
      <formula>4.5</formula>
    </cfRule>
    <cfRule type="cellIs" dxfId="122" priority="7" operator="greaterThan">
      <formula>7.5</formula>
    </cfRule>
  </conditionalFormatting>
  <conditionalFormatting sqref="Q30">
    <cfRule type="cellIs" dxfId="121" priority="4" operator="lessThan">
      <formula>2.5</formula>
    </cfRule>
    <cfRule type="cellIs" dxfId="120" priority="5" operator="greaterThan">
      <formula>4.5</formula>
    </cfRule>
  </conditionalFormatting>
  <conditionalFormatting sqref="R30">
    <cfRule type="cellIs" dxfId="119" priority="2" operator="lessThan">
      <formula>2.5</formula>
    </cfRule>
    <cfRule type="cellIs" dxfId="118" priority="3" operator="greaterThan">
      <formula>4.5</formula>
    </cfRule>
  </conditionalFormatting>
  <conditionalFormatting sqref="S30">
    <cfRule type="cellIs" dxfId="117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373</v>
      </c>
      <c r="C3" s="4"/>
      <c r="D3" s="4"/>
      <c r="E3" s="34"/>
      <c r="F3" s="34"/>
      <c r="G3" s="34"/>
      <c r="H3" s="34"/>
      <c r="I3" s="35"/>
      <c r="J3" s="26" t="s">
        <v>374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351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355</v>
      </c>
      <c r="B12" s="18" t="s">
        <v>321</v>
      </c>
      <c r="C12" s="11" t="str">
        <f t="shared" ref="C12:C18" si="0">CONCATENATE(YEAR,":",MONTH,":",WEEK,":",DAY,":",$A12)</f>
        <v>2016:1:2:7:TAO_3_E_ZL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357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358</v>
      </c>
      <c r="B13" s="18" t="s">
        <v>322</v>
      </c>
      <c r="C13" s="11" t="str">
        <f t="shared" si="0"/>
        <v>2016:1:2:7:TAO_3_E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356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359</v>
      </c>
      <c r="B14" s="18" t="s">
        <v>323</v>
      </c>
      <c r="C14" s="11" t="str">
        <f t="shared" si="0"/>
        <v>2016:1:2:7:NANKAN_E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325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360</v>
      </c>
      <c r="B15" s="18" t="s">
        <v>324</v>
      </c>
      <c r="C15" s="11" t="str">
        <f t="shared" si="0"/>
        <v>2016:1:2:7:NANKAN_S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326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8" t="s">
        <v>352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361</v>
      </c>
      <c r="B18" s="18" t="s">
        <v>327</v>
      </c>
      <c r="C18" s="11" t="str">
        <f t="shared" si="0"/>
        <v>2016:1:2:7:TAO_2_E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332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362</v>
      </c>
      <c r="B19" s="18" t="s">
        <v>328</v>
      </c>
      <c r="C19" s="11" t="str">
        <f>CONCATENATE(YEAR,":",MONTH,":",WEEK,":",DAY,":",$A19)</f>
        <v>2016:1:2:7:TAO_1_A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333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 t="s">
        <v>363</v>
      </c>
      <c r="B20" s="18" t="s">
        <v>329</v>
      </c>
      <c r="C20" s="11" t="str">
        <f>CONCATENATE(YEAR,":",MONTH,":",WEEK,":",DAY,":",$A20)</f>
        <v>2016:1:2:7:TAO_1_B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334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12" t="s">
        <v>364</v>
      </c>
      <c r="B21" s="18" t="s">
        <v>330</v>
      </c>
      <c r="C21" s="11" t="str">
        <f>CONCATENATE(YEAR,":",MONTH,":",WEEK,":",DAY,":",$A21)</f>
        <v>2016:1:2:7:TAO_2_S</v>
      </c>
      <c r="D21" s="11" t="e">
        <f>MATCH($C21,[1]report_data!$A:$A,0)</f>
        <v>#N/A</v>
      </c>
      <c r="E21" s="21" t="e">
        <f>INDEX([1]report_data!$A:$Z,$D21,MATCH(E$10,[1]report_data!$A$1:$Z$1,0))</f>
        <v>#N/A</v>
      </c>
      <c r="F21" s="21" t="e">
        <f>INDEX([1]report_data!$A:$Z,$D21,MATCH(F$10,[1]report_data!$A$1:$Z$1,0))</f>
        <v>#N/A</v>
      </c>
      <c r="G21" s="21" t="e">
        <f>INDEX([1]report_data!$A:$Z,$D21,MATCH(G$10,[1]report_data!$A$1:$Z$1,0))</f>
        <v>#N/A</v>
      </c>
      <c r="H21" s="21" t="e">
        <f>INDEX([1]report_data!$A:$Z,$D21,MATCH(H$10,[1]report_data!$A$1:$Z$1,0))</f>
        <v>#N/A</v>
      </c>
      <c r="I21" s="21" t="e">
        <f>INDEX([1]report_data!$A:$Z,$D21,MATCH(I$10,[1]report_data!$A$1:$Z$1,0))</f>
        <v>#N/A</v>
      </c>
      <c r="J21" s="11" t="s">
        <v>335</v>
      </c>
      <c r="K21" s="21" t="e">
        <f>INDEX([1]report_data!$A:$Z,$D21,MATCH(K$10,[1]report_data!$A$1:$Z$1,0))</f>
        <v>#N/A</v>
      </c>
      <c r="L21" s="21" t="e">
        <f>INDEX([1]report_data!$A:$Z,$D21,MATCH(L$10,[1]report_data!$A$1:$Z$1,0))</f>
        <v>#N/A</v>
      </c>
      <c r="M21" s="21" t="e">
        <f>INDEX([1]report_data!$A:$Z,$D21,MATCH(M$10,[1]report_data!$A$1:$Z$1,0))</f>
        <v>#N/A</v>
      </c>
      <c r="N21" s="21" t="e">
        <f>INDEX([1]report_data!$A:$Z,$D21,MATCH(N$10,[1]report_data!$A$1:$Z$1,0))</f>
        <v>#N/A</v>
      </c>
      <c r="O21" s="21" t="e">
        <f>INDEX([1]report_data!$A:$Z,$D21,MATCH(O$10,[1]report_data!$A$1:$Z$1,0))</f>
        <v>#N/A</v>
      </c>
      <c r="P21" s="21" t="e">
        <f>INDEX([1]report_data!$A:$Z,$D21,MATCH(P$10,[1]report_data!$A$1:$Z$1,0))</f>
        <v>#N/A</v>
      </c>
      <c r="Q21" s="21" t="e">
        <f>INDEX([1]report_data!$A:$Z,$D21,MATCH(Q$10,[1]report_data!$A$1:$Z$1,0))</f>
        <v>#N/A</v>
      </c>
      <c r="R21" s="21" t="e">
        <f>INDEX([1]report_data!$A:$Z,$D21,MATCH(R$10,[1]report_data!$A$1:$Z$1,0))</f>
        <v>#N/A</v>
      </c>
      <c r="S21" s="21" t="e">
        <f>INDEX([1]report_data!$A:$Z,$D21,MATCH(S$10,[1]report_data!$A$1:$Z$1,0))</f>
        <v>#N/A</v>
      </c>
      <c r="T21" s="21" t="e">
        <f>INDEX([1]report_data!$A:$Z,$D21,MATCH(T$10,[1]report_data!$A$1:$Z$1,0))</f>
        <v>#N/A</v>
      </c>
    </row>
    <row r="22" spans="1:20" x14ac:dyDescent="0.25">
      <c r="A22" s="12" t="s">
        <v>365</v>
      </c>
      <c r="B22" s="18" t="s">
        <v>331</v>
      </c>
      <c r="C22" s="11" t="str">
        <f>CONCATENATE(YEAR,":",MONTH,":",WEEK,":",DAY,":",$A22)</f>
        <v>2016:1:2:7:GUISHAN_E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336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4"/>
      <c r="B23" s="19" t="s">
        <v>46</v>
      </c>
      <c r="C23" s="20"/>
      <c r="D23" s="20"/>
      <c r="E23" s="22" t="e">
        <f>SUM(E18:E22)</f>
        <v>#N/A</v>
      </c>
      <c r="F23" s="22" t="e">
        <f t="shared" ref="F23:T23" si="2">SUM(F18:F22)</f>
        <v>#N/A</v>
      </c>
      <c r="G23" s="22" t="e">
        <f t="shared" si="2"/>
        <v>#N/A</v>
      </c>
      <c r="H23" s="22" t="e">
        <f t="shared" si="2"/>
        <v>#N/A</v>
      </c>
      <c r="I23" s="22" t="e">
        <f t="shared" si="2"/>
        <v>#N/A</v>
      </c>
      <c r="J23" s="20"/>
      <c r="K23" s="22" t="e">
        <f t="shared" si="2"/>
        <v>#N/A</v>
      </c>
      <c r="L23" s="22" t="e">
        <f t="shared" si="2"/>
        <v>#N/A</v>
      </c>
      <c r="M23" s="22" t="e">
        <f t="shared" si="2"/>
        <v>#N/A</v>
      </c>
      <c r="N23" s="22" t="e">
        <f t="shared" si="2"/>
        <v>#N/A</v>
      </c>
      <c r="O23" s="22" t="e">
        <f t="shared" si="2"/>
        <v>#N/A</v>
      </c>
      <c r="P23" s="22" t="e">
        <f t="shared" si="2"/>
        <v>#N/A</v>
      </c>
      <c r="Q23" s="22" t="e">
        <f t="shared" si="2"/>
        <v>#N/A</v>
      </c>
      <c r="R23" s="22" t="e">
        <f t="shared" si="2"/>
        <v>#N/A</v>
      </c>
      <c r="S23" s="22" t="e">
        <f t="shared" si="2"/>
        <v>#N/A</v>
      </c>
      <c r="T23" s="22" t="e">
        <f t="shared" si="2"/>
        <v>#N/A</v>
      </c>
    </row>
    <row r="24" spans="1:20" x14ac:dyDescent="0.25">
      <c r="A24" s="4"/>
      <c r="B24" s="28" t="s">
        <v>353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30"/>
    </row>
    <row r="25" spans="1:20" x14ac:dyDescent="0.25">
      <c r="A25" s="12" t="s">
        <v>366</v>
      </c>
      <c r="B25" s="18" t="s">
        <v>337</v>
      </c>
      <c r="C25" s="11" t="str">
        <f t="shared" ref="C25" si="3">CONCATENATE(YEAR,":",MONTH,":",WEEK,":",DAY,":",$A25)</f>
        <v>2016:1:2:7:BADE_A_E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341</v>
      </c>
      <c r="K25" s="21" t="e">
        <f>INDEX([1]report_data!$A:$Z,$D25,MATCH(K$10,[1]report_data!$A$1:$Z$1,0))</f>
        <v>#N/A</v>
      </c>
      <c r="L25" s="21" t="e">
        <f>INDEX([1]report_data!$A:$Z,$D25,MATCH(L$10,[1]report_data!$A$1:$Z$1,0))</f>
        <v>#N/A</v>
      </c>
      <c r="M25" s="21" t="e">
        <f>INDEX([1]report_data!$A:$Z,$D25,MATCH(M$10,[1]report_data!$A$1:$Z$1,0))</f>
        <v>#N/A</v>
      </c>
      <c r="N25" s="21" t="e">
        <f>INDEX([1]report_data!$A:$Z,$D25,MATCH(N$10,[1]report_data!$A$1:$Z$1,0))</f>
        <v>#N/A</v>
      </c>
      <c r="O25" s="21" t="e">
        <f>INDEX([1]report_data!$A:$Z,$D25,MATCH(O$10,[1]report_data!$A$1:$Z$1,0))</f>
        <v>#N/A</v>
      </c>
      <c r="P25" s="21" t="e">
        <f>INDEX([1]report_data!$A:$Z,$D25,MATCH(P$10,[1]report_data!$A$1:$Z$1,0))</f>
        <v>#N/A</v>
      </c>
      <c r="Q25" s="21" t="e">
        <f>INDEX([1]report_data!$A:$Z,$D25,MATCH(Q$10,[1]report_data!$A$1:$Z$1,0))</f>
        <v>#N/A</v>
      </c>
      <c r="R25" s="21" t="e">
        <f>INDEX([1]report_data!$A:$Z,$D25,MATCH(R$10,[1]report_data!$A$1:$Z$1,0))</f>
        <v>#N/A</v>
      </c>
      <c r="S25" s="21" t="e">
        <f>INDEX([1]report_data!$A:$Z,$D25,MATCH(S$10,[1]report_data!$A$1:$Z$1,0))</f>
        <v>#N/A</v>
      </c>
      <c r="T25" s="21" t="e">
        <f>INDEX([1]report_data!$A:$Z,$D25,MATCH(T$10,[1]report_data!$A$1:$Z$1,0))</f>
        <v>#N/A</v>
      </c>
    </row>
    <row r="26" spans="1:20" x14ac:dyDescent="0.25">
      <c r="A26" s="12" t="s">
        <v>367</v>
      </c>
      <c r="B26" s="18" t="s">
        <v>338</v>
      </c>
      <c r="C26" s="11" t="str">
        <f>CONCATENATE(YEAR,":",MONTH,":",WEEK,":",DAY,":",$A26)</f>
        <v>2016:1:2:7:LONGTAN_E</v>
      </c>
      <c r="D26" s="11" t="e">
        <f>MATCH($C26,[1]report_data!$A:$A,0)</f>
        <v>#N/A</v>
      </c>
      <c r="E26" s="21" t="e">
        <f>INDEX([1]report_data!$A:$Z,$D26,MATCH(E$10,[1]report_data!$A$1:$Z$1,0))</f>
        <v>#N/A</v>
      </c>
      <c r="F26" s="21" t="e">
        <f>INDEX([1]report_data!$A:$Z,$D26,MATCH(F$10,[1]report_data!$A$1:$Z$1,0))</f>
        <v>#N/A</v>
      </c>
      <c r="G26" s="21" t="e">
        <f>INDEX([1]report_data!$A:$Z,$D26,MATCH(G$10,[1]report_data!$A$1:$Z$1,0))</f>
        <v>#N/A</v>
      </c>
      <c r="H26" s="21" t="e">
        <f>INDEX([1]report_data!$A:$Z,$D26,MATCH(H$10,[1]report_data!$A$1:$Z$1,0))</f>
        <v>#N/A</v>
      </c>
      <c r="I26" s="21" t="e">
        <f>INDEX([1]report_data!$A:$Z,$D26,MATCH(I$10,[1]report_data!$A$1:$Z$1,0))</f>
        <v>#N/A</v>
      </c>
      <c r="J26" s="11" t="s">
        <v>342</v>
      </c>
      <c r="K26" s="21" t="e">
        <f>INDEX([1]report_data!$A:$Z,$D26,MATCH(K$10,[1]report_data!$A$1:$Z$1,0))</f>
        <v>#N/A</v>
      </c>
      <c r="L26" s="21" t="e">
        <f>INDEX([1]report_data!$A:$Z,$D26,MATCH(L$10,[1]report_data!$A$1:$Z$1,0))</f>
        <v>#N/A</v>
      </c>
      <c r="M26" s="21" t="e">
        <f>INDEX([1]report_data!$A:$Z,$D26,MATCH(M$10,[1]report_data!$A$1:$Z$1,0))</f>
        <v>#N/A</v>
      </c>
      <c r="N26" s="21" t="e">
        <f>INDEX([1]report_data!$A:$Z,$D26,MATCH(N$10,[1]report_data!$A$1:$Z$1,0))</f>
        <v>#N/A</v>
      </c>
      <c r="O26" s="21" t="e">
        <f>INDEX([1]report_data!$A:$Z,$D26,MATCH(O$10,[1]report_data!$A$1:$Z$1,0))</f>
        <v>#N/A</v>
      </c>
      <c r="P26" s="21" t="e">
        <f>INDEX([1]report_data!$A:$Z,$D26,MATCH(P$10,[1]report_data!$A$1:$Z$1,0))</f>
        <v>#N/A</v>
      </c>
      <c r="Q26" s="21" t="e">
        <f>INDEX([1]report_data!$A:$Z,$D26,MATCH(Q$10,[1]report_data!$A$1:$Z$1,0))</f>
        <v>#N/A</v>
      </c>
      <c r="R26" s="21" t="e">
        <f>INDEX([1]report_data!$A:$Z,$D26,MATCH(R$10,[1]report_data!$A$1:$Z$1,0))</f>
        <v>#N/A</v>
      </c>
      <c r="S26" s="21" t="e">
        <f>INDEX([1]report_data!$A:$Z,$D26,MATCH(S$10,[1]report_data!$A$1:$Z$1,0))</f>
        <v>#N/A</v>
      </c>
      <c r="T26" s="21" t="e">
        <f>INDEX([1]report_data!$A:$Z,$D26,MATCH(T$10,[1]report_data!$A$1:$Z$1,0))</f>
        <v>#N/A</v>
      </c>
    </row>
    <row r="27" spans="1:20" x14ac:dyDescent="0.25">
      <c r="A27" s="12" t="s">
        <v>368</v>
      </c>
      <c r="B27" s="18" t="s">
        <v>339</v>
      </c>
      <c r="C27" s="11" t="str">
        <f>CONCATENATE(YEAR,":",MONTH,":",WEEK,":",DAY,":",$A27)</f>
        <v>2016:1:2:7:BADE_B_E</v>
      </c>
      <c r="D27" s="11" t="e">
        <f>MATCH($C27,[1]report_data!$A:$A,0)</f>
        <v>#N/A</v>
      </c>
      <c r="E27" s="21" t="e">
        <f>INDEX([1]report_data!$A:$Z,$D27,MATCH(E$10,[1]report_data!$A$1:$Z$1,0))</f>
        <v>#N/A</v>
      </c>
      <c r="F27" s="21" t="e">
        <f>INDEX([1]report_data!$A:$Z,$D27,MATCH(F$10,[1]report_data!$A$1:$Z$1,0))</f>
        <v>#N/A</v>
      </c>
      <c r="G27" s="21" t="e">
        <f>INDEX([1]report_data!$A:$Z,$D27,MATCH(G$10,[1]report_data!$A$1:$Z$1,0))</f>
        <v>#N/A</v>
      </c>
      <c r="H27" s="21" t="e">
        <f>INDEX([1]report_data!$A:$Z,$D27,MATCH(H$10,[1]report_data!$A$1:$Z$1,0))</f>
        <v>#N/A</v>
      </c>
      <c r="I27" s="21" t="e">
        <f>INDEX([1]report_data!$A:$Z,$D27,MATCH(I$10,[1]report_data!$A$1:$Z$1,0))</f>
        <v>#N/A</v>
      </c>
      <c r="J27" s="11" t="s">
        <v>343</v>
      </c>
      <c r="K27" s="21" t="e">
        <f>INDEX([1]report_data!$A:$Z,$D27,MATCH(K$10,[1]report_data!$A$1:$Z$1,0))</f>
        <v>#N/A</v>
      </c>
      <c r="L27" s="21" t="e">
        <f>INDEX([1]report_data!$A:$Z,$D27,MATCH(L$10,[1]report_data!$A$1:$Z$1,0))</f>
        <v>#N/A</v>
      </c>
      <c r="M27" s="21" t="e">
        <f>INDEX([1]report_data!$A:$Z,$D27,MATCH(M$10,[1]report_data!$A$1:$Z$1,0))</f>
        <v>#N/A</v>
      </c>
      <c r="N27" s="21" t="e">
        <f>INDEX([1]report_data!$A:$Z,$D27,MATCH(N$10,[1]report_data!$A$1:$Z$1,0))</f>
        <v>#N/A</v>
      </c>
      <c r="O27" s="21" t="e">
        <f>INDEX([1]report_data!$A:$Z,$D27,MATCH(O$10,[1]report_data!$A$1:$Z$1,0))</f>
        <v>#N/A</v>
      </c>
      <c r="P27" s="21" t="e">
        <f>INDEX([1]report_data!$A:$Z,$D27,MATCH(P$10,[1]report_data!$A$1:$Z$1,0))</f>
        <v>#N/A</v>
      </c>
      <c r="Q27" s="21" t="e">
        <f>INDEX([1]report_data!$A:$Z,$D27,MATCH(Q$10,[1]report_data!$A$1:$Z$1,0))</f>
        <v>#N/A</v>
      </c>
      <c r="R27" s="21" t="e">
        <f>INDEX([1]report_data!$A:$Z,$D27,MATCH(R$10,[1]report_data!$A$1:$Z$1,0))</f>
        <v>#N/A</v>
      </c>
      <c r="S27" s="21" t="e">
        <f>INDEX([1]report_data!$A:$Z,$D27,MATCH(S$10,[1]report_data!$A$1:$Z$1,0))</f>
        <v>#N/A</v>
      </c>
      <c r="T27" s="21" t="e">
        <f>INDEX([1]report_data!$A:$Z,$D27,MATCH(T$10,[1]report_data!$A$1:$Z$1,0))</f>
        <v>#N/A</v>
      </c>
    </row>
    <row r="28" spans="1:20" x14ac:dyDescent="0.25">
      <c r="A28" s="12" t="s">
        <v>369</v>
      </c>
      <c r="B28" s="18" t="s">
        <v>340</v>
      </c>
      <c r="C28" s="11" t="str">
        <f>CONCATENATE(YEAR,":",MONTH,":",WEEK,":",DAY,":",$A28)</f>
        <v>2016:1:2:7:BADE_S</v>
      </c>
      <c r="D28" s="11" t="e">
        <f>MATCH($C28,[1]report_data!$A:$A,0)</f>
        <v>#N/A</v>
      </c>
      <c r="E28" s="21" t="e">
        <f>INDEX([1]report_data!$A:$Z,$D28,MATCH(E$10,[1]report_data!$A$1:$Z$1,0))</f>
        <v>#N/A</v>
      </c>
      <c r="F28" s="21" t="e">
        <f>INDEX([1]report_data!$A:$Z,$D28,MATCH(F$10,[1]report_data!$A$1:$Z$1,0))</f>
        <v>#N/A</v>
      </c>
      <c r="G28" s="21" t="e">
        <f>INDEX([1]report_data!$A:$Z,$D28,MATCH(G$10,[1]report_data!$A$1:$Z$1,0))</f>
        <v>#N/A</v>
      </c>
      <c r="H28" s="21" t="e">
        <f>INDEX([1]report_data!$A:$Z,$D28,MATCH(H$10,[1]report_data!$A$1:$Z$1,0))</f>
        <v>#N/A</v>
      </c>
      <c r="I28" s="21" t="e">
        <f>INDEX([1]report_data!$A:$Z,$D28,MATCH(I$10,[1]report_data!$A$1:$Z$1,0))</f>
        <v>#N/A</v>
      </c>
      <c r="J28" s="11" t="s">
        <v>344</v>
      </c>
      <c r="K28" s="21" t="e">
        <f>INDEX([1]report_data!$A:$Z,$D28,MATCH(K$10,[1]report_data!$A$1:$Z$1,0))</f>
        <v>#N/A</v>
      </c>
      <c r="L28" s="21" t="e">
        <f>INDEX([1]report_data!$A:$Z,$D28,MATCH(L$10,[1]report_data!$A$1:$Z$1,0))</f>
        <v>#N/A</v>
      </c>
      <c r="M28" s="21" t="e">
        <f>INDEX([1]report_data!$A:$Z,$D28,MATCH(M$10,[1]report_data!$A$1:$Z$1,0))</f>
        <v>#N/A</v>
      </c>
      <c r="N28" s="21" t="e">
        <f>INDEX([1]report_data!$A:$Z,$D28,MATCH(N$10,[1]report_data!$A$1:$Z$1,0))</f>
        <v>#N/A</v>
      </c>
      <c r="O28" s="21" t="e">
        <f>INDEX([1]report_data!$A:$Z,$D28,MATCH(O$10,[1]report_data!$A$1:$Z$1,0))</f>
        <v>#N/A</v>
      </c>
      <c r="P28" s="21" t="e">
        <f>INDEX([1]report_data!$A:$Z,$D28,MATCH(P$10,[1]report_data!$A$1:$Z$1,0))</f>
        <v>#N/A</v>
      </c>
      <c r="Q28" s="21" t="e">
        <f>INDEX([1]report_data!$A:$Z,$D28,MATCH(Q$10,[1]report_data!$A$1:$Z$1,0))</f>
        <v>#N/A</v>
      </c>
      <c r="R28" s="21" t="e">
        <f>INDEX([1]report_data!$A:$Z,$D28,MATCH(R$10,[1]report_data!$A$1:$Z$1,0))</f>
        <v>#N/A</v>
      </c>
      <c r="S28" s="21" t="e">
        <f>INDEX([1]report_data!$A:$Z,$D28,MATCH(S$10,[1]report_data!$A$1:$Z$1,0))</f>
        <v>#N/A</v>
      </c>
      <c r="T28" s="21" t="e">
        <f>INDEX([1]report_data!$A:$Z,$D28,MATCH(T$10,[1]report_data!$A$1:$Z$1,0))</f>
        <v>#N/A</v>
      </c>
    </row>
    <row r="29" spans="1:20" x14ac:dyDescent="0.25">
      <c r="A29" s="4"/>
      <c r="B29" s="19" t="s">
        <v>46</v>
      </c>
      <c r="C29" s="20"/>
      <c r="D29" s="20"/>
      <c r="E29" s="22" t="e">
        <f>SUM(E25:E28)</f>
        <v>#N/A</v>
      </c>
      <c r="F29" s="22" t="e">
        <f t="shared" ref="F29:I29" si="4">SUM(F25:F28)</f>
        <v>#N/A</v>
      </c>
      <c r="G29" s="22" t="e">
        <f t="shared" si="4"/>
        <v>#N/A</v>
      </c>
      <c r="H29" s="22" t="e">
        <f t="shared" si="4"/>
        <v>#N/A</v>
      </c>
      <c r="I29" s="22" t="e">
        <f t="shared" si="4"/>
        <v>#N/A</v>
      </c>
      <c r="J29" s="20"/>
      <c r="K29" s="22" t="e">
        <f t="shared" ref="K29:T29" si="5">SUM(K25:K28)</f>
        <v>#N/A</v>
      </c>
      <c r="L29" s="22" t="e">
        <f t="shared" si="5"/>
        <v>#N/A</v>
      </c>
      <c r="M29" s="22" t="e">
        <f t="shared" si="5"/>
        <v>#N/A</v>
      </c>
      <c r="N29" s="22" t="e">
        <f t="shared" si="5"/>
        <v>#N/A</v>
      </c>
      <c r="O29" s="22" t="e">
        <f t="shared" si="5"/>
        <v>#N/A</v>
      </c>
      <c r="P29" s="22" t="e">
        <f t="shared" si="5"/>
        <v>#N/A</v>
      </c>
      <c r="Q29" s="22" t="e">
        <f t="shared" si="5"/>
        <v>#N/A</v>
      </c>
      <c r="R29" s="22" t="e">
        <f t="shared" si="5"/>
        <v>#N/A</v>
      </c>
      <c r="S29" s="22" t="e">
        <f t="shared" si="5"/>
        <v>#N/A</v>
      </c>
      <c r="T29" s="22" t="e">
        <f t="shared" si="5"/>
        <v>#N/A</v>
      </c>
    </row>
    <row r="30" spans="1:20" x14ac:dyDescent="0.25">
      <c r="A30" s="4"/>
      <c r="B30" s="28" t="s">
        <v>354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30"/>
    </row>
    <row r="31" spans="1:20" x14ac:dyDescent="0.25">
      <c r="A31" s="12" t="s">
        <v>370</v>
      </c>
      <c r="B31" s="18" t="s">
        <v>345</v>
      </c>
      <c r="C31" s="11" t="str">
        <f t="shared" ref="C31" si="6">CONCATENATE(YEAR,":",MONTH,":",WEEK,":",DAY,":",$A31)</f>
        <v>2016:1:2:7:ZHONGLI_2_E</v>
      </c>
      <c r="D31" s="11" t="e">
        <f>MATCH($C31,[1]report_data!$A:$A,0)</f>
        <v>#N/A</v>
      </c>
      <c r="E31" s="21" t="e">
        <f>INDEX([1]report_data!$A:$Z,$D31,MATCH(E$10,[1]report_data!$A$1:$Z$1,0))</f>
        <v>#N/A</v>
      </c>
      <c r="F31" s="21" t="e">
        <f>INDEX([1]report_data!$A:$Z,$D31,MATCH(F$10,[1]report_data!$A$1:$Z$1,0))</f>
        <v>#N/A</v>
      </c>
      <c r="G31" s="21" t="e">
        <f>INDEX([1]report_data!$A:$Z,$D31,MATCH(G$10,[1]report_data!$A$1:$Z$1,0))</f>
        <v>#N/A</v>
      </c>
      <c r="H31" s="21" t="e">
        <f>INDEX([1]report_data!$A:$Z,$D31,MATCH(H$10,[1]report_data!$A$1:$Z$1,0))</f>
        <v>#N/A</v>
      </c>
      <c r="I31" s="21" t="e">
        <f>INDEX([1]report_data!$A:$Z,$D31,MATCH(I$10,[1]report_data!$A$1:$Z$1,0))</f>
        <v>#N/A</v>
      </c>
      <c r="J31" s="11" t="s">
        <v>348</v>
      </c>
      <c r="K31" s="21" t="e">
        <f>INDEX([1]report_data!$A:$Z,$D31,MATCH(K$10,[1]report_data!$A$1:$Z$1,0))</f>
        <v>#N/A</v>
      </c>
      <c r="L31" s="21" t="e">
        <f>INDEX([1]report_data!$A:$Z,$D31,MATCH(L$10,[1]report_data!$A$1:$Z$1,0))</f>
        <v>#N/A</v>
      </c>
      <c r="M31" s="21" t="e">
        <f>INDEX([1]report_data!$A:$Z,$D31,MATCH(M$10,[1]report_data!$A$1:$Z$1,0))</f>
        <v>#N/A</v>
      </c>
      <c r="N31" s="21" t="e">
        <f>INDEX([1]report_data!$A:$Z,$D31,MATCH(N$10,[1]report_data!$A$1:$Z$1,0))</f>
        <v>#N/A</v>
      </c>
      <c r="O31" s="21" t="e">
        <f>INDEX([1]report_data!$A:$Z,$D31,MATCH(O$10,[1]report_data!$A$1:$Z$1,0))</f>
        <v>#N/A</v>
      </c>
      <c r="P31" s="21" t="e">
        <f>INDEX([1]report_data!$A:$Z,$D31,MATCH(P$10,[1]report_data!$A$1:$Z$1,0))</f>
        <v>#N/A</v>
      </c>
      <c r="Q31" s="21" t="e">
        <f>INDEX([1]report_data!$A:$Z,$D31,MATCH(Q$10,[1]report_data!$A$1:$Z$1,0))</f>
        <v>#N/A</v>
      </c>
      <c r="R31" s="21" t="e">
        <f>INDEX([1]report_data!$A:$Z,$D31,MATCH(R$10,[1]report_data!$A$1:$Z$1,0))</f>
        <v>#N/A</v>
      </c>
      <c r="S31" s="21" t="e">
        <f>INDEX([1]report_data!$A:$Z,$D31,MATCH(S$10,[1]report_data!$A$1:$Z$1,0))</f>
        <v>#N/A</v>
      </c>
      <c r="T31" s="21" t="e">
        <f>INDEX([1]report_data!$A:$Z,$D31,MATCH(T$10,[1]report_data!$A$1:$Z$1,0))</f>
        <v>#N/A</v>
      </c>
    </row>
    <row r="32" spans="1:20" x14ac:dyDescent="0.25">
      <c r="A32" s="12" t="s">
        <v>371</v>
      </c>
      <c r="B32" s="18" t="s">
        <v>346</v>
      </c>
      <c r="C32" s="11" t="str">
        <f>CONCATENATE(YEAR,":",MONTH,":",WEEK,":",DAY,":",$A32)</f>
        <v>2016:1:2:7:ZHONGLI_1_E</v>
      </c>
      <c r="D32" s="11" t="e">
        <f>MATCH($C32,[1]report_data!$A:$A,0)</f>
        <v>#N/A</v>
      </c>
      <c r="E32" s="21" t="e">
        <f>INDEX([1]report_data!$A:$Z,$D32,MATCH(E$10,[1]report_data!$A$1:$Z$1,0))</f>
        <v>#N/A</v>
      </c>
      <c r="F32" s="21" t="e">
        <f>INDEX([1]report_data!$A:$Z,$D32,MATCH(F$10,[1]report_data!$A$1:$Z$1,0))</f>
        <v>#N/A</v>
      </c>
      <c r="G32" s="21" t="e">
        <f>INDEX([1]report_data!$A:$Z,$D32,MATCH(G$10,[1]report_data!$A$1:$Z$1,0))</f>
        <v>#N/A</v>
      </c>
      <c r="H32" s="21" t="e">
        <f>INDEX([1]report_data!$A:$Z,$D32,MATCH(H$10,[1]report_data!$A$1:$Z$1,0))</f>
        <v>#N/A</v>
      </c>
      <c r="I32" s="21" t="e">
        <f>INDEX([1]report_data!$A:$Z,$D32,MATCH(I$10,[1]report_data!$A$1:$Z$1,0))</f>
        <v>#N/A</v>
      </c>
      <c r="J32" s="11" t="s">
        <v>349</v>
      </c>
      <c r="K32" s="21" t="e">
        <f>INDEX([1]report_data!$A:$Z,$D32,MATCH(K$10,[1]report_data!$A$1:$Z$1,0))</f>
        <v>#N/A</v>
      </c>
      <c r="L32" s="21" t="e">
        <f>INDEX([1]report_data!$A:$Z,$D32,MATCH(L$10,[1]report_data!$A$1:$Z$1,0))</f>
        <v>#N/A</v>
      </c>
      <c r="M32" s="21" t="e">
        <f>INDEX([1]report_data!$A:$Z,$D32,MATCH(M$10,[1]report_data!$A$1:$Z$1,0))</f>
        <v>#N/A</v>
      </c>
      <c r="N32" s="21" t="e">
        <f>INDEX([1]report_data!$A:$Z,$D32,MATCH(N$10,[1]report_data!$A$1:$Z$1,0))</f>
        <v>#N/A</v>
      </c>
      <c r="O32" s="21" t="e">
        <f>INDEX([1]report_data!$A:$Z,$D32,MATCH(O$10,[1]report_data!$A$1:$Z$1,0))</f>
        <v>#N/A</v>
      </c>
      <c r="P32" s="21" t="e">
        <f>INDEX([1]report_data!$A:$Z,$D32,MATCH(P$10,[1]report_data!$A$1:$Z$1,0))</f>
        <v>#N/A</v>
      </c>
      <c r="Q32" s="21" t="e">
        <f>INDEX([1]report_data!$A:$Z,$D32,MATCH(Q$10,[1]report_data!$A$1:$Z$1,0))</f>
        <v>#N/A</v>
      </c>
      <c r="R32" s="21" t="e">
        <f>INDEX([1]report_data!$A:$Z,$D32,MATCH(R$10,[1]report_data!$A$1:$Z$1,0))</f>
        <v>#N/A</v>
      </c>
      <c r="S32" s="21" t="e">
        <f>INDEX([1]report_data!$A:$Z,$D32,MATCH(S$10,[1]report_data!$A$1:$Z$1,0))</f>
        <v>#N/A</v>
      </c>
      <c r="T32" s="21" t="e">
        <f>INDEX([1]report_data!$A:$Z,$D32,MATCH(T$10,[1]report_data!$A$1:$Z$1,0))</f>
        <v>#N/A</v>
      </c>
    </row>
    <row r="33" spans="1:20" x14ac:dyDescent="0.25">
      <c r="A33" s="12" t="s">
        <v>372</v>
      </c>
      <c r="B33" s="18" t="s">
        <v>347</v>
      </c>
      <c r="C33" s="11" t="str">
        <f>CONCATENATE(YEAR,":",MONTH,":",WEEK,":",DAY,":",$A33)</f>
        <v>2016:1:2:7:ZHONGLI_1_S</v>
      </c>
      <c r="D33" s="11" t="e">
        <f>MATCH($C33,[1]report_data!$A:$A,0)</f>
        <v>#N/A</v>
      </c>
      <c r="E33" s="21" t="e">
        <f>INDEX([1]report_data!$A:$Z,$D33,MATCH(E$10,[1]report_data!$A$1:$Z$1,0))</f>
        <v>#N/A</v>
      </c>
      <c r="F33" s="21" t="e">
        <f>INDEX([1]report_data!$A:$Z,$D33,MATCH(F$10,[1]report_data!$A$1:$Z$1,0))</f>
        <v>#N/A</v>
      </c>
      <c r="G33" s="21" t="e">
        <f>INDEX([1]report_data!$A:$Z,$D33,MATCH(G$10,[1]report_data!$A$1:$Z$1,0))</f>
        <v>#N/A</v>
      </c>
      <c r="H33" s="21" t="e">
        <f>INDEX([1]report_data!$A:$Z,$D33,MATCH(H$10,[1]report_data!$A$1:$Z$1,0))</f>
        <v>#N/A</v>
      </c>
      <c r="I33" s="21" t="e">
        <f>INDEX([1]report_data!$A:$Z,$D33,MATCH(I$10,[1]report_data!$A$1:$Z$1,0))</f>
        <v>#N/A</v>
      </c>
      <c r="J33" s="11" t="s">
        <v>350</v>
      </c>
      <c r="K33" s="21" t="e">
        <f>INDEX([1]report_data!$A:$Z,$D33,MATCH(K$10,[1]report_data!$A$1:$Z$1,0))</f>
        <v>#N/A</v>
      </c>
      <c r="L33" s="21" t="e">
        <f>INDEX([1]report_data!$A:$Z,$D33,MATCH(L$10,[1]report_data!$A$1:$Z$1,0))</f>
        <v>#N/A</v>
      </c>
      <c r="M33" s="21" t="e">
        <f>INDEX([1]report_data!$A:$Z,$D33,MATCH(M$10,[1]report_data!$A$1:$Z$1,0))</f>
        <v>#N/A</v>
      </c>
      <c r="N33" s="21" t="e">
        <f>INDEX([1]report_data!$A:$Z,$D33,MATCH(N$10,[1]report_data!$A$1:$Z$1,0))</f>
        <v>#N/A</v>
      </c>
      <c r="O33" s="21" t="e">
        <f>INDEX([1]report_data!$A:$Z,$D33,MATCH(O$10,[1]report_data!$A$1:$Z$1,0))</f>
        <v>#N/A</v>
      </c>
      <c r="P33" s="21" t="e">
        <f>INDEX([1]report_data!$A:$Z,$D33,MATCH(P$10,[1]report_data!$A$1:$Z$1,0))</f>
        <v>#N/A</v>
      </c>
      <c r="Q33" s="21" t="e">
        <f>INDEX([1]report_data!$A:$Z,$D33,MATCH(Q$10,[1]report_data!$A$1:$Z$1,0))</f>
        <v>#N/A</v>
      </c>
      <c r="R33" s="21" t="e">
        <f>INDEX([1]report_data!$A:$Z,$D33,MATCH(R$10,[1]report_data!$A$1:$Z$1,0))</f>
        <v>#N/A</v>
      </c>
      <c r="S33" s="21" t="e">
        <f>INDEX([1]report_data!$A:$Z,$D33,MATCH(S$10,[1]report_data!$A$1:$Z$1,0))</f>
        <v>#N/A</v>
      </c>
      <c r="T33" s="21" t="e">
        <f>INDEX([1]report_data!$A:$Z,$D33,MATCH(T$10,[1]report_data!$A$1:$Z$1,0))</f>
        <v>#N/A</v>
      </c>
    </row>
    <row r="34" spans="1:20" x14ac:dyDescent="0.25">
      <c r="A34" s="4"/>
      <c r="B34" s="19" t="s">
        <v>46</v>
      </c>
      <c r="C34" s="20"/>
      <c r="D34" s="20"/>
      <c r="E34" s="22" t="e">
        <f>SUM(E31:E33)</f>
        <v>#N/A</v>
      </c>
      <c r="F34" s="22" t="e">
        <f>SUM(F31:F33)</f>
        <v>#N/A</v>
      </c>
      <c r="G34" s="22" t="e">
        <f>SUM(G31:G33)</f>
        <v>#N/A</v>
      </c>
      <c r="H34" s="22" t="e">
        <f>SUM(H31:H33)</f>
        <v>#N/A</v>
      </c>
      <c r="I34" s="22" t="e">
        <f>SUM(I31:I33)</f>
        <v>#N/A</v>
      </c>
      <c r="J34" s="20"/>
      <c r="K34" s="22" t="e">
        <f t="shared" ref="K34:T34" si="7">SUM(K31:K33)</f>
        <v>#N/A</v>
      </c>
      <c r="L34" s="22" t="e">
        <f t="shared" si="7"/>
        <v>#N/A</v>
      </c>
      <c r="M34" s="22" t="e">
        <f t="shared" si="7"/>
        <v>#N/A</v>
      </c>
      <c r="N34" s="22" t="e">
        <f t="shared" si="7"/>
        <v>#N/A</v>
      </c>
      <c r="O34" s="22" t="e">
        <f t="shared" si="7"/>
        <v>#N/A</v>
      </c>
      <c r="P34" s="22" t="e">
        <f t="shared" si="7"/>
        <v>#N/A</v>
      </c>
      <c r="Q34" s="22" t="e">
        <f t="shared" si="7"/>
        <v>#N/A</v>
      </c>
      <c r="R34" s="22" t="e">
        <f t="shared" si="7"/>
        <v>#N/A</v>
      </c>
      <c r="S34" s="22" t="e">
        <f t="shared" si="7"/>
        <v>#N/A</v>
      </c>
      <c r="T34" s="22" t="e">
        <f t="shared" si="7"/>
        <v>#N/A</v>
      </c>
    </row>
    <row r="35" spans="1:20" x14ac:dyDescent="0.25">
      <c r="D35" s="3"/>
      <c r="E35" s="3"/>
    </row>
    <row r="36" spans="1:20" x14ac:dyDescent="0.25">
      <c r="D36" s="3"/>
      <c r="E36" s="3"/>
    </row>
    <row r="37" spans="1:20" x14ac:dyDescent="0.25">
      <c r="D37" s="3"/>
      <c r="E37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18:L19 K22:L22">
    <cfRule type="cellIs" dxfId="116" priority="116" operator="lessThan">
      <formula>0.5</formula>
    </cfRule>
    <cfRule type="cellIs" dxfId="115" priority="117" operator="greaterThan">
      <formula>0.5</formula>
    </cfRule>
  </conditionalFormatting>
  <conditionalFormatting sqref="M12:M13 M18:M19 M22">
    <cfRule type="cellIs" dxfId="114" priority="114" operator="lessThan">
      <formula>4.5</formula>
    </cfRule>
    <cfRule type="cellIs" dxfId="113" priority="115" operator="greaterThan">
      <formula>5.5</formula>
    </cfRule>
  </conditionalFormatting>
  <conditionalFormatting sqref="N12:N13 N18:N19 N22">
    <cfRule type="cellIs" dxfId="112" priority="112" operator="lessThan">
      <formula>1.5</formula>
    </cfRule>
    <cfRule type="cellIs" dxfId="111" priority="113" operator="greaterThan">
      <formula>2.5</formula>
    </cfRule>
  </conditionalFormatting>
  <conditionalFormatting sqref="O12:O13 O18:O19 O22">
    <cfRule type="cellIs" dxfId="110" priority="110" operator="lessThan">
      <formula>4.5</formula>
    </cfRule>
    <cfRule type="cellIs" dxfId="109" priority="111" operator="greaterThan">
      <formula>7.5</formula>
    </cfRule>
  </conditionalFormatting>
  <conditionalFormatting sqref="Q12:Q13 Q18:Q19 Q22">
    <cfRule type="cellIs" dxfId="108" priority="108" operator="lessThan">
      <formula>2.5</formula>
    </cfRule>
    <cfRule type="cellIs" dxfId="107" priority="109" operator="greaterThan">
      <formula>4.5</formula>
    </cfRule>
  </conditionalFormatting>
  <conditionalFormatting sqref="R18:R19 R12:R13 R22">
    <cfRule type="cellIs" dxfId="106" priority="106" operator="lessThan">
      <formula>2.5</formula>
    </cfRule>
    <cfRule type="cellIs" dxfId="105" priority="107" operator="greaterThan">
      <formula>4.5</formula>
    </cfRule>
  </conditionalFormatting>
  <conditionalFormatting sqref="S12:S13 S18:S19 S22">
    <cfRule type="cellIs" dxfId="104" priority="105" operator="greaterThan">
      <formula>1.5</formula>
    </cfRule>
  </conditionalFormatting>
  <conditionalFormatting sqref="K14:L14">
    <cfRule type="cellIs" dxfId="103" priority="103" operator="lessThan">
      <formula>0.5</formula>
    </cfRule>
    <cfRule type="cellIs" dxfId="102" priority="104" operator="greaterThan">
      <formula>0.5</formula>
    </cfRule>
  </conditionalFormatting>
  <conditionalFormatting sqref="M14">
    <cfRule type="cellIs" dxfId="101" priority="101" operator="lessThan">
      <formula>4.5</formula>
    </cfRule>
    <cfRule type="cellIs" dxfId="100" priority="102" operator="greaterThan">
      <formula>5.5</formula>
    </cfRule>
  </conditionalFormatting>
  <conditionalFormatting sqref="N14">
    <cfRule type="cellIs" dxfId="99" priority="99" operator="lessThan">
      <formula>1.5</formula>
    </cfRule>
    <cfRule type="cellIs" dxfId="98" priority="100" operator="greaterThan">
      <formula>2.5</formula>
    </cfRule>
  </conditionalFormatting>
  <conditionalFormatting sqref="O14">
    <cfRule type="cellIs" dxfId="97" priority="97" operator="lessThan">
      <formula>4.5</formula>
    </cfRule>
    <cfRule type="cellIs" dxfId="96" priority="98" operator="greaterThan">
      <formula>7.5</formula>
    </cfRule>
  </conditionalFormatting>
  <conditionalFormatting sqref="Q14">
    <cfRule type="cellIs" dxfId="95" priority="95" operator="lessThan">
      <formula>2.5</formula>
    </cfRule>
    <cfRule type="cellIs" dxfId="94" priority="96" operator="greaterThan">
      <formula>4.5</formula>
    </cfRule>
  </conditionalFormatting>
  <conditionalFormatting sqref="R14">
    <cfRule type="cellIs" dxfId="93" priority="93" operator="lessThan">
      <formula>2.5</formula>
    </cfRule>
    <cfRule type="cellIs" dxfId="92" priority="94" operator="greaterThan">
      <formula>4.5</formula>
    </cfRule>
  </conditionalFormatting>
  <conditionalFormatting sqref="S14">
    <cfRule type="cellIs" dxfId="91" priority="92" operator="greaterThan">
      <formula>1.5</formula>
    </cfRule>
  </conditionalFormatting>
  <conditionalFormatting sqref="K15:L15">
    <cfRule type="cellIs" dxfId="90" priority="90" operator="lessThan">
      <formula>0.5</formula>
    </cfRule>
    <cfRule type="cellIs" dxfId="89" priority="91" operator="greaterThan">
      <formula>0.5</formula>
    </cfRule>
  </conditionalFormatting>
  <conditionalFormatting sqref="M15">
    <cfRule type="cellIs" dxfId="88" priority="88" operator="lessThan">
      <formula>4.5</formula>
    </cfRule>
    <cfRule type="cellIs" dxfId="87" priority="89" operator="greaterThan">
      <formula>5.5</formula>
    </cfRule>
  </conditionalFormatting>
  <conditionalFormatting sqref="N15">
    <cfRule type="cellIs" dxfId="86" priority="86" operator="lessThan">
      <formula>1.5</formula>
    </cfRule>
    <cfRule type="cellIs" dxfId="85" priority="87" operator="greaterThan">
      <formula>2.5</formula>
    </cfRule>
  </conditionalFormatting>
  <conditionalFormatting sqref="O15">
    <cfRule type="cellIs" dxfId="84" priority="84" operator="lessThan">
      <formula>4.5</formula>
    </cfRule>
    <cfRule type="cellIs" dxfId="83" priority="85" operator="greaterThan">
      <formula>7.5</formula>
    </cfRule>
  </conditionalFormatting>
  <conditionalFormatting sqref="Q15">
    <cfRule type="cellIs" dxfId="82" priority="82" operator="lessThan">
      <formula>2.5</formula>
    </cfRule>
    <cfRule type="cellIs" dxfId="81" priority="83" operator="greaterThan">
      <formula>4.5</formula>
    </cfRule>
  </conditionalFormatting>
  <conditionalFormatting sqref="R15">
    <cfRule type="cellIs" dxfId="80" priority="80" operator="lessThan">
      <formula>2.5</formula>
    </cfRule>
    <cfRule type="cellIs" dxfId="79" priority="81" operator="greaterThan">
      <formula>4.5</formula>
    </cfRule>
  </conditionalFormatting>
  <conditionalFormatting sqref="S15">
    <cfRule type="cellIs" dxfId="78" priority="79" operator="greaterThan">
      <formula>1.5</formula>
    </cfRule>
  </conditionalFormatting>
  <conditionalFormatting sqref="K20:L20">
    <cfRule type="cellIs" dxfId="77" priority="77" operator="lessThan">
      <formula>0.5</formula>
    </cfRule>
    <cfRule type="cellIs" dxfId="76" priority="78" operator="greaterThan">
      <formula>0.5</formula>
    </cfRule>
  </conditionalFormatting>
  <conditionalFormatting sqref="M20">
    <cfRule type="cellIs" dxfId="75" priority="75" operator="lessThan">
      <formula>4.5</formula>
    </cfRule>
    <cfRule type="cellIs" dxfId="74" priority="76" operator="greaterThan">
      <formula>5.5</formula>
    </cfRule>
  </conditionalFormatting>
  <conditionalFormatting sqref="N20">
    <cfRule type="cellIs" dxfId="73" priority="73" operator="lessThan">
      <formula>1.5</formula>
    </cfRule>
    <cfRule type="cellIs" dxfId="72" priority="74" operator="greaterThan">
      <formula>2.5</formula>
    </cfRule>
  </conditionalFormatting>
  <conditionalFormatting sqref="O20">
    <cfRule type="cellIs" dxfId="71" priority="71" operator="lessThan">
      <formula>4.5</formula>
    </cfRule>
    <cfRule type="cellIs" dxfId="70" priority="72" operator="greaterThan">
      <formula>7.5</formula>
    </cfRule>
  </conditionalFormatting>
  <conditionalFormatting sqref="Q20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R20">
    <cfRule type="cellIs" dxfId="67" priority="67" operator="lessThan">
      <formula>2.5</formula>
    </cfRule>
    <cfRule type="cellIs" dxfId="66" priority="68" operator="greaterThan">
      <formula>4.5</formula>
    </cfRule>
  </conditionalFormatting>
  <conditionalFormatting sqref="S20">
    <cfRule type="cellIs" dxfId="65" priority="66" operator="greaterThan">
      <formula>1.5</formula>
    </cfRule>
  </conditionalFormatting>
  <conditionalFormatting sqref="K25:L26 K28:L28">
    <cfRule type="cellIs" dxfId="64" priority="64" operator="lessThan">
      <formula>0.5</formula>
    </cfRule>
    <cfRule type="cellIs" dxfId="63" priority="65" operator="greaterThan">
      <formula>0.5</formula>
    </cfRule>
  </conditionalFormatting>
  <conditionalFormatting sqref="M25:M26 M28">
    <cfRule type="cellIs" dxfId="62" priority="62" operator="lessThan">
      <formula>4.5</formula>
    </cfRule>
    <cfRule type="cellIs" dxfId="61" priority="63" operator="greaterThan">
      <formula>5.5</formula>
    </cfRule>
  </conditionalFormatting>
  <conditionalFormatting sqref="N25:N26 N28">
    <cfRule type="cellIs" dxfId="60" priority="60" operator="lessThan">
      <formula>1.5</formula>
    </cfRule>
    <cfRule type="cellIs" dxfId="59" priority="61" operator="greaterThan">
      <formula>2.5</formula>
    </cfRule>
  </conditionalFormatting>
  <conditionalFormatting sqref="O25:O26 O28">
    <cfRule type="cellIs" dxfId="58" priority="58" operator="lessThan">
      <formula>4.5</formula>
    </cfRule>
    <cfRule type="cellIs" dxfId="57" priority="59" operator="greaterThan">
      <formula>7.5</formula>
    </cfRule>
  </conditionalFormatting>
  <conditionalFormatting sqref="Q25:Q26 Q28">
    <cfRule type="cellIs" dxfId="56" priority="56" operator="lessThan">
      <formula>2.5</formula>
    </cfRule>
    <cfRule type="cellIs" dxfId="55" priority="57" operator="greaterThan">
      <formula>4.5</formula>
    </cfRule>
  </conditionalFormatting>
  <conditionalFormatting sqref="R25:R26 R28">
    <cfRule type="cellIs" dxfId="54" priority="54" operator="lessThan">
      <formula>2.5</formula>
    </cfRule>
    <cfRule type="cellIs" dxfId="53" priority="55" operator="greaterThan">
      <formula>4.5</formula>
    </cfRule>
  </conditionalFormatting>
  <conditionalFormatting sqref="S25:S26 S28">
    <cfRule type="cellIs" dxfId="52" priority="53" operator="greaterThan">
      <formula>1.5</formula>
    </cfRule>
  </conditionalFormatting>
  <conditionalFormatting sqref="K27:L27">
    <cfRule type="cellIs" dxfId="51" priority="51" operator="lessThan">
      <formula>0.5</formula>
    </cfRule>
    <cfRule type="cellIs" dxfId="50" priority="52" operator="greaterThan">
      <formula>0.5</formula>
    </cfRule>
  </conditionalFormatting>
  <conditionalFormatting sqref="M27">
    <cfRule type="cellIs" dxfId="49" priority="49" operator="lessThan">
      <formula>4.5</formula>
    </cfRule>
    <cfRule type="cellIs" dxfId="48" priority="50" operator="greaterThan">
      <formula>5.5</formula>
    </cfRule>
  </conditionalFormatting>
  <conditionalFormatting sqref="N27">
    <cfRule type="cellIs" dxfId="47" priority="47" operator="lessThan">
      <formula>1.5</formula>
    </cfRule>
    <cfRule type="cellIs" dxfId="46" priority="48" operator="greaterThan">
      <formula>2.5</formula>
    </cfRule>
  </conditionalFormatting>
  <conditionalFormatting sqref="O27">
    <cfRule type="cellIs" dxfId="45" priority="45" operator="lessThan">
      <formula>4.5</formula>
    </cfRule>
    <cfRule type="cellIs" dxfId="44" priority="46" operator="greaterThan">
      <formula>7.5</formula>
    </cfRule>
  </conditionalFormatting>
  <conditionalFormatting sqref="Q27">
    <cfRule type="cellIs" dxfId="43" priority="43" operator="lessThan">
      <formula>2.5</formula>
    </cfRule>
    <cfRule type="cellIs" dxfId="42" priority="44" operator="greaterThan">
      <formula>4.5</formula>
    </cfRule>
  </conditionalFormatting>
  <conditionalFormatting sqref="R27">
    <cfRule type="cellIs" dxfId="41" priority="41" operator="lessThan">
      <formula>2.5</formula>
    </cfRule>
    <cfRule type="cellIs" dxfId="40" priority="42" operator="greaterThan">
      <formula>4.5</formula>
    </cfRule>
  </conditionalFormatting>
  <conditionalFormatting sqref="S27">
    <cfRule type="cellIs" dxfId="39" priority="40" operator="greaterThan">
      <formula>1.5</formula>
    </cfRule>
  </conditionalFormatting>
  <conditionalFormatting sqref="K31:L32">
    <cfRule type="cellIs" dxfId="38" priority="38" operator="lessThan">
      <formula>0.5</formula>
    </cfRule>
    <cfRule type="cellIs" dxfId="37" priority="39" operator="greaterThan">
      <formula>0.5</formula>
    </cfRule>
  </conditionalFormatting>
  <conditionalFormatting sqref="M31:M32">
    <cfRule type="cellIs" dxfId="36" priority="36" operator="lessThan">
      <formula>4.5</formula>
    </cfRule>
    <cfRule type="cellIs" dxfId="35" priority="37" operator="greaterThan">
      <formula>5.5</formula>
    </cfRule>
  </conditionalFormatting>
  <conditionalFormatting sqref="N31:N32">
    <cfRule type="cellIs" dxfId="34" priority="34" operator="lessThan">
      <formula>1.5</formula>
    </cfRule>
    <cfRule type="cellIs" dxfId="33" priority="35" operator="greaterThan">
      <formula>2.5</formula>
    </cfRule>
  </conditionalFormatting>
  <conditionalFormatting sqref="O31:O32">
    <cfRule type="cellIs" dxfId="32" priority="32" operator="lessThan">
      <formula>4.5</formula>
    </cfRule>
    <cfRule type="cellIs" dxfId="31" priority="33" operator="greaterThan">
      <formula>7.5</formula>
    </cfRule>
  </conditionalFormatting>
  <conditionalFormatting sqref="Q31:Q32">
    <cfRule type="cellIs" dxfId="30" priority="30" operator="lessThan">
      <formula>2.5</formula>
    </cfRule>
    <cfRule type="cellIs" dxfId="29" priority="31" operator="greaterThan">
      <formula>4.5</formula>
    </cfRule>
  </conditionalFormatting>
  <conditionalFormatting sqref="R31:R32">
    <cfRule type="cellIs" dxfId="28" priority="28" operator="lessThan">
      <formula>2.5</formula>
    </cfRule>
    <cfRule type="cellIs" dxfId="27" priority="29" operator="greaterThan">
      <formula>4.5</formula>
    </cfRule>
  </conditionalFormatting>
  <conditionalFormatting sqref="S31:S32">
    <cfRule type="cellIs" dxfId="26" priority="27" operator="greaterThan">
      <formula>1.5</formula>
    </cfRule>
  </conditionalFormatting>
  <conditionalFormatting sqref="K33:L33">
    <cfRule type="cellIs" dxfId="25" priority="25" operator="lessThan">
      <formula>0.5</formula>
    </cfRule>
    <cfRule type="cellIs" dxfId="24" priority="26" operator="greaterThan">
      <formula>0.5</formula>
    </cfRule>
  </conditionalFormatting>
  <conditionalFormatting sqref="M33">
    <cfRule type="cellIs" dxfId="23" priority="23" operator="lessThan">
      <formula>4.5</formula>
    </cfRule>
    <cfRule type="cellIs" dxfId="22" priority="24" operator="greaterThan">
      <formula>5.5</formula>
    </cfRule>
  </conditionalFormatting>
  <conditionalFormatting sqref="N33">
    <cfRule type="cellIs" dxfId="21" priority="21" operator="lessThan">
      <formula>1.5</formula>
    </cfRule>
    <cfRule type="cellIs" dxfId="20" priority="22" operator="greaterThan">
      <formula>2.5</formula>
    </cfRule>
  </conditionalFormatting>
  <conditionalFormatting sqref="O33">
    <cfRule type="cellIs" dxfId="19" priority="19" operator="lessThan">
      <formula>4.5</formula>
    </cfRule>
    <cfRule type="cellIs" dxfId="18" priority="20" operator="greaterThan">
      <formula>7.5</formula>
    </cfRule>
  </conditionalFormatting>
  <conditionalFormatting sqref="Q33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R33">
    <cfRule type="cellIs" dxfId="15" priority="15" operator="lessThan">
      <formula>2.5</formula>
    </cfRule>
    <cfRule type="cellIs" dxfId="14" priority="16" operator="greaterThan">
      <formula>4.5</formula>
    </cfRule>
  </conditionalFormatting>
  <conditionalFormatting sqref="S33">
    <cfRule type="cellIs" dxfId="13" priority="14" operator="greaterThan">
      <formula>1.5</formula>
    </cfRule>
  </conditionalFormatting>
  <conditionalFormatting sqref="K21:L21">
    <cfRule type="cellIs" dxfId="12" priority="12" operator="lessThan">
      <formula>0.5</formula>
    </cfRule>
    <cfRule type="cellIs" dxfId="11" priority="13" operator="greaterThan">
      <formula>0.5</formula>
    </cfRule>
  </conditionalFormatting>
  <conditionalFormatting sqref="M21">
    <cfRule type="cellIs" dxfId="10" priority="10" operator="lessThan">
      <formula>4.5</formula>
    </cfRule>
    <cfRule type="cellIs" dxfId="9" priority="11" operator="greaterThan">
      <formula>5.5</formula>
    </cfRule>
  </conditionalFormatting>
  <conditionalFormatting sqref="N21">
    <cfRule type="cellIs" dxfId="8" priority="8" operator="lessThan">
      <formula>1.5</formula>
    </cfRule>
    <cfRule type="cellIs" dxfId="7" priority="9" operator="greaterThan">
      <formula>2.5</formula>
    </cfRule>
  </conditionalFormatting>
  <conditionalFormatting sqref="O21">
    <cfRule type="cellIs" dxfId="6" priority="6" operator="lessThan">
      <formula>4.5</formula>
    </cfRule>
    <cfRule type="cellIs" dxfId="5" priority="7" operator="greaterThan">
      <formula>7.5</formula>
    </cfRule>
  </conditionalFormatting>
  <conditionalFormatting sqref="Q21">
    <cfRule type="cellIs" dxfId="4" priority="4" operator="lessThan">
      <formula>2.5</formula>
    </cfRule>
    <cfRule type="cellIs" dxfId="3" priority="5" operator="greaterThan">
      <formula>4.5</formula>
    </cfRule>
  </conditionalFormatting>
  <conditionalFormatting sqref="R21">
    <cfRule type="cellIs" dxfId="2" priority="2" operator="lessThan">
      <formula>2.5</formula>
    </cfRule>
    <cfRule type="cellIs" dxfId="1" priority="3" operator="greaterThan">
      <formula>4.5</formula>
    </cfRule>
  </conditionalFormatting>
  <conditionalFormatting sqref="S21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B1" workbookViewId="0">
      <selection activeCell="J20" sqref="J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201</v>
      </c>
      <c r="C3" s="4"/>
      <c r="D3" s="4"/>
      <c r="E3" s="34"/>
      <c r="F3" s="34"/>
      <c r="G3" s="34"/>
      <c r="H3" s="34"/>
      <c r="I3" s="35"/>
      <c r="J3" s="26" t="s">
        <v>47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208</v>
      </c>
      <c r="B12" s="18" t="s">
        <v>202</v>
      </c>
      <c r="C12" s="11" t="str">
        <f t="shared" ref="C12:C14" si="0">CONCATENATE(YEAR,":",MONTH,":",WEEK,":",DAY,":",$A12)</f>
        <v>2016:1:2:7:ASSISTANTS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205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209</v>
      </c>
      <c r="B13" s="18" t="s">
        <v>203</v>
      </c>
      <c r="C13" s="11" t="str">
        <f t="shared" si="0"/>
        <v>2016:1:2:7:TOUR_S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207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24</v>
      </c>
      <c r="B14" s="18" t="s">
        <v>204</v>
      </c>
      <c r="C14" s="11" t="str">
        <f t="shared" si="0"/>
        <v>2016:1:2:7:OFFICE_E</v>
      </c>
      <c r="D14" s="11">
        <f>MATCH($C14,[1]report_data!$A:$A,0)</f>
        <v>48</v>
      </c>
      <c r="E14" s="21">
        <f>INDEX([1]report_data!$A:$Z,$D14,MATCH(E$10,[1]report_data!$A$1:$Z$1,0))</f>
        <v>0</v>
      </c>
      <c r="F14" s="21">
        <f>INDEX([1]report_data!$A:$Z,$D14,MATCH(F$10,[1]report_data!$A$1:$Z$1,0))</f>
        <v>0</v>
      </c>
      <c r="G14" s="21">
        <f>INDEX([1]report_data!$A:$Z,$D14,MATCH(G$10,[1]report_data!$A$1:$Z$1,0))</f>
        <v>0</v>
      </c>
      <c r="H14" s="21">
        <f>INDEX([1]report_data!$A:$Z,$D14,MATCH(H$10,[1]report_data!$A$1:$Z$1,0))</f>
        <v>0</v>
      </c>
      <c r="I14" s="21">
        <f>INDEX([1]report_data!$A:$Z,$D14,MATCH(I$10,[1]report_data!$A$1:$Z$1,0))</f>
        <v>0</v>
      </c>
      <c r="J14" s="11" t="s">
        <v>206</v>
      </c>
      <c r="K14" s="21">
        <f>INDEX([1]report_data!$A:$Z,$D14,MATCH(K$10,[1]report_data!$A$1:$Z$1,0))</f>
        <v>2</v>
      </c>
      <c r="L14" s="21">
        <f>INDEX([1]report_data!$A:$Z,$D14,MATCH(L$10,[1]report_data!$A$1:$Z$1,0))</f>
        <v>2</v>
      </c>
      <c r="M14" s="21">
        <f>INDEX([1]report_data!$A:$Z,$D14,MATCH(M$10,[1]report_data!$A$1:$Z$1,0))</f>
        <v>0</v>
      </c>
      <c r="N14" s="21">
        <f>INDEX([1]report_data!$A:$Z,$D14,MATCH(N$10,[1]report_data!$A$1:$Z$1,0))</f>
        <v>2</v>
      </c>
      <c r="O14" s="21">
        <f>INDEX([1]report_data!$A:$Z,$D14,MATCH(O$10,[1]report_data!$A$1:$Z$1,0))</f>
        <v>6</v>
      </c>
      <c r="P14" s="21">
        <f>INDEX([1]report_data!$A:$Z,$D14,MATCH(P$10,[1]report_data!$A$1:$Z$1,0))</f>
        <v>8</v>
      </c>
      <c r="Q14" s="21">
        <f>INDEX([1]report_data!$A:$Z,$D14,MATCH(Q$10,[1]report_data!$A$1:$Z$1,0))</f>
        <v>3</v>
      </c>
      <c r="R14" s="21">
        <f>INDEX([1]report_data!$A:$Z,$D14,MATCH(R$10,[1]report_data!$A$1:$Z$1,0))</f>
        <v>3</v>
      </c>
      <c r="S14" s="21">
        <f>INDEX([1]report_data!$A:$Z,$D14,MATCH(S$10,[1]report_data!$A$1:$Z$1,0))</f>
        <v>0</v>
      </c>
      <c r="T14" s="21">
        <f>INDEX([1]report_data!$A:$Z,$D14,MATCH(T$10,[1]report_data!$A$1:$Z$1,0))</f>
        <v>0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26" spans="4:5" x14ac:dyDescent="0.25">
      <c r="D26" s="3"/>
      <c r="E26" s="3"/>
    </row>
    <row r="27" spans="4:5" x14ac:dyDescent="0.25">
      <c r="D27" s="3"/>
      <c r="E27" s="3"/>
    </row>
    <row r="28" spans="4:5" x14ac:dyDescent="0.25">
      <c r="D28" s="3"/>
      <c r="E28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662" priority="38" operator="lessThan">
      <formula>0.5</formula>
    </cfRule>
    <cfRule type="cellIs" dxfId="661" priority="39" operator="greaterThan">
      <formula>0.5</formula>
    </cfRule>
  </conditionalFormatting>
  <conditionalFormatting sqref="M12:M13">
    <cfRule type="cellIs" dxfId="660" priority="36" operator="lessThan">
      <formula>4.5</formula>
    </cfRule>
    <cfRule type="cellIs" dxfId="659" priority="37" operator="greaterThan">
      <formula>5.5</formula>
    </cfRule>
  </conditionalFormatting>
  <conditionalFormatting sqref="N12:N13">
    <cfRule type="cellIs" dxfId="658" priority="34" operator="lessThan">
      <formula>1.5</formula>
    </cfRule>
    <cfRule type="cellIs" dxfId="657" priority="35" operator="greaterThan">
      <formula>2.5</formula>
    </cfRule>
  </conditionalFormatting>
  <conditionalFormatting sqref="O12:O13">
    <cfRule type="cellIs" dxfId="656" priority="32" operator="lessThan">
      <formula>4.5</formula>
    </cfRule>
    <cfRule type="cellIs" dxfId="655" priority="33" operator="greaterThan">
      <formula>7.5</formula>
    </cfRule>
  </conditionalFormatting>
  <conditionalFormatting sqref="Q12:Q13">
    <cfRule type="cellIs" dxfId="654" priority="30" operator="lessThan">
      <formula>2.5</formula>
    </cfRule>
    <cfRule type="cellIs" dxfId="653" priority="31" operator="greaterThan">
      <formula>4.5</formula>
    </cfRule>
  </conditionalFormatting>
  <conditionalFormatting sqref="R12:R13">
    <cfRule type="cellIs" dxfId="652" priority="28" operator="lessThan">
      <formula>2.5</formula>
    </cfRule>
    <cfRule type="cellIs" dxfId="651" priority="29" operator="greaterThan">
      <formula>4.5</formula>
    </cfRule>
  </conditionalFormatting>
  <conditionalFormatting sqref="S12:S13">
    <cfRule type="cellIs" dxfId="650" priority="27" operator="greaterThan">
      <formula>1.5</formula>
    </cfRule>
  </conditionalFormatting>
  <conditionalFormatting sqref="K14:L14">
    <cfRule type="cellIs" dxfId="649" priority="25" operator="lessThan">
      <formula>0.5</formula>
    </cfRule>
    <cfRule type="cellIs" dxfId="648" priority="26" operator="greaterThan">
      <formula>0.5</formula>
    </cfRule>
  </conditionalFormatting>
  <conditionalFormatting sqref="M14">
    <cfRule type="cellIs" dxfId="647" priority="23" operator="lessThan">
      <formula>4.5</formula>
    </cfRule>
    <cfRule type="cellIs" dxfId="646" priority="24" operator="greaterThan">
      <formula>5.5</formula>
    </cfRule>
  </conditionalFormatting>
  <conditionalFormatting sqref="N14">
    <cfRule type="cellIs" dxfId="645" priority="21" operator="lessThan">
      <formula>1.5</formula>
    </cfRule>
    <cfRule type="cellIs" dxfId="644" priority="22" operator="greaterThan">
      <formula>2.5</formula>
    </cfRule>
  </conditionalFormatting>
  <conditionalFormatting sqref="O14">
    <cfRule type="cellIs" dxfId="643" priority="19" operator="lessThan">
      <formula>4.5</formula>
    </cfRule>
    <cfRule type="cellIs" dxfId="642" priority="20" operator="greaterThan">
      <formula>7.5</formula>
    </cfRule>
  </conditionalFormatting>
  <conditionalFormatting sqref="Q14">
    <cfRule type="cellIs" dxfId="641" priority="17" operator="lessThan">
      <formula>2.5</formula>
    </cfRule>
    <cfRule type="cellIs" dxfId="640" priority="18" operator="greaterThan">
      <formula>4.5</formula>
    </cfRule>
  </conditionalFormatting>
  <conditionalFormatting sqref="R14">
    <cfRule type="cellIs" dxfId="639" priority="15" operator="lessThan">
      <formula>2.5</formula>
    </cfRule>
    <cfRule type="cellIs" dxfId="638" priority="16" operator="greaterThan">
      <formula>4.5</formula>
    </cfRule>
  </conditionalFormatting>
  <conditionalFormatting sqref="S14">
    <cfRule type="cellIs" dxfId="637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79</v>
      </c>
      <c r="C3" s="4"/>
      <c r="D3" s="4"/>
      <c r="E3" s="34"/>
      <c r="F3" s="34"/>
      <c r="G3" s="34"/>
      <c r="H3" s="34"/>
      <c r="I3" s="35"/>
      <c r="J3" s="26" t="s">
        <v>80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2016:1:2:7:JIAN_E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71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68</v>
      </c>
      <c r="B13" s="18" t="s">
        <v>75</v>
      </c>
      <c r="C13" s="11" t="str">
        <f t="shared" si="0"/>
        <v>2016:1:2:7:HUALIAN_1_E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197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69</v>
      </c>
      <c r="B14" s="18" t="s">
        <v>76</v>
      </c>
      <c r="C14" s="11" t="str">
        <f t="shared" si="0"/>
        <v>2016:1:2:7:HUALIAN_1_S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198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16" spans="1:20" x14ac:dyDescent="0.25">
      <c r="A16" s="4"/>
      <c r="B16" s="15" t="s">
        <v>195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196</v>
      </c>
      <c r="C17" s="11" t="str">
        <f t="shared" ref="C17:C19" si="2">CONCATENATE(YEAR,":",MONTH,":",WEEK,":",DAY,":",$A17)</f>
        <v>2016:1:2:7:HUALIAN_3_A_E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199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s="12" t="s">
        <v>73</v>
      </c>
      <c r="B18" s="18" t="s">
        <v>77</v>
      </c>
      <c r="C18" s="11" t="str">
        <f t="shared" si="2"/>
        <v>2016:1:2:7:HUALIAN_3_B_E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200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69</v>
      </c>
      <c r="B19" s="18" t="s">
        <v>78</v>
      </c>
      <c r="C19" s="11" t="str">
        <f t="shared" si="2"/>
        <v>2016:1:2:7:HUALIAN_1_S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198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/>
      <c r="B20" s="19" t="s">
        <v>46</v>
      </c>
      <c r="C20" s="20"/>
      <c r="D20" s="20"/>
      <c r="E20" s="22" t="e">
        <f>SUM(E17:E19)</f>
        <v>#N/A</v>
      </c>
      <c r="F20" s="22" t="e">
        <f>SUM(F17:F19)</f>
        <v>#N/A</v>
      </c>
      <c r="G20" s="22" t="e">
        <f>SUM(G17:G19)</f>
        <v>#N/A</v>
      </c>
      <c r="H20" s="22" t="e">
        <f>SUM(H17:H19)</f>
        <v>#N/A</v>
      </c>
      <c r="I20" s="22" t="e">
        <f>SUM(I17:I19)</f>
        <v>#N/A</v>
      </c>
      <c r="J20" s="20"/>
      <c r="K20" s="22" t="e">
        <f t="shared" ref="K20:T20" si="3">SUM(K17:K19)</f>
        <v>#N/A</v>
      </c>
      <c r="L20" s="22" t="e">
        <f t="shared" si="3"/>
        <v>#N/A</v>
      </c>
      <c r="M20" s="22" t="e">
        <f t="shared" si="3"/>
        <v>#N/A</v>
      </c>
      <c r="N20" s="22" t="e">
        <f t="shared" si="3"/>
        <v>#N/A</v>
      </c>
      <c r="O20" s="22" t="e">
        <f t="shared" si="3"/>
        <v>#N/A</v>
      </c>
      <c r="P20" s="22" t="e">
        <f t="shared" si="3"/>
        <v>#N/A</v>
      </c>
      <c r="Q20" s="22" t="e">
        <f t="shared" si="3"/>
        <v>#N/A</v>
      </c>
      <c r="R20" s="22" t="e">
        <f t="shared" si="3"/>
        <v>#N/A</v>
      </c>
      <c r="S20" s="22" t="e">
        <f t="shared" si="3"/>
        <v>#N/A</v>
      </c>
      <c r="T20" s="22" t="e">
        <f t="shared" si="3"/>
        <v>#N/A</v>
      </c>
    </row>
    <row r="22" spans="1:20" x14ac:dyDescent="0.25">
      <c r="D22" s="3"/>
      <c r="E22" s="3"/>
    </row>
    <row r="23" spans="1:20" x14ac:dyDescent="0.25">
      <c r="D23" s="3"/>
      <c r="E23" s="3"/>
    </row>
    <row r="24" spans="1:20" x14ac:dyDescent="0.25">
      <c r="D24" s="3"/>
      <c r="E24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 K14:L14">
    <cfRule type="cellIs" dxfId="636" priority="64" operator="lessThan">
      <formula>0.5</formula>
    </cfRule>
    <cfRule type="cellIs" dxfId="635" priority="65" operator="greaterThan">
      <formula>0.5</formula>
    </cfRule>
  </conditionalFormatting>
  <conditionalFormatting sqref="M12 M14">
    <cfRule type="cellIs" dxfId="634" priority="62" operator="lessThan">
      <formula>4.5</formula>
    </cfRule>
    <cfRule type="cellIs" dxfId="633" priority="63" operator="greaterThan">
      <formula>5.5</formula>
    </cfRule>
  </conditionalFormatting>
  <conditionalFormatting sqref="N12 N14">
    <cfRule type="cellIs" dxfId="632" priority="60" operator="lessThan">
      <formula>1.5</formula>
    </cfRule>
    <cfRule type="cellIs" dxfId="631" priority="61" operator="greaterThan">
      <formula>2.5</formula>
    </cfRule>
  </conditionalFormatting>
  <conditionalFormatting sqref="O12 O14">
    <cfRule type="cellIs" dxfId="630" priority="58" operator="lessThan">
      <formula>4.5</formula>
    </cfRule>
    <cfRule type="cellIs" dxfId="629" priority="59" operator="greaterThan">
      <formula>7.5</formula>
    </cfRule>
  </conditionalFormatting>
  <conditionalFormatting sqref="Q12 Q14">
    <cfRule type="cellIs" dxfId="628" priority="56" operator="lessThan">
      <formula>2.5</formula>
    </cfRule>
    <cfRule type="cellIs" dxfId="627" priority="57" operator="greaterThan">
      <formula>4.5</formula>
    </cfRule>
  </conditionalFormatting>
  <conditionalFormatting sqref="R12 R14">
    <cfRule type="cellIs" dxfId="626" priority="54" operator="lessThan">
      <formula>2.5</formula>
    </cfRule>
    <cfRule type="cellIs" dxfId="625" priority="55" operator="greaterThan">
      <formula>4.5</formula>
    </cfRule>
  </conditionalFormatting>
  <conditionalFormatting sqref="S12 S14">
    <cfRule type="cellIs" dxfId="624" priority="53" operator="greaterThan">
      <formula>1.5</formula>
    </cfRule>
  </conditionalFormatting>
  <conditionalFormatting sqref="K17:L18">
    <cfRule type="cellIs" dxfId="623" priority="51" operator="lessThan">
      <formula>0.5</formula>
    </cfRule>
    <cfRule type="cellIs" dxfId="622" priority="52" operator="greaterThan">
      <formula>0.5</formula>
    </cfRule>
  </conditionalFormatting>
  <conditionalFormatting sqref="M17:M18">
    <cfRule type="cellIs" dxfId="621" priority="49" operator="lessThan">
      <formula>4.5</formula>
    </cfRule>
    <cfRule type="cellIs" dxfId="620" priority="50" operator="greaterThan">
      <formula>5.5</formula>
    </cfRule>
  </conditionalFormatting>
  <conditionalFormatting sqref="N17:N18">
    <cfRule type="cellIs" dxfId="619" priority="47" operator="lessThan">
      <formula>1.5</formula>
    </cfRule>
    <cfRule type="cellIs" dxfId="618" priority="48" operator="greaterThan">
      <formula>2.5</formula>
    </cfRule>
  </conditionalFormatting>
  <conditionalFormatting sqref="O17:O18">
    <cfRule type="cellIs" dxfId="617" priority="45" operator="lessThan">
      <formula>4.5</formula>
    </cfRule>
    <cfRule type="cellIs" dxfId="616" priority="46" operator="greaterThan">
      <formula>7.5</formula>
    </cfRule>
  </conditionalFormatting>
  <conditionalFormatting sqref="Q17:Q18">
    <cfRule type="cellIs" dxfId="615" priority="43" operator="lessThan">
      <formula>2.5</formula>
    </cfRule>
    <cfRule type="cellIs" dxfId="614" priority="44" operator="greaterThan">
      <formula>4.5</formula>
    </cfRule>
  </conditionalFormatting>
  <conditionalFormatting sqref="R17:R18">
    <cfRule type="cellIs" dxfId="613" priority="41" operator="lessThan">
      <formula>2.5</formula>
    </cfRule>
    <cfRule type="cellIs" dxfId="612" priority="42" operator="greaterThan">
      <formula>4.5</formula>
    </cfRule>
  </conditionalFormatting>
  <conditionalFormatting sqref="S17:S18">
    <cfRule type="cellIs" dxfId="611" priority="40" operator="greaterThan">
      <formula>1.5</formula>
    </cfRule>
  </conditionalFormatting>
  <conditionalFormatting sqref="K19:L19">
    <cfRule type="cellIs" dxfId="610" priority="38" operator="lessThan">
      <formula>0.5</formula>
    </cfRule>
    <cfRule type="cellIs" dxfId="609" priority="39" operator="greaterThan">
      <formula>0.5</formula>
    </cfRule>
  </conditionalFormatting>
  <conditionalFormatting sqref="M19">
    <cfRule type="cellIs" dxfId="608" priority="36" operator="lessThan">
      <formula>4.5</formula>
    </cfRule>
    <cfRule type="cellIs" dxfId="607" priority="37" operator="greaterThan">
      <formula>5.5</formula>
    </cfRule>
  </conditionalFormatting>
  <conditionalFormatting sqref="N19">
    <cfRule type="cellIs" dxfId="606" priority="34" operator="lessThan">
      <formula>1.5</formula>
    </cfRule>
    <cfRule type="cellIs" dxfId="605" priority="35" operator="greaterThan">
      <formula>2.5</formula>
    </cfRule>
  </conditionalFormatting>
  <conditionalFormatting sqref="O19">
    <cfRule type="cellIs" dxfId="604" priority="32" operator="lessThan">
      <formula>4.5</formula>
    </cfRule>
    <cfRule type="cellIs" dxfId="603" priority="33" operator="greaterThan">
      <formula>7.5</formula>
    </cfRule>
  </conditionalFormatting>
  <conditionalFormatting sqref="Q19">
    <cfRule type="cellIs" dxfId="602" priority="30" operator="lessThan">
      <formula>2.5</formula>
    </cfRule>
    <cfRule type="cellIs" dxfId="601" priority="31" operator="greaterThan">
      <formula>4.5</formula>
    </cfRule>
  </conditionalFormatting>
  <conditionalFormatting sqref="R19">
    <cfRule type="cellIs" dxfId="600" priority="28" operator="lessThan">
      <formula>2.5</formula>
    </cfRule>
    <cfRule type="cellIs" dxfId="599" priority="29" operator="greaterThan">
      <formula>4.5</formula>
    </cfRule>
  </conditionalFormatting>
  <conditionalFormatting sqref="S19">
    <cfRule type="cellIs" dxfId="598" priority="27" operator="greaterThan">
      <formula>1.5</formula>
    </cfRule>
  </conditionalFormatting>
  <conditionalFormatting sqref="K13:L13">
    <cfRule type="cellIs" dxfId="597" priority="12" operator="lessThan">
      <formula>0.5</formula>
    </cfRule>
    <cfRule type="cellIs" dxfId="596" priority="13" operator="greaterThan">
      <formula>0.5</formula>
    </cfRule>
  </conditionalFormatting>
  <conditionalFormatting sqref="M13">
    <cfRule type="cellIs" dxfId="595" priority="10" operator="lessThan">
      <formula>4.5</formula>
    </cfRule>
    <cfRule type="cellIs" dxfId="594" priority="11" operator="greaterThan">
      <formula>5.5</formula>
    </cfRule>
  </conditionalFormatting>
  <conditionalFormatting sqref="N13">
    <cfRule type="cellIs" dxfId="593" priority="8" operator="lessThan">
      <formula>1.5</formula>
    </cfRule>
    <cfRule type="cellIs" dxfId="592" priority="9" operator="greaterThan">
      <formula>2.5</formula>
    </cfRule>
  </conditionalFormatting>
  <conditionalFormatting sqref="O13">
    <cfRule type="cellIs" dxfId="591" priority="6" operator="lessThan">
      <formula>4.5</formula>
    </cfRule>
    <cfRule type="cellIs" dxfId="590" priority="7" operator="greaterThan">
      <formula>7.5</formula>
    </cfRule>
  </conditionalFormatting>
  <conditionalFormatting sqref="Q13">
    <cfRule type="cellIs" dxfId="589" priority="4" operator="lessThan">
      <formula>2.5</formula>
    </cfRule>
    <cfRule type="cellIs" dxfId="588" priority="5" operator="greaterThan">
      <formula>4.5</formula>
    </cfRule>
  </conditionalFormatting>
  <conditionalFormatting sqref="R13">
    <cfRule type="cellIs" dxfId="587" priority="2" operator="lessThan">
      <formula>2.5</formula>
    </cfRule>
    <cfRule type="cellIs" dxfId="586" priority="3" operator="greaterThan">
      <formula>4.5</formula>
    </cfRule>
  </conditionalFormatting>
  <conditionalFormatting sqref="S13">
    <cfRule type="cellIs" dxfId="585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81</v>
      </c>
      <c r="C3" s="4"/>
      <c r="D3" s="4"/>
      <c r="E3" s="34"/>
      <c r="F3" s="34"/>
      <c r="G3" s="34"/>
      <c r="H3" s="34"/>
      <c r="I3" s="35"/>
      <c r="J3" s="26" t="s">
        <v>80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84</v>
      </c>
      <c r="B12" s="18" t="s">
        <v>87</v>
      </c>
      <c r="C12" s="11" t="str">
        <f t="shared" ref="C12:C13" si="0">CONCATENATE(YEAR,":",MONTH,":",WEEK,":",DAY,":",$A12)</f>
        <v>2016:1:2:7:TAIDONG_3_E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192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85</v>
      </c>
      <c r="B13" s="18" t="s">
        <v>86</v>
      </c>
      <c r="C13" s="11" t="str">
        <f t="shared" si="0"/>
        <v>2016:1:2:7:TAIDONG_2_S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83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/>
      <c r="B14" s="19" t="s">
        <v>46</v>
      </c>
      <c r="C14" s="20"/>
      <c r="D14" s="20"/>
      <c r="E14" s="22" t="e">
        <f>SUM(E12:E13)</f>
        <v>#N/A</v>
      </c>
      <c r="F14" s="22" t="e">
        <f>SUM(F12:F13)</f>
        <v>#N/A</v>
      </c>
      <c r="G14" s="22" t="e">
        <f>SUM(G12:G13)</f>
        <v>#N/A</v>
      </c>
      <c r="H14" s="22" t="e">
        <f>SUM(H12:H13)</f>
        <v>#N/A</v>
      </c>
      <c r="I14" s="22" t="e">
        <f>SUM(I12:I13)</f>
        <v>#N/A</v>
      </c>
      <c r="J14" s="20"/>
      <c r="K14" s="22" t="e">
        <f t="shared" ref="K14:T14" si="1">SUM(K12:K13)</f>
        <v>#N/A</v>
      </c>
      <c r="L14" s="22" t="e">
        <f t="shared" si="1"/>
        <v>#N/A</v>
      </c>
      <c r="M14" s="22" t="e">
        <f t="shared" si="1"/>
        <v>#N/A</v>
      </c>
      <c r="N14" s="22" t="e">
        <f t="shared" si="1"/>
        <v>#N/A</v>
      </c>
      <c r="O14" s="22" t="e">
        <f t="shared" si="1"/>
        <v>#N/A</v>
      </c>
      <c r="P14" s="22" t="e">
        <f t="shared" si="1"/>
        <v>#N/A</v>
      </c>
      <c r="Q14" s="22" t="e">
        <f t="shared" si="1"/>
        <v>#N/A</v>
      </c>
      <c r="R14" s="22" t="e">
        <f t="shared" si="1"/>
        <v>#N/A</v>
      </c>
      <c r="S14" s="22" t="e">
        <f t="shared" si="1"/>
        <v>#N/A</v>
      </c>
      <c r="T14" s="22" t="e">
        <f t="shared" si="1"/>
        <v>#N/A</v>
      </c>
    </row>
    <row r="15" spans="1:20" x14ac:dyDescent="0.25">
      <c r="A15" s="4"/>
      <c r="B15" s="15" t="s">
        <v>193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2016:1:2:7:TAIDONG_1_E</v>
      </c>
      <c r="D16" s="11" t="e">
        <f>MATCH($C16,[1]report_data!$A:$A,0)</f>
        <v>#N/A</v>
      </c>
      <c r="E16" s="21" t="e">
        <f>INDEX([1]report_data!$A:$Z,$D16,MATCH(E$10,[1]report_data!$A$1:$Z$1,0))</f>
        <v>#N/A</v>
      </c>
      <c r="F16" s="21" t="e">
        <f>INDEX([1]report_data!$A:$Z,$D16,MATCH(F$10,[1]report_data!$A$1:$Z$1,0))</f>
        <v>#N/A</v>
      </c>
      <c r="G16" s="21" t="e">
        <f>INDEX([1]report_data!$A:$Z,$D16,MATCH(G$10,[1]report_data!$A$1:$Z$1,0))</f>
        <v>#N/A</v>
      </c>
      <c r="H16" s="21" t="e">
        <f>INDEX([1]report_data!$A:$Z,$D16,MATCH(H$10,[1]report_data!$A$1:$Z$1,0))</f>
        <v>#N/A</v>
      </c>
      <c r="I16" s="21" t="e">
        <f>INDEX([1]report_data!$A:$Z,$D16,MATCH(I$10,[1]report_data!$A$1:$Z$1,0))</f>
        <v>#N/A</v>
      </c>
      <c r="J16" s="11" t="s">
        <v>88</v>
      </c>
      <c r="K16" s="21" t="e">
        <f>INDEX([1]report_data!$A:$Z,$D16,MATCH(K$10,[1]report_data!$A$1:$Z$1,0))</f>
        <v>#N/A</v>
      </c>
      <c r="L16" s="21" t="e">
        <f>INDEX([1]report_data!$A:$Z,$D16,MATCH(L$10,[1]report_data!$A$1:$Z$1,0))</f>
        <v>#N/A</v>
      </c>
      <c r="M16" s="21" t="e">
        <f>INDEX([1]report_data!$A:$Z,$D16,MATCH(M$10,[1]report_data!$A$1:$Z$1,0))</f>
        <v>#N/A</v>
      </c>
      <c r="N16" s="21" t="e">
        <f>INDEX([1]report_data!$A:$Z,$D16,MATCH(N$10,[1]report_data!$A$1:$Z$1,0))</f>
        <v>#N/A</v>
      </c>
      <c r="O16" s="21" t="e">
        <f>INDEX([1]report_data!$A:$Z,$D16,MATCH(O$10,[1]report_data!$A$1:$Z$1,0))</f>
        <v>#N/A</v>
      </c>
      <c r="P16" s="21" t="e">
        <f>INDEX([1]report_data!$A:$Z,$D16,MATCH(P$10,[1]report_data!$A$1:$Z$1,0))</f>
        <v>#N/A</v>
      </c>
      <c r="Q16" s="21" t="e">
        <f>INDEX([1]report_data!$A:$Z,$D16,MATCH(Q$10,[1]report_data!$A$1:$Z$1,0))</f>
        <v>#N/A</v>
      </c>
      <c r="R16" s="21" t="e">
        <f>INDEX([1]report_data!$A:$Z,$D16,MATCH(R$10,[1]report_data!$A$1:$Z$1,0))</f>
        <v>#N/A</v>
      </c>
      <c r="S16" s="21" t="e">
        <f>INDEX([1]report_data!$A:$Z,$D16,MATCH(S$10,[1]report_data!$A$1:$Z$1,0))</f>
        <v>#N/A</v>
      </c>
      <c r="T16" s="21" t="e">
        <f>INDEX([1]report_data!$A:$Z,$D16,MATCH(T$10,[1]report_data!$A$1:$Z$1,0))</f>
        <v>#N/A</v>
      </c>
    </row>
    <row r="17" spans="1:20" x14ac:dyDescent="0.25">
      <c r="A17" s="12" t="s">
        <v>84</v>
      </c>
      <c r="B17" s="18" t="s">
        <v>95</v>
      </c>
      <c r="C17" s="11" t="str">
        <f t="shared" si="2"/>
        <v>2016:1:2:7:TAIDONG_3_E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82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s="12" t="s">
        <v>91</v>
      </c>
      <c r="B18" s="18" t="s">
        <v>96</v>
      </c>
      <c r="C18" s="11" t="str">
        <f t="shared" si="2"/>
        <v>2016:1:2:7:TAIDONG_1_S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89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/>
      <c r="B19" s="19" t="s">
        <v>46</v>
      </c>
      <c r="C19" s="20"/>
      <c r="D19" s="20"/>
      <c r="E19" s="22" t="e">
        <f>SUM(E16:E18)</f>
        <v>#N/A</v>
      </c>
      <c r="F19" s="22" t="e">
        <f>SUM(F16:F18)</f>
        <v>#N/A</v>
      </c>
      <c r="G19" s="22" t="e">
        <f>SUM(G16:G18)</f>
        <v>#N/A</v>
      </c>
      <c r="H19" s="22" t="e">
        <f>SUM(H16:H18)</f>
        <v>#N/A</v>
      </c>
      <c r="I19" s="22" t="e">
        <f>SUM(I16:I18)</f>
        <v>#N/A</v>
      </c>
      <c r="J19" s="20"/>
      <c r="K19" s="22" t="e">
        <f t="shared" ref="K19:T19" si="3">SUM(K16:K18)</f>
        <v>#N/A</v>
      </c>
      <c r="L19" s="22" t="e">
        <f t="shared" si="3"/>
        <v>#N/A</v>
      </c>
      <c r="M19" s="22" t="e">
        <f t="shared" si="3"/>
        <v>#N/A</v>
      </c>
      <c r="N19" s="22" t="e">
        <f t="shared" si="3"/>
        <v>#N/A</v>
      </c>
      <c r="O19" s="22" t="e">
        <f t="shared" si="3"/>
        <v>#N/A</v>
      </c>
      <c r="P19" s="22" t="e">
        <f t="shared" si="3"/>
        <v>#N/A</v>
      </c>
      <c r="Q19" s="22" t="e">
        <f t="shared" si="3"/>
        <v>#N/A</v>
      </c>
      <c r="R19" s="22" t="e">
        <f t="shared" si="3"/>
        <v>#N/A</v>
      </c>
      <c r="S19" s="22" t="e">
        <f t="shared" si="3"/>
        <v>#N/A</v>
      </c>
      <c r="T19" s="22" t="e">
        <f t="shared" si="3"/>
        <v>#N/A</v>
      </c>
    </row>
    <row r="20" spans="1:20" x14ac:dyDescent="0.25">
      <c r="A20" s="4"/>
      <c r="B20" s="15" t="s">
        <v>194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2016:1:2:7:YULI_E</v>
      </c>
      <c r="D21" s="11" t="e">
        <f>MATCH($C21,[1]report_data!$A:$A,0)</f>
        <v>#N/A</v>
      </c>
      <c r="E21" s="21" t="e">
        <f>INDEX([1]report_data!$A:$Z,$D21,MATCH(E$10,[1]report_data!$A$1:$Z$1,0))</f>
        <v>#N/A</v>
      </c>
      <c r="F21" s="21" t="e">
        <f>INDEX([1]report_data!$A:$Z,$D21,MATCH(F$10,[1]report_data!$A$1:$Z$1,0))</f>
        <v>#N/A</v>
      </c>
      <c r="G21" s="21" t="e">
        <f>INDEX([1]report_data!$A:$Z,$D21,MATCH(G$10,[1]report_data!$A$1:$Z$1,0))</f>
        <v>#N/A</v>
      </c>
      <c r="H21" s="21" t="e">
        <f>INDEX([1]report_data!$A:$Z,$D21,MATCH(H$10,[1]report_data!$A$1:$Z$1,0))</f>
        <v>#N/A</v>
      </c>
      <c r="I21" s="21" t="e">
        <f>INDEX([1]report_data!$A:$Z,$D21,MATCH(I$10,[1]report_data!$A$1:$Z$1,0))</f>
        <v>#N/A</v>
      </c>
      <c r="J21" s="11" t="s">
        <v>99</v>
      </c>
      <c r="K21" s="21" t="e">
        <f>INDEX([1]report_data!$A:$Z,$D21,MATCH(K$10,[1]report_data!$A$1:$Z$1,0))</f>
        <v>#N/A</v>
      </c>
      <c r="L21" s="21" t="e">
        <f>INDEX([1]report_data!$A:$Z,$D21,MATCH(L$10,[1]report_data!$A$1:$Z$1,0))</f>
        <v>#N/A</v>
      </c>
      <c r="M21" s="21" t="e">
        <f>INDEX([1]report_data!$A:$Z,$D21,MATCH(M$10,[1]report_data!$A$1:$Z$1,0))</f>
        <v>#N/A</v>
      </c>
      <c r="N21" s="21" t="e">
        <f>INDEX([1]report_data!$A:$Z,$D21,MATCH(N$10,[1]report_data!$A$1:$Z$1,0))</f>
        <v>#N/A</v>
      </c>
      <c r="O21" s="21" t="e">
        <f>INDEX([1]report_data!$A:$Z,$D21,MATCH(O$10,[1]report_data!$A$1:$Z$1,0))</f>
        <v>#N/A</v>
      </c>
      <c r="P21" s="21" t="e">
        <f>INDEX([1]report_data!$A:$Z,$D21,MATCH(P$10,[1]report_data!$A$1:$Z$1,0))</f>
        <v>#N/A</v>
      </c>
      <c r="Q21" s="21" t="e">
        <f>INDEX([1]report_data!$A:$Z,$D21,MATCH(Q$10,[1]report_data!$A$1:$Z$1,0))</f>
        <v>#N/A</v>
      </c>
      <c r="R21" s="21" t="e">
        <f>INDEX([1]report_data!$A:$Z,$D21,MATCH(R$10,[1]report_data!$A$1:$Z$1,0))</f>
        <v>#N/A</v>
      </c>
      <c r="S21" s="21" t="e">
        <f>INDEX([1]report_data!$A:$Z,$D21,MATCH(S$10,[1]report_data!$A$1:$Z$1,0))</f>
        <v>#N/A</v>
      </c>
      <c r="T21" s="21" t="e">
        <f>INDEX([1]report_data!$A:$Z,$D21,MATCH(T$10,[1]report_data!$A$1:$Z$1,0))</f>
        <v>#N/A</v>
      </c>
    </row>
    <row r="22" spans="1:20" x14ac:dyDescent="0.25">
      <c r="A22" s="12" t="s">
        <v>93</v>
      </c>
      <c r="B22" s="18" t="s">
        <v>98</v>
      </c>
      <c r="C22" s="11" t="str">
        <f t="shared" si="4"/>
        <v>2016:1:2:7:YULI_S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100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4" spans="1:20" x14ac:dyDescent="0.25">
      <c r="D24" s="3"/>
      <c r="E24" s="3"/>
    </row>
    <row r="25" spans="1:20" x14ac:dyDescent="0.25">
      <c r="D25" s="3"/>
      <c r="E25" s="3"/>
    </row>
    <row r="26" spans="1:20" x14ac:dyDescent="0.25">
      <c r="D26" s="3"/>
      <c r="E26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584" priority="77" operator="lessThan">
      <formula>0.5</formula>
    </cfRule>
    <cfRule type="cellIs" dxfId="583" priority="78" operator="greaterThan">
      <formula>0.5</formula>
    </cfRule>
  </conditionalFormatting>
  <conditionalFormatting sqref="M12:M13">
    <cfRule type="cellIs" dxfId="582" priority="75" operator="lessThan">
      <formula>4.5</formula>
    </cfRule>
    <cfRule type="cellIs" dxfId="581" priority="76" operator="greaterThan">
      <formula>5.5</formula>
    </cfRule>
  </conditionalFormatting>
  <conditionalFormatting sqref="N12:N13">
    <cfRule type="cellIs" dxfId="580" priority="73" operator="lessThan">
      <formula>1.5</formula>
    </cfRule>
    <cfRule type="cellIs" dxfId="579" priority="74" operator="greaterThan">
      <formula>2.5</formula>
    </cfRule>
  </conditionalFormatting>
  <conditionalFormatting sqref="O12:O13">
    <cfRule type="cellIs" dxfId="578" priority="71" operator="lessThan">
      <formula>4.5</formula>
    </cfRule>
    <cfRule type="cellIs" dxfId="577" priority="72" operator="greaterThan">
      <formula>7.5</formula>
    </cfRule>
  </conditionalFormatting>
  <conditionalFormatting sqref="Q12:Q13">
    <cfRule type="cellIs" dxfId="576" priority="69" operator="lessThan">
      <formula>2.5</formula>
    </cfRule>
    <cfRule type="cellIs" dxfId="575" priority="70" operator="greaterThan">
      <formula>4.5</formula>
    </cfRule>
  </conditionalFormatting>
  <conditionalFormatting sqref="R12:R13">
    <cfRule type="cellIs" dxfId="574" priority="67" operator="lessThan">
      <formula>2.5</formula>
    </cfRule>
    <cfRule type="cellIs" dxfId="573" priority="68" operator="greaterThan">
      <formula>4.5</formula>
    </cfRule>
  </conditionalFormatting>
  <conditionalFormatting sqref="S12:S13">
    <cfRule type="cellIs" dxfId="572" priority="66" operator="greaterThan">
      <formula>1.5</formula>
    </cfRule>
  </conditionalFormatting>
  <conditionalFormatting sqref="K16:L17">
    <cfRule type="cellIs" dxfId="571" priority="38" operator="lessThan">
      <formula>0.5</formula>
    </cfRule>
    <cfRule type="cellIs" dxfId="570" priority="39" operator="greaterThan">
      <formula>0.5</formula>
    </cfRule>
  </conditionalFormatting>
  <conditionalFormatting sqref="M16:M17">
    <cfRule type="cellIs" dxfId="569" priority="36" operator="lessThan">
      <formula>4.5</formula>
    </cfRule>
    <cfRule type="cellIs" dxfId="568" priority="37" operator="greaterThan">
      <formula>5.5</formula>
    </cfRule>
  </conditionalFormatting>
  <conditionalFormatting sqref="N16:N17">
    <cfRule type="cellIs" dxfId="567" priority="34" operator="lessThan">
      <formula>1.5</formula>
    </cfRule>
    <cfRule type="cellIs" dxfId="566" priority="35" operator="greaterThan">
      <formula>2.5</formula>
    </cfRule>
  </conditionalFormatting>
  <conditionalFormatting sqref="O16:O17">
    <cfRule type="cellIs" dxfId="565" priority="32" operator="lessThan">
      <formula>4.5</formula>
    </cfRule>
    <cfRule type="cellIs" dxfId="564" priority="33" operator="greaterThan">
      <formula>7.5</formula>
    </cfRule>
  </conditionalFormatting>
  <conditionalFormatting sqref="Q16:Q17">
    <cfRule type="cellIs" dxfId="563" priority="30" operator="lessThan">
      <formula>2.5</formula>
    </cfRule>
    <cfRule type="cellIs" dxfId="562" priority="31" operator="greaterThan">
      <formula>4.5</formula>
    </cfRule>
  </conditionalFormatting>
  <conditionalFormatting sqref="R16:R17">
    <cfRule type="cellIs" dxfId="561" priority="28" operator="lessThan">
      <formula>2.5</formula>
    </cfRule>
    <cfRule type="cellIs" dxfId="560" priority="29" operator="greaterThan">
      <formula>4.5</formula>
    </cfRule>
  </conditionalFormatting>
  <conditionalFormatting sqref="S16:S17">
    <cfRule type="cellIs" dxfId="559" priority="27" operator="greaterThan">
      <formula>1.5</formula>
    </cfRule>
  </conditionalFormatting>
  <conditionalFormatting sqref="K18:L18">
    <cfRule type="cellIs" dxfId="558" priority="25" operator="lessThan">
      <formula>0.5</formula>
    </cfRule>
    <cfRule type="cellIs" dxfId="557" priority="26" operator="greaterThan">
      <formula>0.5</formula>
    </cfRule>
  </conditionalFormatting>
  <conditionalFormatting sqref="M18">
    <cfRule type="cellIs" dxfId="556" priority="23" operator="lessThan">
      <formula>4.5</formula>
    </cfRule>
    <cfRule type="cellIs" dxfId="555" priority="24" operator="greaterThan">
      <formula>5.5</formula>
    </cfRule>
  </conditionalFormatting>
  <conditionalFormatting sqref="N18">
    <cfRule type="cellIs" dxfId="554" priority="21" operator="lessThan">
      <formula>1.5</formula>
    </cfRule>
    <cfRule type="cellIs" dxfId="553" priority="22" operator="greaterThan">
      <formula>2.5</formula>
    </cfRule>
  </conditionalFormatting>
  <conditionalFormatting sqref="O18">
    <cfRule type="cellIs" dxfId="552" priority="19" operator="lessThan">
      <formula>4.5</formula>
    </cfRule>
    <cfRule type="cellIs" dxfId="551" priority="20" operator="greaterThan">
      <formula>7.5</formula>
    </cfRule>
  </conditionalFormatting>
  <conditionalFormatting sqref="Q18">
    <cfRule type="cellIs" dxfId="550" priority="17" operator="lessThan">
      <formula>2.5</formula>
    </cfRule>
    <cfRule type="cellIs" dxfId="549" priority="18" operator="greaterThan">
      <formula>4.5</formula>
    </cfRule>
  </conditionalFormatting>
  <conditionalFormatting sqref="R18">
    <cfRule type="cellIs" dxfId="548" priority="15" operator="lessThan">
      <formula>2.5</formula>
    </cfRule>
    <cfRule type="cellIs" dxfId="547" priority="16" operator="greaterThan">
      <formula>4.5</formula>
    </cfRule>
  </conditionalFormatting>
  <conditionalFormatting sqref="S18">
    <cfRule type="cellIs" dxfId="546" priority="14" operator="greaterThan">
      <formula>1.5</formula>
    </cfRule>
  </conditionalFormatting>
  <conditionalFormatting sqref="K21:L22">
    <cfRule type="cellIs" dxfId="545" priority="12" operator="lessThan">
      <formula>0.5</formula>
    </cfRule>
    <cfRule type="cellIs" dxfId="544" priority="13" operator="greaterThan">
      <formula>0.5</formula>
    </cfRule>
  </conditionalFormatting>
  <conditionalFormatting sqref="M21:M22">
    <cfRule type="cellIs" dxfId="543" priority="10" operator="lessThan">
      <formula>4.5</formula>
    </cfRule>
    <cfRule type="cellIs" dxfId="542" priority="11" operator="greaterThan">
      <formula>5.5</formula>
    </cfRule>
  </conditionalFormatting>
  <conditionalFormatting sqref="N21:N22">
    <cfRule type="cellIs" dxfId="541" priority="8" operator="lessThan">
      <formula>1.5</formula>
    </cfRule>
    <cfRule type="cellIs" dxfId="540" priority="9" operator="greaterThan">
      <formula>2.5</formula>
    </cfRule>
  </conditionalFormatting>
  <conditionalFormatting sqref="O21:O22">
    <cfRule type="cellIs" dxfId="539" priority="6" operator="lessThan">
      <formula>4.5</formula>
    </cfRule>
    <cfRule type="cellIs" dxfId="538" priority="7" operator="greaterThan">
      <formula>7.5</formula>
    </cfRule>
  </conditionalFormatting>
  <conditionalFormatting sqref="Q21:Q22">
    <cfRule type="cellIs" dxfId="537" priority="4" operator="lessThan">
      <formula>2.5</formula>
    </cfRule>
    <cfRule type="cellIs" dxfId="536" priority="5" operator="greaterThan">
      <formula>4.5</formula>
    </cfRule>
  </conditionalFormatting>
  <conditionalFormatting sqref="R21:R22">
    <cfRule type="cellIs" dxfId="535" priority="2" operator="lessThan">
      <formula>2.5</formula>
    </cfRule>
    <cfRule type="cellIs" dxfId="534" priority="3" operator="greaterThan">
      <formula>4.5</formula>
    </cfRule>
  </conditionalFormatting>
  <conditionalFormatting sqref="S21:S22">
    <cfRule type="cellIs" dxfId="533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sqref="A1:A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101</v>
      </c>
      <c r="C3" s="4"/>
      <c r="D3" s="4"/>
      <c r="E3" s="34"/>
      <c r="F3" s="34"/>
      <c r="G3" s="34"/>
      <c r="H3" s="34"/>
      <c r="I3" s="35"/>
      <c r="J3" s="26" t="s">
        <v>102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2016:1:2:7:ZHUNAN_E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107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2016:1:2:7:XIANGSHAN_A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108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2016:1:2:7:XIANGSHAN_B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109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2016:1:2:7:ZHUNAN_S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110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2016:1:2:7:TOUFEN_E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114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2016:1:2:7:MIAOLI_B_E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115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2016:1:2:7:MIAOLI_A_E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116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12"/>
      <c r="B21" s="19" t="s">
        <v>46</v>
      </c>
      <c r="C21" s="20"/>
      <c r="D21" s="20"/>
      <c r="E21" s="22" t="e">
        <f>SUM(E18:E20)</f>
        <v>#N/A</v>
      </c>
      <c r="F21" s="22" t="e">
        <f>SUM(F18:F20)</f>
        <v>#N/A</v>
      </c>
      <c r="G21" s="22" t="e">
        <f>SUM(G18:G20)</f>
        <v>#N/A</v>
      </c>
      <c r="H21" s="22" t="e">
        <f>SUM(H18:H20)</f>
        <v>#N/A</v>
      </c>
      <c r="I21" s="22" t="e">
        <f>SUM(I18:I20)</f>
        <v>#N/A</v>
      </c>
      <c r="J21" s="20"/>
      <c r="K21" s="22" t="e">
        <f t="shared" ref="K21:T21" si="3">SUM(K18:K20)</f>
        <v>#N/A</v>
      </c>
      <c r="L21" s="22" t="e">
        <f t="shared" si="3"/>
        <v>#N/A</v>
      </c>
      <c r="M21" s="22" t="e">
        <f t="shared" si="3"/>
        <v>#N/A</v>
      </c>
      <c r="N21" s="22" t="e">
        <f t="shared" si="3"/>
        <v>#N/A</v>
      </c>
      <c r="O21" s="22" t="e">
        <f t="shared" si="3"/>
        <v>#N/A</v>
      </c>
      <c r="P21" s="22" t="e">
        <f t="shared" si="3"/>
        <v>#N/A</v>
      </c>
      <c r="Q21" s="22" t="e">
        <f t="shared" si="3"/>
        <v>#N/A</v>
      </c>
      <c r="R21" s="22" t="e">
        <f t="shared" si="3"/>
        <v>#N/A</v>
      </c>
      <c r="S21" s="22" t="e">
        <f t="shared" si="3"/>
        <v>#N/A</v>
      </c>
      <c r="T21" s="22" t="e">
        <f t="shared" si="3"/>
        <v>#N/A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532" priority="77" operator="lessThan">
      <formula>0.5</formula>
    </cfRule>
    <cfRule type="cellIs" dxfId="531" priority="78" operator="greaterThan">
      <formula>0.5</formula>
    </cfRule>
  </conditionalFormatting>
  <conditionalFormatting sqref="M12:M13">
    <cfRule type="cellIs" dxfId="530" priority="75" operator="lessThan">
      <formula>4.5</formula>
    </cfRule>
    <cfRule type="cellIs" dxfId="529" priority="76" operator="greaterThan">
      <formula>5.5</formula>
    </cfRule>
  </conditionalFormatting>
  <conditionalFormatting sqref="N12:N13">
    <cfRule type="cellIs" dxfId="528" priority="73" operator="lessThan">
      <formula>1.5</formula>
    </cfRule>
    <cfRule type="cellIs" dxfId="527" priority="74" operator="greaterThan">
      <formula>2.5</formula>
    </cfRule>
  </conditionalFormatting>
  <conditionalFormatting sqref="O12:O13">
    <cfRule type="cellIs" dxfId="526" priority="71" operator="lessThan">
      <formula>4.5</formula>
    </cfRule>
    <cfRule type="cellIs" dxfId="525" priority="72" operator="greaterThan">
      <formula>7.5</formula>
    </cfRule>
  </conditionalFormatting>
  <conditionalFormatting sqref="Q12:Q13">
    <cfRule type="cellIs" dxfId="524" priority="69" operator="lessThan">
      <formula>2.5</formula>
    </cfRule>
    <cfRule type="cellIs" dxfId="523" priority="70" operator="greaterThan">
      <formula>4.5</formula>
    </cfRule>
  </conditionalFormatting>
  <conditionalFormatting sqref="R12:R13">
    <cfRule type="cellIs" dxfId="522" priority="67" operator="lessThan">
      <formula>2.5</formula>
    </cfRule>
    <cfRule type="cellIs" dxfId="521" priority="68" operator="greaterThan">
      <formula>4.5</formula>
    </cfRule>
  </conditionalFormatting>
  <conditionalFormatting sqref="S12:S13">
    <cfRule type="cellIs" dxfId="520" priority="66" operator="greaterThan">
      <formula>1.5</formula>
    </cfRule>
  </conditionalFormatting>
  <conditionalFormatting sqref="K14:L14">
    <cfRule type="cellIs" dxfId="519" priority="64" operator="lessThan">
      <formula>0.5</formula>
    </cfRule>
    <cfRule type="cellIs" dxfId="518" priority="65" operator="greaterThan">
      <formula>0.5</formula>
    </cfRule>
  </conditionalFormatting>
  <conditionalFormatting sqref="M14">
    <cfRule type="cellIs" dxfId="517" priority="62" operator="lessThan">
      <formula>4.5</formula>
    </cfRule>
    <cfRule type="cellIs" dxfId="516" priority="63" operator="greaterThan">
      <formula>5.5</formula>
    </cfRule>
  </conditionalFormatting>
  <conditionalFormatting sqref="N14">
    <cfRule type="cellIs" dxfId="515" priority="60" operator="lessThan">
      <formula>1.5</formula>
    </cfRule>
    <cfRule type="cellIs" dxfId="514" priority="61" operator="greaterThan">
      <formula>2.5</formula>
    </cfRule>
  </conditionalFormatting>
  <conditionalFormatting sqref="O14">
    <cfRule type="cellIs" dxfId="513" priority="58" operator="lessThan">
      <formula>4.5</formula>
    </cfRule>
    <cfRule type="cellIs" dxfId="512" priority="59" operator="greaterThan">
      <formula>7.5</formula>
    </cfRule>
  </conditionalFormatting>
  <conditionalFormatting sqref="Q14">
    <cfRule type="cellIs" dxfId="511" priority="56" operator="lessThan">
      <formula>2.5</formula>
    </cfRule>
    <cfRule type="cellIs" dxfId="510" priority="57" operator="greaterThan">
      <formula>4.5</formula>
    </cfRule>
  </conditionalFormatting>
  <conditionalFormatting sqref="R14">
    <cfRule type="cellIs" dxfId="509" priority="54" operator="lessThan">
      <formula>2.5</formula>
    </cfRule>
    <cfRule type="cellIs" dxfId="508" priority="55" operator="greaterThan">
      <formula>4.5</formula>
    </cfRule>
  </conditionalFormatting>
  <conditionalFormatting sqref="S14">
    <cfRule type="cellIs" dxfId="507" priority="53" operator="greaterThan">
      <formula>1.5</formula>
    </cfRule>
  </conditionalFormatting>
  <conditionalFormatting sqref="K15:L15">
    <cfRule type="cellIs" dxfId="506" priority="51" operator="lessThan">
      <formula>0.5</formula>
    </cfRule>
    <cfRule type="cellIs" dxfId="505" priority="52" operator="greaterThan">
      <formula>0.5</formula>
    </cfRule>
  </conditionalFormatting>
  <conditionalFormatting sqref="M15">
    <cfRule type="cellIs" dxfId="504" priority="49" operator="lessThan">
      <formula>4.5</formula>
    </cfRule>
    <cfRule type="cellIs" dxfId="503" priority="50" operator="greaterThan">
      <formula>5.5</formula>
    </cfRule>
  </conditionalFormatting>
  <conditionalFormatting sqref="N15">
    <cfRule type="cellIs" dxfId="502" priority="47" operator="lessThan">
      <formula>1.5</formula>
    </cfRule>
    <cfRule type="cellIs" dxfId="501" priority="48" operator="greaterThan">
      <formula>2.5</formula>
    </cfRule>
  </conditionalFormatting>
  <conditionalFormatting sqref="O15">
    <cfRule type="cellIs" dxfId="500" priority="45" operator="lessThan">
      <formula>4.5</formula>
    </cfRule>
    <cfRule type="cellIs" dxfId="499" priority="46" operator="greaterThan">
      <formula>7.5</formula>
    </cfRule>
  </conditionalFormatting>
  <conditionalFormatting sqref="Q15">
    <cfRule type="cellIs" dxfId="498" priority="43" operator="lessThan">
      <formula>2.5</formula>
    </cfRule>
    <cfRule type="cellIs" dxfId="497" priority="44" operator="greaterThan">
      <formula>4.5</formula>
    </cfRule>
  </conditionalFormatting>
  <conditionalFormatting sqref="R15">
    <cfRule type="cellIs" dxfId="496" priority="41" operator="lessThan">
      <formula>2.5</formula>
    </cfRule>
    <cfRule type="cellIs" dxfId="495" priority="42" operator="greaterThan">
      <formula>4.5</formula>
    </cfRule>
  </conditionalFormatting>
  <conditionalFormatting sqref="S15">
    <cfRule type="cellIs" dxfId="494" priority="40" operator="greaterThan">
      <formula>1.5</formula>
    </cfRule>
  </conditionalFormatting>
  <conditionalFormatting sqref="K18:L19">
    <cfRule type="cellIs" dxfId="493" priority="38" operator="lessThan">
      <formula>0.5</formula>
    </cfRule>
    <cfRule type="cellIs" dxfId="492" priority="39" operator="greaterThan">
      <formula>0.5</formula>
    </cfRule>
  </conditionalFormatting>
  <conditionalFormatting sqref="M18:M19">
    <cfRule type="cellIs" dxfId="491" priority="36" operator="lessThan">
      <formula>4.5</formula>
    </cfRule>
    <cfRule type="cellIs" dxfId="490" priority="37" operator="greaterThan">
      <formula>5.5</formula>
    </cfRule>
  </conditionalFormatting>
  <conditionalFormatting sqref="N18:N19">
    <cfRule type="cellIs" dxfId="489" priority="34" operator="lessThan">
      <formula>1.5</formula>
    </cfRule>
    <cfRule type="cellIs" dxfId="488" priority="35" operator="greaterThan">
      <formula>2.5</formula>
    </cfRule>
  </conditionalFormatting>
  <conditionalFormatting sqref="O18:O19">
    <cfRule type="cellIs" dxfId="487" priority="32" operator="lessThan">
      <formula>4.5</formula>
    </cfRule>
    <cfRule type="cellIs" dxfId="486" priority="33" operator="greaterThan">
      <formula>7.5</formula>
    </cfRule>
  </conditionalFormatting>
  <conditionalFormatting sqref="Q18:Q19">
    <cfRule type="cellIs" dxfId="485" priority="30" operator="lessThan">
      <formula>2.5</formula>
    </cfRule>
    <cfRule type="cellIs" dxfId="484" priority="31" operator="greaterThan">
      <formula>4.5</formula>
    </cfRule>
  </conditionalFormatting>
  <conditionalFormatting sqref="R18:R19">
    <cfRule type="cellIs" dxfId="483" priority="28" operator="lessThan">
      <formula>2.5</formula>
    </cfRule>
    <cfRule type="cellIs" dxfId="482" priority="29" operator="greaterThan">
      <formula>4.5</formula>
    </cfRule>
  </conditionalFormatting>
  <conditionalFormatting sqref="S18:S19">
    <cfRule type="cellIs" dxfId="481" priority="27" operator="greaterThan">
      <formula>1.5</formula>
    </cfRule>
  </conditionalFormatting>
  <conditionalFormatting sqref="K20:L20">
    <cfRule type="cellIs" dxfId="480" priority="25" operator="lessThan">
      <formula>0.5</formula>
    </cfRule>
    <cfRule type="cellIs" dxfId="479" priority="26" operator="greaterThan">
      <formula>0.5</formula>
    </cfRule>
  </conditionalFormatting>
  <conditionalFormatting sqref="M20">
    <cfRule type="cellIs" dxfId="478" priority="23" operator="lessThan">
      <formula>4.5</formula>
    </cfRule>
    <cfRule type="cellIs" dxfId="477" priority="24" operator="greaterThan">
      <formula>5.5</formula>
    </cfRule>
  </conditionalFormatting>
  <conditionalFormatting sqref="N20">
    <cfRule type="cellIs" dxfId="476" priority="21" operator="lessThan">
      <formula>1.5</formula>
    </cfRule>
    <cfRule type="cellIs" dxfId="475" priority="22" operator="greaterThan">
      <formula>2.5</formula>
    </cfRule>
  </conditionalFormatting>
  <conditionalFormatting sqref="O20">
    <cfRule type="cellIs" dxfId="474" priority="19" operator="lessThan">
      <formula>4.5</formula>
    </cfRule>
    <cfRule type="cellIs" dxfId="473" priority="20" operator="greaterThan">
      <formula>7.5</formula>
    </cfRule>
  </conditionalFormatting>
  <conditionalFormatting sqref="Q20">
    <cfRule type="cellIs" dxfId="472" priority="17" operator="lessThan">
      <formula>2.5</formula>
    </cfRule>
    <cfRule type="cellIs" dxfId="471" priority="18" operator="greaterThan">
      <formula>4.5</formula>
    </cfRule>
  </conditionalFormatting>
  <conditionalFormatting sqref="R20">
    <cfRule type="cellIs" dxfId="470" priority="15" operator="lessThan">
      <formula>2.5</formula>
    </cfRule>
    <cfRule type="cellIs" dxfId="469" priority="16" operator="greaterThan">
      <formula>4.5</formula>
    </cfRule>
  </conditionalFormatting>
  <conditionalFormatting sqref="S20">
    <cfRule type="cellIs" dxfId="468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122</v>
      </c>
      <c r="C3" s="4"/>
      <c r="D3" s="4"/>
      <c r="E3" s="34"/>
      <c r="F3" s="34"/>
      <c r="G3" s="34"/>
      <c r="H3" s="34"/>
      <c r="I3" s="35"/>
      <c r="J3" s="26" t="s">
        <v>102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2016:1:2:7:XINZHU_3_E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130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2016:1:2:7:XINZHU_1_E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128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2016:1:2:7:XINZHU_1_S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129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2016:1:2:7:XINZHU_3_S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127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8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147</v>
      </c>
      <c r="B18" s="18" t="s">
        <v>131</v>
      </c>
      <c r="C18" s="11" t="str">
        <f t="shared" si="0"/>
        <v>2016:1:2:7:ZHUDONG_E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133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2016:1:2:7:ZHUDONG_S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134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4"/>
      <c r="B20" s="19" t="s">
        <v>46</v>
      </c>
      <c r="C20" s="20"/>
      <c r="D20" s="20"/>
      <c r="E20" s="22" t="e">
        <f>SUM(E18:E19)</f>
        <v>#N/A</v>
      </c>
      <c r="F20" s="22" t="e">
        <f>SUM(F18:F19)</f>
        <v>#N/A</v>
      </c>
      <c r="G20" s="22" t="e">
        <f>SUM(G18:G19)</f>
        <v>#N/A</v>
      </c>
      <c r="H20" s="22" t="e">
        <f>SUM(H18:H19)</f>
        <v>#N/A</v>
      </c>
      <c r="I20" s="22" t="e">
        <f>SUM(I18:I19)</f>
        <v>#N/A</v>
      </c>
      <c r="J20" s="20"/>
      <c r="K20" s="22" t="e">
        <f t="shared" ref="K20:T20" si="2">SUM(K18:K19)</f>
        <v>#N/A</v>
      </c>
      <c r="L20" s="22" t="e">
        <f t="shared" si="2"/>
        <v>#N/A</v>
      </c>
      <c r="M20" s="22" t="e">
        <f t="shared" si="2"/>
        <v>#N/A</v>
      </c>
      <c r="N20" s="22" t="e">
        <f t="shared" si="2"/>
        <v>#N/A</v>
      </c>
      <c r="O20" s="22" t="e">
        <f t="shared" si="2"/>
        <v>#N/A</v>
      </c>
      <c r="P20" s="22" t="e">
        <f t="shared" si="2"/>
        <v>#N/A</v>
      </c>
      <c r="Q20" s="22" t="e">
        <f t="shared" si="2"/>
        <v>#N/A</v>
      </c>
      <c r="R20" s="22" t="e">
        <f t="shared" si="2"/>
        <v>#N/A</v>
      </c>
      <c r="S20" s="22" t="e">
        <f t="shared" si="2"/>
        <v>#N/A</v>
      </c>
      <c r="T20" s="22" t="e">
        <f t="shared" si="2"/>
        <v>#N/A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2016:1:2:7:ZHUBEI_1_E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139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2016:1:2:7:ZHUBEI_2_E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140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2016:1:2:7:ZHUBEI_1_S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141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2016:1:2:7:ZHUBEI_2_S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142</v>
      </c>
      <c r="K25" s="21" t="e">
        <f>INDEX([1]report_data!$A:$Z,$D25,MATCH(K$10,[1]report_data!$A$1:$Z$1,0))</f>
        <v>#N/A</v>
      </c>
      <c r="L25" s="21" t="e">
        <f>INDEX([1]report_data!$A:$Z,$D25,MATCH(L$10,[1]report_data!$A$1:$Z$1,0))</f>
        <v>#N/A</v>
      </c>
      <c r="M25" s="21" t="e">
        <f>INDEX([1]report_data!$A:$Z,$D25,MATCH(M$10,[1]report_data!$A$1:$Z$1,0))</f>
        <v>#N/A</v>
      </c>
      <c r="N25" s="21" t="e">
        <f>INDEX([1]report_data!$A:$Z,$D25,MATCH(N$10,[1]report_data!$A$1:$Z$1,0))</f>
        <v>#N/A</v>
      </c>
      <c r="O25" s="21" t="e">
        <f>INDEX([1]report_data!$A:$Z,$D25,MATCH(O$10,[1]report_data!$A$1:$Z$1,0))</f>
        <v>#N/A</v>
      </c>
      <c r="P25" s="21" t="e">
        <f>INDEX([1]report_data!$A:$Z,$D25,MATCH(P$10,[1]report_data!$A$1:$Z$1,0))</f>
        <v>#N/A</v>
      </c>
      <c r="Q25" s="21" t="e">
        <f>INDEX([1]report_data!$A:$Z,$D25,MATCH(Q$10,[1]report_data!$A$1:$Z$1,0))</f>
        <v>#N/A</v>
      </c>
      <c r="R25" s="21" t="e">
        <f>INDEX([1]report_data!$A:$Z,$D25,MATCH(R$10,[1]report_data!$A$1:$Z$1,0))</f>
        <v>#N/A</v>
      </c>
      <c r="S25" s="21" t="e">
        <f>INDEX([1]report_data!$A:$Z,$D25,MATCH(S$10,[1]report_data!$A$1:$Z$1,0))</f>
        <v>#N/A</v>
      </c>
      <c r="T25" s="21" t="e">
        <f>INDEX([1]report_data!$A:$Z,$D25,MATCH(T$10,[1]report_data!$A$1:$Z$1,0))</f>
        <v>#N/A</v>
      </c>
    </row>
    <row r="26" spans="1:20" x14ac:dyDescent="0.25">
      <c r="A26" s="12"/>
      <c r="B26" s="19" t="s">
        <v>46</v>
      </c>
      <c r="C26" s="20"/>
      <c r="D26" s="20"/>
      <c r="E26" s="22" t="e">
        <f>SUM(E22:E25)</f>
        <v>#N/A</v>
      </c>
      <c r="F26" s="22" t="e">
        <f>SUM(F22:F25)</f>
        <v>#N/A</v>
      </c>
      <c r="G26" s="22" t="e">
        <f>SUM(G22:G25)</f>
        <v>#N/A</v>
      </c>
      <c r="H26" s="22" t="e">
        <f>SUM(H22:H25)</f>
        <v>#N/A</v>
      </c>
      <c r="I26" s="22" t="e">
        <f>SUM(I22:I25)</f>
        <v>#N/A</v>
      </c>
      <c r="J26" s="20"/>
      <c r="K26" s="22" t="e">
        <f t="shared" ref="K26:T26" si="4">SUM(K22:K25)</f>
        <v>#N/A</v>
      </c>
      <c r="L26" s="22" t="e">
        <f t="shared" si="4"/>
        <v>#N/A</v>
      </c>
      <c r="M26" s="22" t="e">
        <f t="shared" si="4"/>
        <v>#N/A</v>
      </c>
      <c r="N26" s="22" t="e">
        <f t="shared" si="4"/>
        <v>#N/A</v>
      </c>
      <c r="O26" s="22" t="e">
        <f t="shared" si="4"/>
        <v>#N/A</v>
      </c>
      <c r="P26" s="22" t="e">
        <f t="shared" si="4"/>
        <v>#N/A</v>
      </c>
      <c r="Q26" s="22" t="e">
        <f t="shared" si="4"/>
        <v>#N/A</v>
      </c>
      <c r="R26" s="22" t="e">
        <f t="shared" si="4"/>
        <v>#N/A</v>
      </c>
      <c r="S26" s="22" t="e">
        <f t="shared" si="4"/>
        <v>#N/A</v>
      </c>
      <c r="T26" s="22" t="e">
        <f t="shared" si="4"/>
        <v>#N/A</v>
      </c>
    </row>
    <row r="31" spans="1:20" x14ac:dyDescent="0.25">
      <c r="D31" s="3"/>
      <c r="E31" s="3"/>
    </row>
    <row r="32" spans="1:20" x14ac:dyDescent="0.25">
      <c r="D32" s="3"/>
      <c r="E32" s="3"/>
    </row>
    <row r="33" spans="4:5" x14ac:dyDescent="0.25">
      <c r="D33" s="3"/>
      <c r="E33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18:L19">
    <cfRule type="cellIs" dxfId="467" priority="77" operator="lessThan">
      <formula>0.5</formula>
    </cfRule>
    <cfRule type="cellIs" dxfId="466" priority="78" operator="greaterThan">
      <formula>0.5</formula>
    </cfRule>
  </conditionalFormatting>
  <conditionalFormatting sqref="M12:M13 M18:M19">
    <cfRule type="cellIs" dxfId="465" priority="75" operator="lessThan">
      <formula>4.5</formula>
    </cfRule>
    <cfRule type="cellIs" dxfId="464" priority="76" operator="greaterThan">
      <formula>5.5</formula>
    </cfRule>
  </conditionalFormatting>
  <conditionalFormatting sqref="N12:N13 N18:N19">
    <cfRule type="cellIs" dxfId="463" priority="73" operator="lessThan">
      <formula>1.5</formula>
    </cfRule>
    <cfRule type="cellIs" dxfId="462" priority="74" operator="greaterThan">
      <formula>2.5</formula>
    </cfRule>
  </conditionalFormatting>
  <conditionalFormatting sqref="O12:O13 O18:O19">
    <cfRule type="cellIs" dxfId="461" priority="71" operator="lessThan">
      <formula>4.5</formula>
    </cfRule>
    <cfRule type="cellIs" dxfId="460" priority="72" operator="greaterThan">
      <formula>7.5</formula>
    </cfRule>
  </conditionalFormatting>
  <conditionalFormatting sqref="Q12:Q13 Q18:Q19">
    <cfRule type="cellIs" dxfId="459" priority="69" operator="lessThan">
      <formula>2.5</formula>
    </cfRule>
    <cfRule type="cellIs" dxfId="458" priority="70" operator="greaterThan">
      <formula>4.5</formula>
    </cfRule>
  </conditionalFormatting>
  <conditionalFormatting sqref="R18:R19 R12:R13">
    <cfRule type="cellIs" dxfId="457" priority="67" operator="lessThan">
      <formula>2.5</formula>
    </cfRule>
    <cfRule type="cellIs" dxfId="456" priority="68" operator="greaterThan">
      <formula>4.5</formula>
    </cfRule>
  </conditionalFormatting>
  <conditionalFormatting sqref="S12:S13 S18:S19">
    <cfRule type="cellIs" dxfId="455" priority="66" operator="greaterThan">
      <formula>1.5</formula>
    </cfRule>
  </conditionalFormatting>
  <conditionalFormatting sqref="K14:L14">
    <cfRule type="cellIs" dxfId="454" priority="64" operator="lessThan">
      <formula>0.5</formula>
    </cfRule>
    <cfRule type="cellIs" dxfId="453" priority="65" operator="greaterThan">
      <formula>0.5</formula>
    </cfRule>
  </conditionalFormatting>
  <conditionalFormatting sqref="M14">
    <cfRule type="cellIs" dxfId="452" priority="62" operator="lessThan">
      <formula>4.5</formula>
    </cfRule>
    <cfRule type="cellIs" dxfId="451" priority="63" operator="greaterThan">
      <formula>5.5</formula>
    </cfRule>
  </conditionalFormatting>
  <conditionalFormatting sqref="N14">
    <cfRule type="cellIs" dxfId="450" priority="60" operator="lessThan">
      <formula>1.5</formula>
    </cfRule>
    <cfRule type="cellIs" dxfId="449" priority="61" operator="greaterThan">
      <formula>2.5</formula>
    </cfRule>
  </conditionalFormatting>
  <conditionalFormatting sqref="O14">
    <cfRule type="cellIs" dxfId="448" priority="58" operator="lessThan">
      <formula>4.5</formula>
    </cfRule>
    <cfRule type="cellIs" dxfId="447" priority="59" operator="greaterThan">
      <formula>7.5</formula>
    </cfRule>
  </conditionalFormatting>
  <conditionalFormatting sqref="Q14">
    <cfRule type="cellIs" dxfId="446" priority="56" operator="lessThan">
      <formula>2.5</formula>
    </cfRule>
    <cfRule type="cellIs" dxfId="445" priority="57" operator="greaterThan">
      <formula>4.5</formula>
    </cfRule>
  </conditionalFormatting>
  <conditionalFormatting sqref="R14">
    <cfRule type="cellIs" dxfId="444" priority="54" operator="lessThan">
      <formula>2.5</formula>
    </cfRule>
    <cfRule type="cellIs" dxfId="443" priority="55" operator="greaterThan">
      <formula>4.5</formula>
    </cfRule>
  </conditionalFormatting>
  <conditionalFormatting sqref="S14">
    <cfRule type="cellIs" dxfId="442" priority="53" operator="greaterThan">
      <formula>1.5</formula>
    </cfRule>
  </conditionalFormatting>
  <conditionalFormatting sqref="K15:L15">
    <cfRule type="cellIs" dxfId="441" priority="51" operator="lessThan">
      <formula>0.5</formula>
    </cfRule>
    <cfRule type="cellIs" dxfId="440" priority="52" operator="greaterThan">
      <formula>0.5</formula>
    </cfRule>
  </conditionalFormatting>
  <conditionalFormatting sqref="M15">
    <cfRule type="cellIs" dxfId="439" priority="49" operator="lessThan">
      <formula>4.5</formula>
    </cfRule>
    <cfRule type="cellIs" dxfId="438" priority="50" operator="greaterThan">
      <formula>5.5</formula>
    </cfRule>
  </conditionalFormatting>
  <conditionalFormatting sqref="N15">
    <cfRule type="cellIs" dxfId="437" priority="47" operator="lessThan">
      <formula>1.5</formula>
    </cfRule>
    <cfRule type="cellIs" dxfId="436" priority="48" operator="greaterThan">
      <formula>2.5</formula>
    </cfRule>
  </conditionalFormatting>
  <conditionalFormatting sqref="O15">
    <cfRule type="cellIs" dxfId="435" priority="45" operator="lessThan">
      <formula>4.5</formula>
    </cfRule>
    <cfRule type="cellIs" dxfId="434" priority="46" operator="greaterThan">
      <formula>7.5</formula>
    </cfRule>
  </conditionalFormatting>
  <conditionalFormatting sqref="Q15">
    <cfRule type="cellIs" dxfId="433" priority="43" operator="lessThan">
      <formula>2.5</formula>
    </cfRule>
    <cfRule type="cellIs" dxfId="432" priority="44" operator="greaterThan">
      <formula>4.5</formula>
    </cfRule>
  </conditionalFormatting>
  <conditionalFormatting sqref="R15">
    <cfRule type="cellIs" dxfId="431" priority="41" operator="lessThan">
      <formula>2.5</formula>
    </cfRule>
    <cfRule type="cellIs" dxfId="430" priority="42" operator="greaterThan">
      <formula>4.5</formula>
    </cfRule>
  </conditionalFormatting>
  <conditionalFormatting sqref="S15">
    <cfRule type="cellIs" dxfId="429" priority="40" operator="greaterThan">
      <formula>1.5</formula>
    </cfRule>
  </conditionalFormatting>
  <conditionalFormatting sqref="K22:L23">
    <cfRule type="cellIs" dxfId="428" priority="38" operator="lessThan">
      <formula>0.5</formula>
    </cfRule>
    <cfRule type="cellIs" dxfId="427" priority="39" operator="greaterThan">
      <formula>0.5</formula>
    </cfRule>
  </conditionalFormatting>
  <conditionalFormatting sqref="M22:M23">
    <cfRule type="cellIs" dxfId="426" priority="36" operator="lessThan">
      <formula>4.5</formula>
    </cfRule>
    <cfRule type="cellIs" dxfId="425" priority="37" operator="greaterThan">
      <formula>5.5</formula>
    </cfRule>
  </conditionalFormatting>
  <conditionalFormatting sqref="N22:N23">
    <cfRule type="cellIs" dxfId="424" priority="34" operator="lessThan">
      <formula>1.5</formula>
    </cfRule>
    <cfRule type="cellIs" dxfId="423" priority="35" operator="greaterThan">
      <formula>2.5</formula>
    </cfRule>
  </conditionalFormatting>
  <conditionalFormatting sqref="O22:O23">
    <cfRule type="cellIs" dxfId="422" priority="32" operator="lessThan">
      <formula>4.5</formula>
    </cfRule>
    <cfRule type="cellIs" dxfId="421" priority="33" operator="greaterThan">
      <formula>7.5</formula>
    </cfRule>
  </conditionalFormatting>
  <conditionalFormatting sqref="Q22:Q23">
    <cfRule type="cellIs" dxfId="420" priority="30" operator="lessThan">
      <formula>2.5</formula>
    </cfRule>
    <cfRule type="cellIs" dxfId="419" priority="31" operator="greaterThan">
      <formula>4.5</formula>
    </cfRule>
  </conditionalFormatting>
  <conditionalFormatting sqref="R22:R23">
    <cfRule type="cellIs" dxfId="418" priority="28" operator="lessThan">
      <formula>2.5</formula>
    </cfRule>
    <cfRule type="cellIs" dxfId="417" priority="29" operator="greaterThan">
      <formula>4.5</formula>
    </cfRule>
  </conditionalFormatting>
  <conditionalFormatting sqref="S22:S23">
    <cfRule type="cellIs" dxfId="416" priority="27" operator="greaterThan">
      <formula>1.5</formula>
    </cfRule>
  </conditionalFormatting>
  <conditionalFormatting sqref="K24:L24">
    <cfRule type="cellIs" dxfId="415" priority="25" operator="lessThan">
      <formula>0.5</formula>
    </cfRule>
    <cfRule type="cellIs" dxfId="414" priority="26" operator="greaterThan">
      <formula>0.5</formula>
    </cfRule>
  </conditionalFormatting>
  <conditionalFormatting sqref="M24">
    <cfRule type="cellIs" dxfId="413" priority="23" operator="lessThan">
      <formula>4.5</formula>
    </cfRule>
    <cfRule type="cellIs" dxfId="412" priority="24" operator="greaterThan">
      <formula>5.5</formula>
    </cfRule>
  </conditionalFormatting>
  <conditionalFormatting sqref="N24">
    <cfRule type="cellIs" dxfId="411" priority="21" operator="lessThan">
      <formula>1.5</formula>
    </cfRule>
    <cfRule type="cellIs" dxfId="410" priority="22" operator="greaterThan">
      <formula>2.5</formula>
    </cfRule>
  </conditionalFormatting>
  <conditionalFormatting sqref="O24">
    <cfRule type="cellIs" dxfId="409" priority="19" operator="lessThan">
      <formula>4.5</formula>
    </cfRule>
    <cfRule type="cellIs" dxfId="408" priority="20" operator="greaterThan">
      <formula>7.5</formula>
    </cfRule>
  </conditionalFormatting>
  <conditionalFormatting sqref="Q24">
    <cfRule type="cellIs" dxfId="407" priority="17" operator="lessThan">
      <formula>2.5</formula>
    </cfRule>
    <cfRule type="cellIs" dxfId="406" priority="18" operator="greaterThan">
      <formula>4.5</formula>
    </cfRule>
  </conditionalFormatting>
  <conditionalFormatting sqref="R24">
    <cfRule type="cellIs" dxfId="405" priority="15" operator="lessThan">
      <formula>2.5</formula>
    </cfRule>
    <cfRule type="cellIs" dxfId="404" priority="16" operator="greaterThan">
      <formula>4.5</formula>
    </cfRule>
  </conditionalFormatting>
  <conditionalFormatting sqref="S24">
    <cfRule type="cellIs" dxfId="403" priority="14" operator="greaterThan">
      <formula>1.5</formula>
    </cfRule>
  </conditionalFormatting>
  <conditionalFormatting sqref="K25:L25">
    <cfRule type="cellIs" dxfId="402" priority="12" operator="lessThan">
      <formula>0.5</formula>
    </cfRule>
    <cfRule type="cellIs" dxfId="401" priority="13" operator="greaterThan">
      <formula>0.5</formula>
    </cfRule>
  </conditionalFormatting>
  <conditionalFormatting sqref="M25">
    <cfRule type="cellIs" dxfId="400" priority="10" operator="lessThan">
      <formula>4.5</formula>
    </cfRule>
    <cfRule type="cellIs" dxfId="399" priority="11" operator="greaterThan">
      <formula>5.5</formula>
    </cfRule>
  </conditionalFormatting>
  <conditionalFormatting sqref="N25">
    <cfRule type="cellIs" dxfId="398" priority="8" operator="lessThan">
      <formula>1.5</formula>
    </cfRule>
    <cfRule type="cellIs" dxfId="397" priority="9" operator="greaterThan">
      <formula>2.5</formula>
    </cfRule>
  </conditionalFormatting>
  <conditionalFormatting sqref="O25">
    <cfRule type="cellIs" dxfId="396" priority="6" operator="lessThan">
      <formula>4.5</formula>
    </cfRule>
    <cfRule type="cellIs" dxfId="395" priority="7" operator="greaterThan">
      <formula>7.5</formula>
    </cfRule>
  </conditionalFormatting>
  <conditionalFormatting sqref="Q25">
    <cfRule type="cellIs" dxfId="394" priority="4" operator="lessThan">
      <formula>2.5</formula>
    </cfRule>
    <cfRule type="cellIs" dxfId="393" priority="5" operator="greaterThan">
      <formula>4.5</formula>
    </cfRule>
  </conditionalFormatting>
  <conditionalFormatting sqref="R25">
    <cfRule type="cellIs" dxfId="392" priority="2" operator="lessThan">
      <formula>2.5</formula>
    </cfRule>
    <cfRule type="cellIs" dxfId="391" priority="3" operator="greaterThan">
      <formula>4.5</formula>
    </cfRule>
  </conditionalFormatting>
  <conditionalFormatting sqref="S25">
    <cfRule type="cellIs" dxfId="39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44</v>
      </c>
      <c r="C3" s="4"/>
      <c r="D3" s="4"/>
      <c r="E3" s="34"/>
      <c r="F3" s="34"/>
      <c r="G3" s="34"/>
      <c r="H3" s="34"/>
      <c r="I3" s="35"/>
      <c r="J3" s="26" t="s">
        <v>47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2016:1:2:7:NORTH_JINHUA_E</v>
      </c>
      <c r="D12" s="11">
        <f>MATCH($C12,[1]report_data!$A:$A,0)</f>
        <v>47</v>
      </c>
      <c r="E12" s="21">
        <f>INDEX([1]report_data!$A:$Z,$D12,MATCH(E$10,[1]report_data!$A$1:$Z$1,0))</f>
        <v>0</v>
      </c>
      <c r="F12" s="21">
        <f>INDEX([1]report_data!$A:$Z,$D12,MATCH(F$10,[1]report_data!$A$1:$Z$1,0))</f>
        <v>0</v>
      </c>
      <c r="G12" s="21">
        <f>INDEX([1]report_data!$A:$Z,$D12,MATCH(G$10,[1]report_data!$A$1:$Z$1,0))</f>
        <v>2</v>
      </c>
      <c r="H12" s="21">
        <f>INDEX([1]report_data!$A:$Z,$D12,MATCH(H$10,[1]report_data!$A$1:$Z$1,0))</f>
        <v>3</v>
      </c>
      <c r="I12" s="21">
        <f>INDEX([1]report_data!$A:$Z,$D12,MATCH(I$10,[1]report_data!$A$1:$Z$1,0))</f>
        <v>0</v>
      </c>
      <c r="J12" s="11" t="s">
        <v>171</v>
      </c>
      <c r="K12" s="21">
        <f>INDEX([1]report_data!$A:$Z,$D12,MATCH(K$10,[1]report_data!$A$1:$Z$1,0))</f>
        <v>0</v>
      </c>
      <c r="L12" s="21">
        <f>INDEX([1]report_data!$A:$Z,$D12,MATCH(L$10,[1]report_data!$A$1:$Z$1,0))</f>
        <v>0</v>
      </c>
      <c r="M12" s="21">
        <f>INDEX([1]report_data!$A:$Z,$D12,MATCH(M$10,[1]report_data!$A$1:$Z$1,0))</f>
        <v>8</v>
      </c>
      <c r="N12" s="21">
        <f>INDEX([1]report_data!$A:$Z,$D12,MATCH(N$10,[1]report_data!$A$1:$Z$1,0))</f>
        <v>2</v>
      </c>
      <c r="O12" s="21">
        <f>INDEX([1]report_data!$A:$Z,$D12,MATCH(O$10,[1]report_data!$A$1:$Z$1,0))</f>
        <v>5</v>
      </c>
      <c r="P12" s="21">
        <f>INDEX([1]report_data!$A:$Z,$D12,MATCH(P$10,[1]report_data!$A$1:$Z$1,0))</f>
        <v>16</v>
      </c>
      <c r="Q12" s="21">
        <f>INDEX([1]report_data!$A:$Z,$D12,MATCH(Q$10,[1]report_data!$A$1:$Z$1,0))</f>
        <v>9</v>
      </c>
      <c r="R12" s="21">
        <f>INDEX([1]report_data!$A:$Z,$D12,MATCH(R$10,[1]report_data!$A$1:$Z$1,0))</f>
        <v>4</v>
      </c>
      <c r="S12" s="21">
        <f>INDEX([1]report_data!$A:$Z,$D12,MATCH(S$10,[1]report_data!$A$1:$Z$1,0))</f>
        <v>0</v>
      </c>
      <c r="T12" s="21">
        <f>INDEX([1]report_data!$A:$Z,$D12,MATCH(T$10,[1]report_data!$A$1:$Z$1,0))</f>
        <v>0</v>
      </c>
    </row>
    <row r="13" spans="1:20" x14ac:dyDescent="0.25">
      <c r="A13" s="12" t="s">
        <v>26</v>
      </c>
      <c r="B13" s="18" t="s">
        <v>35</v>
      </c>
      <c r="C13" s="11" t="str">
        <f t="shared" si="0"/>
        <v>2016:1:2:7:WANDA_E</v>
      </c>
      <c r="D13" s="11">
        <f>MATCH($C13,[1]report_data!$A:$A,0)</f>
        <v>57</v>
      </c>
      <c r="E13" s="21">
        <f>INDEX([1]report_data!$A:$Z,$D13,MATCH(E$10,[1]report_data!$A$1:$Z$1,0))</f>
        <v>0</v>
      </c>
      <c r="F13" s="21">
        <f>INDEX([1]report_data!$A:$Z,$D13,MATCH(F$10,[1]report_data!$A$1:$Z$1,0))</f>
        <v>1</v>
      </c>
      <c r="G13" s="21">
        <f>INDEX([1]report_data!$A:$Z,$D13,MATCH(G$10,[1]report_data!$A$1:$Z$1,0))</f>
        <v>0</v>
      </c>
      <c r="H13" s="21">
        <f>INDEX([1]report_data!$A:$Z,$D13,MATCH(H$10,[1]report_data!$A$1:$Z$1,0))</f>
        <v>3</v>
      </c>
      <c r="I13" s="21">
        <f>INDEX([1]report_data!$A:$Z,$D13,MATCH(I$10,[1]report_data!$A$1:$Z$1,0))</f>
        <v>0</v>
      </c>
      <c r="J13" s="11" t="s">
        <v>172</v>
      </c>
      <c r="K13" s="21">
        <f>INDEX([1]report_data!$A:$Z,$D13,MATCH(K$10,[1]report_data!$A$1:$Z$1,0))</f>
        <v>0</v>
      </c>
      <c r="L13" s="21">
        <f>INDEX([1]report_data!$A:$Z,$D13,MATCH(L$10,[1]report_data!$A$1:$Z$1,0))</f>
        <v>0</v>
      </c>
      <c r="M13" s="21">
        <f>INDEX([1]report_data!$A:$Z,$D13,MATCH(M$10,[1]report_data!$A$1:$Z$1,0))</f>
        <v>8</v>
      </c>
      <c r="N13" s="21">
        <f>INDEX([1]report_data!$A:$Z,$D13,MATCH(N$10,[1]report_data!$A$1:$Z$1,0))</f>
        <v>1</v>
      </c>
      <c r="O13" s="21">
        <f>INDEX([1]report_data!$A:$Z,$D13,MATCH(O$10,[1]report_data!$A$1:$Z$1,0))</f>
        <v>5</v>
      </c>
      <c r="P13" s="21">
        <f>INDEX([1]report_data!$A:$Z,$D13,MATCH(P$10,[1]report_data!$A$1:$Z$1,0))</f>
        <v>18</v>
      </c>
      <c r="Q13" s="21">
        <f>INDEX([1]report_data!$A:$Z,$D13,MATCH(Q$10,[1]report_data!$A$1:$Z$1,0))</f>
        <v>11</v>
      </c>
      <c r="R13" s="21">
        <f>INDEX([1]report_data!$A:$Z,$D13,MATCH(R$10,[1]report_data!$A$1:$Z$1,0))</f>
        <v>5</v>
      </c>
      <c r="S13" s="21">
        <f>INDEX([1]report_data!$A:$Z,$D13,MATCH(S$10,[1]report_data!$A$1:$Z$1,0))</f>
        <v>0</v>
      </c>
      <c r="T13" s="21">
        <f>INDEX([1]report_data!$A:$Z,$D13,MATCH(T$10,[1]report_data!$A$1:$Z$1,0))</f>
        <v>0</v>
      </c>
    </row>
    <row r="14" spans="1:20" x14ac:dyDescent="0.25">
      <c r="A14" s="12" t="s">
        <v>27</v>
      </c>
      <c r="B14" s="18" t="s">
        <v>38</v>
      </c>
      <c r="C14" s="11" t="str">
        <f t="shared" si="0"/>
        <v>2016:1:2:7:WANDA_A_S</v>
      </c>
      <c r="D14" s="11">
        <f>MATCH($C14,[1]report_data!$A:$A,0)</f>
        <v>55</v>
      </c>
      <c r="E14" s="21">
        <f>INDEX([1]report_data!$A:$Z,$D14,MATCH(E$10,[1]report_data!$A$1:$Z$1,0))</f>
        <v>0</v>
      </c>
      <c r="F14" s="21">
        <f>INDEX([1]report_data!$A:$Z,$D14,MATCH(F$10,[1]report_data!$A$1:$Z$1,0))</f>
        <v>0</v>
      </c>
      <c r="G14" s="21">
        <f>INDEX([1]report_data!$A:$Z,$D14,MATCH(G$10,[1]report_data!$A$1:$Z$1,0))</f>
        <v>0</v>
      </c>
      <c r="H14" s="21">
        <f>INDEX([1]report_data!$A:$Z,$D14,MATCH(H$10,[1]report_data!$A$1:$Z$1,0))</f>
        <v>0</v>
      </c>
      <c r="I14" s="21">
        <f>INDEX([1]report_data!$A:$Z,$D14,MATCH(I$10,[1]report_data!$A$1:$Z$1,0))</f>
        <v>0</v>
      </c>
      <c r="J14" s="11" t="s">
        <v>173</v>
      </c>
      <c r="K14" s="21">
        <f>INDEX([1]report_data!$A:$Z,$D14,MATCH(K$10,[1]report_data!$A$1:$Z$1,0))</f>
        <v>0</v>
      </c>
      <c r="L14" s="21">
        <f>INDEX([1]report_data!$A:$Z,$D14,MATCH(L$10,[1]report_data!$A$1:$Z$1,0))</f>
        <v>0</v>
      </c>
      <c r="M14" s="21">
        <f>INDEX([1]report_data!$A:$Z,$D14,MATCH(M$10,[1]report_data!$A$1:$Z$1,0))</f>
        <v>1</v>
      </c>
      <c r="N14" s="21">
        <f>INDEX([1]report_data!$A:$Z,$D14,MATCH(N$10,[1]report_data!$A$1:$Z$1,0))</f>
        <v>0</v>
      </c>
      <c r="O14" s="21">
        <f>INDEX([1]report_data!$A:$Z,$D14,MATCH(O$10,[1]report_data!$A$1:$Z$1,0))</f>
        <v>1</v>
      </c>
      <c r="P14" s="21">
        <f>INDEX([1]report_data!$A:$Z,$D14,MATCH(P$10,[1]report_data!$A$1:$Z$1,0))</f>
        <v>8</v>
      </c>
      <c r="Q14" s="21">
        <f>INDEX([1]report_data!$A:$Z,$D14,MATCH(Q$10,[1]report_data!$A$1:$Z$1,0))</f>
        <v>3</v>
      </c>
      <c r="R14" s="21">
        <f>INDEX([1]report_data!$A:$Z,$D14,MATCH(R$10,[1]report_data!$A$1:$Z$1,0))</f>
        <v>1</v>
      </c>
      <c r="S14" s="21">
        <f>INDEX([1]report_data!$A:$Z,$D14,MATCH(S$10,[1]report_data!$A$1:$Z$1,0))</f>
        <v>0</v>
      </c>
      <c r="T14" s="21">
        <f>INDEX([1]report_data!$A:$Z,$D14,MATCH(T$10,[1]report_data!$A$1:$Z$1,0))</f>
        <v>0</v>
      </c>
    </row>
    <row r="15" spans="1:20" x14ac:dyDescent="0.25">
      <c r="A15" s="12" t="s">
        <v>29</v>
      </c>
      <c r="B15" s="18" t="s">
        <v>36</v>
      </c>
      <c r="C15" s="11" t="str">
        <f t="shared" si="0"/>
        <v>2016:1:2:7:XINAN_S</v>
      </c>
      <c r="D15" s="11">
        <f>MATCH($C15,[1]report_data!$A:$A,0)</f>
        <v>58</v>
      </c>
      <c r="E15" s="21">
        <f>INDEX([1]report_data!$A:$Z,$D15,MATCH(E$10,[1]report_data!$A$1:$Z$1,0))</f>
        <v>0</v>
      </c>
      <c r="F15" s="21">
        <f>INDEX([1]report_data!$A:$Z,$D15,MATCH(F$10,[1]report_data!$A$1:$Z$1,0))</f>
        <v>0</v>
      </c>
      <c r="G15" s="21">
        <f>INDEX([1]report_data!$A:$Z,$D15,MATCH(G$10,[1]report_data!$A$1:$Z$1,0))</f>
        <v>0</v>
      </c>
      <c r="H15" s="21">
        <f>INDEX([1]report_data!$A:$Z,$D15,MATCH(H$10,[1]report_data!$A$1:$Z$1,0))</f>
        <v>1</v>
      </c>
      <c r="I15" s="21">
        <f>INDEX([1]report_data!$A:$Z,$D15,MATCH(I$10,[1]report_data!$A$1:$Z$1,0))</f>
        <v>0</v>
      </c>
      <c r="J15" s="11" t="s">
        <v>55</v>
      </c>
      <c r="K15" s="21">
        <f>INDEX([1]report_data!$A:$Z,$D15,MATCH(K$10,[1]report_data!$A$1:$Z$1,0))</f>
        <v>1</v>
      </c>
      <c r="L15" s="21">
        <f>INDEX([1]report_data!$A:$Z,$D15,MATCH(L$10,[1]report_data!$A$1:$Z$1,0))</f>
        <v>1</v>
      </c>
      <c r="M15" s="21">
        <f>INDEX([1]report_data!$A:$Z,$D15,MATCH(M$10,[1]report_data!$A$1:$Z$1,0))</f>
        <v>8</v>
      </c>
      <c r="N15" s="21">
        <f>INDEX([1]report_data!$A:$Z,$D15,MATCH(N$10,[1]report_data!$A$1:$Z$1,0))</f>
        <v>0</v>
      </c>
      <c r="O15" s="21">
        <f>INDEX([1]report_data!$A:$Z,$D15,MATCH(O$10,[1]report_data!$A$1:$Z$1,0))</f>
        <v>4</v>
      </c>
      <c r="P15" s="21">
        <f>INDEX([1]report_data!$A:$Z,$D15,MATCH(P$10,[1]report_data!$A$1:$Z$1,0))</f>
        <v>6</v>
      </c>
      <c r="Q15" s="21">
        <f>INDEX([1]report_data!$A:$Z,$D15,MATCH(Q$10,[1]report_data!$A$1:$Z$1,0))</f>
        <v>6</v>
      </c>
      <c r="R15" s="21">
        <f>INDEX([1]report_data!$A:$Z,$D15,MATCH(R$10,[1]report_data!$A$1:$Z$1,0))</f>
        <v>4</v>
      </c>
      <c r="S15" s="21">
        <f>INDEX([1]report_data!$A:$Z,$D15,MATCH(S$10,[1]report_data!$A$1:$Z$1,0))</f>
        <v>1</v>
      </c>
      <c r="T15" s="21">
        <f>INDEX([1]report_data!$A:$Z,$D15,MATCH(T$10,[1]report_data!$A$1:$Z$1,0))</f>
        <v>1</v>
      </c>
    </row>
    <row r="16" spans="1:20" x14ac:dyDescent="0.25">
      <c r="A16" s="12" t="s">
        <v>28</v>
      </c>
      <c r="B16" s="18" t="s">
        <v>37</v>
      </c>
      <c r="C16" s="11" t="str">
        <f t="shared" si="0"/>
        <v>2016:1:2:7:WANDA_B_S</v>
      </c>
      <c r="D16" s="11">
        <f>MATCH($C16,[1]report_data!$A:$A,0)</f>
        <v>56</v>
      </c>
      <c r="E16" s="21">
        <f>INDEX([1]report_data!$A:$Z,$D16,MATCH(E$10,[1]report_data!$A$1:$Z$1,0))</f>
        <v>0</v>
      </c>
      <c r="F16" s="21">
        <f>INDEX([1]report_data!$A:$Z,$D16,MATCH(F$10,[1]report_data!$A$1:$Z$1,0))</f>
        <v>0</v>
      </c>
      <c r="G16" s="21">
        <f>INDEX([1]report_data!$A:$Z,$D16,MATCH(G$10,[1]report_data!$A$1:$Z$1,0))</f>
        <v>1</v>
      </c>
      <c r="H16" s="21">
        <f>INDEX([1]report_data!$A:$Z,$D16,MATCH(H$10,[1]report_data!$A$1:$Z$1,0))</f>
        <v>0</v>
      </c>
      <c r="I16" s="21">
        <f>INDEX([1]report_data!$A:$Z,$D16,MATCH(I$10,[1]report_data!$A$1:$Z$1,0))</f>
        <v>0</v>
      </c>
      <c r="J16" s="11" t="s">
        <v>174</v>
      </c>
      <c r="K16" s="21">
        <f>INDEX([1]report_data!$A:$Z,$D16,MATCH(K$10,[1]report_data!$A$1:$Z$1,0))</f>
        <v>0</v>
      </c>
      <c r="L16" s="21">
        <f>INDEX([1]report_data!$A:$Z,$D16,MATCH(L$10,[1]report_data!$A$1:$Z$1,0))</f>
        <v>0</v>
      </c>
      <c r="M16" s="21">
        <f>INDEX([1]report_data!$A:$Z,$D16,MATCH(M$10,[1]report_data!$A$1:$Z$1,0))</f>
        <v>4</v>
      </c>
      <c r="N16" s="21">
        <f>INDEX([1]report_data!$A:$Z,$D16,MATCH(N$10,[1]report_data!$A$1:$Z$1,0))</f>
        <v>1</v>
      </c>
      <c r="O16" s="21">
        <f>INDEX([1]report_data!$A:$Z,$D16,MATCH(O$10,[1]report_data!$A$1:$Z$1,0))</f>
        <v>4</v>
      </c>
      <c r="P16" s="21">
        <f>INDEX([1]report_data!$A:$Z,$D16,MATCH(P$10,[1]report_data!$A$1:$Z$1,0))</f>
        <v>10</v>
      </c>
      <c r="Q16" s="21">
        <f>INDEX([1]report_data!$A:$Z,$D16,MATCH(Q$10,[1]report_data!$A$1:$Z$1,0))</f>
        <v>2</v>
      </c>
      <c r="R16" s="21">
        <f>INDEX([1]report_data!$A:$Z,$D16,MATCH(R$10,[1]report_data!$A$1:$Z$1,0))</f>
        <v>1</v>
      </c>
      <c r="S16" s="21">
        <f>INDEX([1]report_data!$A:$Z,$D16,MATCH(S$10,[1]report_data!$A$1:$Z$1,0))</f>
        <v>0</v>
      </c>
      <c r="T16" s="21">
        <f>INDEX([1]report_data!$A:$Z,$D16,MATCH(T$10,[1]report_data!$A$1:$Z$1,0))</f>
        <v>0</v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1</v>
      </c>
      <c r="G17" s="22">
        <f>SUM(G12:G16)</f>
        <v>3</v>
      </c>
      <c r="H17" s="22">
        <f>SUM(H12:H16)</f>
        <v>7</v>
      </c>
      <c r="I17" s="22">
        <f>SUM(I12:I16)</f>
        <v>0</v>
      </c>
      <c r="J17" s="20"/>
      <c r="K17" s="22">
        <f t="shared" ref="K17:T17" si="1">SUM(K12:K16)</f>
        <v>1</v>
      </c>
      <c r="L17" s="22">
        <f t="shared" si="1"/>
        <v>1</v>
      </c>
      <c r="M17" s="22">
        <f t="shared" si="1"/>
        <v>29</v>
      </c>
      <c r="N17" s="22">
        <f t="shared" si="1"/>
        <v>4</v>
      </c>
      <c r="O17" s="22">
        <f t="shared" si="1"/>
        <v>19</v>
      </c>
      <c r="P17" s="22">
        <f t="shared" si="1"/>
        <v>58</v>
      </c>
      <c r="Q17" s="22">
        <f t="shared" si="1"/>
        <v>31</v>
      </c>
      <c r="R17" s="22">
        <f t="shared" si="1"/>
        <v>15</v>
      </c>
      <c r="S17" s="22">
        <f t="shared" si="1"/>
        <v>1</v>
      </c>
      <c r="T17" s="22">
        <f t="shared" si="1"/>
        <v>1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30"/>
    </row>
    <row r="19" spans="1:20" x14ac:dyDescent="0.25">
      <c r="A19" s="12" t="s">
        <v>30</v>
      </c>
      <c r="B19" s="18" t="s">
        <v>40</v>
      </c>
      <c r="C19" s="11" t="str">
        <f t="shared" si="0"/>
        <v>2016:1:2:7:SANCHONG_E</v>
      </c>
      <c r="D19" s="11">
        <f>MATCH($C19,[1]report_data!$A:$A,0)</f>
        <v>49</v>
      </c>
      <c r="E19" s="21">
        <f>INDEX([1]report_data!$A:$Z,$D19,MATCH(E$10,[1]report_data!$A$1:$Z$1,0))</f>
        <v>0</v>
      </c>
      <c r="F19" s="21">
        <f>INDEX([1]report_data!$A:$Z,$D19,MATCH(F$10,[1]report_data!$A$1:$Z$1,0))</f>
        <v>0</v>
      </c>
      <c r="G19" s="21">
        <f>INDEX([1]report_data!$A:$Z,$D19,MATCH(G$10,[1]report_data!$A$1:$Z$1,0))</f>
        <v>3</v>
      </c>
      <c r="H19" s="21">
        <f>INDEX([1]report_data!$A:$Z,$D19,MATCH(H$10,[1]report_data!$A$1:$Z$1,0))</f>
        <v>1</v>
      </c>
      <c r="I19" s="21">
        <f>INDEX([1]report_data!$A:$Z,$D19,MATCH(I$10,[1]report_data!$A$1:$Z$1,0))</f>
        <v>0</v>
      </c>
      <c r="J19" s="11" t="s">
        <v>175</v>
      </c>
      <c r="K19" s="21">
        <f>INDEX([1]report_data!$A:$Z,$D19,MATCH(K$10,[1]report_data!$A$1:$Z$1,0))</f>
        <v>0</v>
      </c>
      <c r="L19" s="21">
        <f>INDEX([1]report_data!$A:$Z,$D19,MATCH(L$10,[1]report_data!$A$1:$Z$1,0))</f>
        <v>0</v>
      </c>
      <c r="M19" s="21">
        <f>INDEX([1]report_data!$A:$Z,$D19,MATCH(M$10,[1]report_data!$A$1:$Z$1,0))</f>
        <v>4</v>
      </c>
      <c r="N19" s="21">
        <f>INDEX([1]report_data!$A:$Z,$D19,MATCH(N$10,[1]report_data!$A$1:$Z$1,0))</f>
        <v>4</v>
      </c>
      <c r="O19" s="21">
        <f>INDEX([1]report_data!$A:$Z,$D19,MATCH(O$10,[1]report_data!$A$1:$Z$1,0))</f>
        <v>10</v>
      </c>
      <c r="P19" s="21">
        <f>INDEX([1]report_data!$A:$Z,$D19,MATCH(P$10,[1]report_data!$A$1:$Z$1,0))</f>
        <v>4</v>
      </c>
      <c r="Q19" s="21">
        <f>INDEX([1]report_data!$A:$Z,$D19,MATCH(Q$10,[1]report_data!$A$1:$Z$1,0))</f>
        <v>4</v>
      </c>
      <c r="R19" s="21">
        <f>INDEX([1]report_data!$A:$Z,$D19,MATCH(R$10,[1]report_data!$A$1:$Z$1,0))</f>
        <v>2</v>
      </c>
      <c r="S19" s="21">
        <f>INDEX([1]report_data!$A:$Z,$D19,MATCH(S$10,[1]report_data!$A$1:$Z$1,0))</f>
        <v>1</v>
      </c>
      <c r="T19" s="21">
        <f>INDEX([1]report_data!$A:$Z,$D19,MATCH(T$10,[1]report_data!$A$1:$Z$1,0))</f>
        <v>0</v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2016:1:2:7:LUZHOU_E</v>
      </c>
      <c r="D20" s="11">
        <f>MATCH($C20,[1]report_data!$A:$A,0)</f>
        <v>44</v>
      </c>
      <c r="E20" s="21">
        <f>INDEX([1]report_data!$A:$Z,$D20,MATCH(E$10,[1]report_data!$A$1:$Z$1,0))</f>
        <v>0</v>
      </c>
      <c r="F20" s="21">
        <f>INDEX([1]report_data!$A:$Z,$D20,MATCH(F$10,[1]report_data!$A$1:$Z$1,0))</f>
        <v>1</v>
      </c>
      <c r="G20" s="21">
        <f>INDEX([1]report_data!$A:$Z,$D20,MATCH(G$10,[1]report_data!$A$1:$Z$1,0))</f>
        <v>2</v>
      </c>
      <c r="H20" s="21">
        <f>INDEX([1]report_data!$A:$Z,$D20,MATCH(H$10,[1]report_data!$A$1:$Z$1,0))</f>
        <v>2</v>
      </c>
      <c r="I20" s="21">
        <f>INDEX([1]report_data!$A:$Z,$D20,MATCH(I$10,[1]report_data!$A$1:$Z$1,0))</f>
        <v>1</v>
      </c>
      <c r="J20" s="11" t="s">
        <v>176</v>
      </c>
      <c r="K20" s="21">
        <f>INDEX([1]report_data!$A:$Z,$D20,MATCH(K$10,[1]report_data!$A$1:$Z$1,0))</f>
        <v>0</v>
      </c>
      <c r="L20" s="21">
        <f>INDEX([1]report_data!$A:$Z,$D20,MATCH(L$10,[1]report_data!$A$1:$Z$1,0))</f>
        <v>0</v>
      </c>
      <c r="M20" s="21">
        <f>INDEX([1]report_data!$A:$Z,$D20,MATCH(M$10,[1]report_data!$A$1:$Z$1,0))</f>
        <v>5</v>
      </c>
      <c r="N20" s="21">
        <f>INDEX([1]report_data!$A:$Z,$D20,MATCH(N$10,[1]report_data!$A$1:$Z$1,0))</f>
        <v>3</v>
      </c>
      <c r="O20" s="21">
        <f>INDEX([1]report_data!$A:$Z,$D20,MATCH(O$10,[1]report_data!$A$1:$Z$1,0))</f>
        <v>7</v>
      </c>
      <c r="P20" s="21">
        <f>INDEX([1]report_data!$A:$Z,$D20,MATCH(P$10,[1]report_data!$A$1:$Z$1,0))</f>
        <v>6</v>
      </c>
      <c r="Q20" s="21">
        <f>INDEX([1]report_data!$A:$Z,$D20,MATCH(Q$10,[1]report_data!$A$1:$Z$1,0))</f>
        <v>6</v>
      </c>
      <c r="R20" s="21">
        <f>INDEX([1]report_data!$A:$Z,$D20,MATCH(R$10,[1]report_data!$A$1:$Z$1,0))</f>
        <v>6</v>
      </c>
      <c r="S20" s="21">
        <f>INDEX([1]report_data!$A:$Z,$D20,MATCH(S$10,[1]report_data!$A$1:$Z$1,0))</f>
        <v>3</v>
      </c>
      <c r="T20" s="21">
        <f>INDEX([1]report_data!$A:$Z,$D20,MATCH(T$10,[1]report_data!$A$1:$Z$1,0))</f>
        <v>1</v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2016:1:2:7:SANCHONG_S</v>
      </c>
      <c r="D21" s="11">
        <f>MATCH($C21,[1]report_data!$A:$A,0)</f>
        <v>50</v>
      </c>
      <c r="E21" s="21">
        <f>INDEX([1]report_data!$A:$Z,$D21,MATCH(E$10,[1]report_data!$A$1:$Z$1,0))</f>
        <v>0</v>
      </c>
      <c r="F21" s="21">
        <f>INDEX([1]report_data!$A:$Z,$D21,MATCH(F$10,[1]report_data!$A$1:$Z$1,0))</f>
        <v>1</v>
      </c>
      <c r="G21" s="21">
        <f>INDEX([1]report_data!$A:$Z,$D21,MATCH(G$10,[1]report_data!$A$1:$Z$1,0))</f>
        <v>2</v>
      </c>
      <c r="H21" s="21">
        <f>INDEX([1]report_data!$A:$Z,$D21,MATCH(H$10,[1]report_data!$A$1:$Z$1,0))</f>
        <v>0</v>
      </c>
      <c r="I21" s="21">
        <f>INDEX([1]report_data!$A:$Z,$D21,MATCH(I$10,[1]report_data!$A$1:$Z$1,0))</f>
        <v>0</v>
      </c>
      <c r="J21" s="11" t="s">
        <v>56</v>
      </c>
      <c r="K21" s="21">
        <f>INDEX([1]report_data!$A:$Z,$D21,MATCH(K$10,[1]report_data!$A$1:$Z$1,0))</f>
        <v>0</v>
      </c>
      <c r="L21" s="21">
        <f>INDEX([1]report_data!$A:$Z,$D21,MATCH(L$10,[1]report_data!$A$1:$Z$1,0))</f>
        <v>0</v>
      </c>
      <c r="M21" s="21">
        <f>INDEX([1]report_data!$A:$Z,$D21,MATCH(M$10,[1]report_data!$A$1:$Z$1,0))</f>
        <v>3</v>
      </c>
      <c r="N21" s="21">
        <f>INDEX([1]report_data!$A:$Z,$D21,MATCH(N$10,[1]report_data!$A$1:$Z$1,0))</f>
        <v>2</v>
      </c>
      <c r="O21" s="21">
        <f>INDEX([1]report_data!$A:$Z,$D21,MATCH(O$10,[1]report_data!$A$1:$Z$1,0))</f>
        <v>6</v>
      </c>
      <c r="P21" s="21">
        <f>INDEX([1]report_data!$A:$Z,$D21,MATCH(P$10,[1]report_data!$A$1:$Z$1,0))</f>
        <v>6</v>
      </c>
      <c r="Q21" s="21">
        <f>INDEX([1]report_data!$A:$Z,$D21,MATCH(Q$10,[1]report_data!$A$1:$Z$1,0))</f>
        <v>1</v>
      </c>
      <c r="R21" s="21">
        <f>INDEX([1]report_data!$A:$Z,$D21,MATCH(R$10,[1]report_data!$A$1:$Z$1,0))</f>
        <v>2</v>
      </c>
      <c r="S21" s="21">
        <f>INDEX([1]report_data!$A:$Z,$D21,MATCH(S$10,[1]report_data!$A$1:$Z$1,0))</f>
        <v>1</v>
      </c>
      <c r="T21" s="21">
        <f>INDEX([1]report_data!$A:$Z,$D21,MATCH(T$10,[1]report_data!$A$1:$Z$1,0))</f>
        <v>0</v>
      </c>
    </row>
    <row r="22" spans="1:20" x14ac:dyDescent="0.25">
      <c r="A22" s="4"/>
      <c r="B22" s="19" t="s">
        <v>46</v>
      </c>
      <c r="C22" s="20"/>
      <c r="D22" s="20"/>
      <c r="E22" s="22">
        <f>SUM(E19:E21)</f>
        <v>0</v>
      </c>
      <c r="F22" s="22">
        <f t="shared" ref="F22:T22" si="2">SUM(F19:F21)</f>
        <v>2</v>
      </c>
      <c r="G22" s="22">
        <f t="shared" si="2"/>
        <v>7</v>
      </c>
      <c r="H22" s="22">
        <f t="shared" si="2"/>
        <v>3</v>
      </c>
      <c r="I22" s="22">
        <f t="shared" si="2"/>
        <v>1</v>
      </c>
      <c r="J22" s="20"/>
      <c r="K22" s="22">
        <f t="shared" si="2"/>
        <v>0</v>
      </c>
      <c r="L22" s="22">
        <f t="shared" si="2"/>
        <v>0</v>
      </c>
      <c r="M22" s="22">
        <f t="shared" si="2"/>
        <v>12</v>
      </c>
      <c r="N22" s="22">
        <f t="shared" si="2"/>
        <v>9</v>
      </c>
      <c r="O22" s="22">
        <f t="shared" si="2"/>
        <v>23</v>
      </c>
      <c r="P22" s="22">
        <f t="shared" si="2"/>
        <v>16</v>
      </c>
      <c r="Q22" s="22">
        <f t="shared" si="2"/>
        <v>11</v>
      </c>
      <c r="R22" s="22">
        <f t="shared" si="2"/>
        <v>10</v>
      </c>
      <c r="S22" s="22">
        <f t="shared" si="2"/>
        <v>5</v>
      </c>
      <c r="T22" s="22">
        <f t="shared" si="2"/>
        <v>1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1">
    <mergeCell ref="T1:T8"/>
    <mergeCell ref="O1:O8"/>
    <mergeCell ref="P1:P8"/>
    <mergeCell ref="Q1:Q8"/>
    <mergeCell ref="R1:R8"/>
    <mergeCell ref="S1:S8"/>
    <mergeCell ref="E1:I8"/>
    <mergeCell ref="K1:K8"/>
    <mergeCell ref="L1:L8"/>
    <mergeCell ref="M1:M8"/>
    <mergeCell ref="N1:N8"/>
  </mergeCells>
  <conditionalFormatting sqref="K12:L13 K19:L21 K16:L16">
    <cfRule type="cellIs" dxfId="389" priority="51" operator="lessThan">
      <formula>0.5</formula>
    </cfRule>
    <cfRule type="cellIs" dxfId="388" priority="52" operator="greaterThan">
      <formula>0.5</formula>
    </cfRule>
  </conditionalFormatting>
  <conditionalFormatting sqref="M12:M13 M19:M21 M16">
    <cfRule type="cellIs" dxfId="387" priority="49" operator="lessThan">
      <formula>4.5</formula>
    </cfRule>
    <cfRule type="cellIs" dxfId="386" priority="50" operator="greaterThan">
      <formula>5.5</formula>
    </cfRule>
  </conditionalFormatting>
  <conditionalFormatting sqref="N12:N13 N19:N21 N16">
    <cfRule type="cellIs" dxfId="385" priority="47" operator="lessThan">
      <formula>1.5</formula>
    </cfRule>
    <cfRule type="cellIs" dxfId="384" priority="48" operator="greaterThan">
      <formula>2.5</formula>
    </cfRule>
  </conditionalFormatting>
  <conditionalFormatting sqref="O12:O13 O19:O21 O16">
    <cfRule type="cellIs" dxfId="383" priority="45" operator="lessThan">
      <formula>4.5</formula>
    </cfRule>
    <cfRule type="cellIs" dxfId="382" priority="46" operator="greaterThan">
      <formula>7.5</formula>
    </cfRule>
  </conditionalFormatting>
  <conditionalFormatting sqref="Q12:Q13 Q19:Q21 Q16">
    <cfRule type="cellIs" dxfId="381" priority="43" operator="lessThan">
      <formula>2.5</formula>
    </cfRule>
    <cfRule type="cellIs" dxfId="380" priority="44" operator="greaterThan">
      <formula>4.5</formula>
    </cfRule>
  </conditionalFormatting>
  <conditionalFormatting sqref="R19:R21 R12:R13 R16">
    <cfRule type="cellIs" dxfId="379" priority="41" operator="lessThan">
      <formula>2.5</formula>
    </cfRule>
    <cfRule type="cellIs" dxfId="378" priority="42" operator="greaterThan">
      <formula>4.5</formula>
    </cfRule>
  </conditionalFormatting>
  <conditionalFormatting sqref="S12:S13 S19:S21 S16">
    <cfRule type="cellIs" dxfId="377" priority="40" operator="greaterThan">
      <formula>1.5</formula>
    </cfRule>
  </conditionalFormatting>
  <conditionalFormatting sqref="K14:L14">
    <cfRule type="cellIs" dxfId="376" priority="25" operator="lessThan">
      <formula>0.5</formula>
    </cfRule>
    <cfRule type="cellIs" dxfId="375" priority="26" operator="greaterThan">
      <formula>0.5</formula>
    </cfRule>
  </conditionalFormatting>
  <conditionalFormatting sqref="M14">
    <cfRule type="cellIs" dxfId="374" priority="23" operator="lessThan">
      <formula>4.5</formula>
    </cfRule>
    <cfRule type="cellIs" dxfId="373" priority="24" operator="greaterThan">
      <formula>5.5</formula>
    </cfRule>
  </conditionalFormatting>
  <conditionalFormatting sqref="N14">
    <cfRule type="cellIs" dxfId="372" priority="21" operator="lessThan">
      <formula>1.5</formula>
    </cfRule>
    <cfRule type="cellIs" dxfId="371" priority="22" operator="greaterThan">
      <formula>2.5</formula>
    </cfRule>
  </conditionalFormatting>
  <conditionalFormatting sqref="O14">
    <cfRule type="cellIs" dxfId="370" priority="19" operator="lessThan">
      <formula>4.5</formula>
    </cfRule>
    <cfRule type="cellIs" dxfId="369" priority="20" operator="greaterThan">
      <formula>7.5</formula>
    </cfRule>
  </conditionalFormatting>
  <conditionalFormatting sqref="Q14">
    <cfRule type="cellIs" dxfId="368" priority="17" operator="lessThan">
      <formula>2.5</formula>
    </cfRule>
    <cfRule type="cellIs" dxfId="367" priority="18" operator="greaterThan">
      <formula>4.5</formula>
    </cfRule>
  </conditionalFormatting>
  <conditionalFormatting sqref="R14">
    <cfRule type="cellIs" dxfId="366" priority="15" operator="lessThan">
      <formula>2.5</formula>
    </cfRule>
    <cfRule type="cellIs" dxfId="365" priority="16" operator="greaterThan">
      <formula>4.5</formula>
    </cfRule>
  </conditionalFormatting>
  <conditionalFormatting sqref="S14">
    <cfRule type="cellIs" dxfId="364" priority="14" operator="greaterThan">
      <formula>1.5</formula>
    </cfRule>
  </conditionalFormatting>
  <conditionalFormatting sqref="K15:L15">
    <cfRule type="cellIs" dxfId="363" priority="12" operator="lessThan">
      <formula>0.5</formula>
    </cfRule>
    <cfRule type="cellIs" dxfId="362" priority="13" operator="greaterThan">
      <formula>0.5</formula>
    </cfRule>
  </conditionalFormatting>
  <conditionalFormatting sqref="M15">
    <cfRule type="cellIs" dxfId="361" priority="10" operator="lessThan">
      <formula>4.5</formula>
    </cfRule>
    <cfRule type="cellIs" dxfId="360" priority="11" operator="greaterThan">
      <formula>5.5</formula>
    </cfRule>
  </conditionalFormatting>
  <conditionalFormatting sqref="N15">
    <cfRule type="cellIs" dxfId="359" priority="8" operator="lessThan">
      <formula>1.5</formula>
    </cfRule>
    <cfRule type="cellIs" dxfId="358" priority="9" operator="greaterThan">
      <formula>2.5</formula>
    </cfRule>
  </conditionalFormatting>
  <conditionalFormatting sqref="O15">
    <cfRule type="cellIs" dxfId="357" priority="6" operator="lessThan">
      <formula>4.5</formula>
    </cfRule>
    <cfRule type="cellIs" dxfId="356" priority="7" operator="greaterThan">
      <formula>7.5</formula>
    </cfRule>
  </conditionalFormatting>
  <conditionalFormatting sqref="Q15">
    <cfRule type="cellIs" dxfId="355" priority="4" operator="lessThan">
      <formula>2.5</formula>
    </cfRule>
    <cfRule type="cellIs" dxfId="354" priority="5" operator="greaterThan">
      <formula>4.5</formula>
    </cfRule>
  </conditionalFormatting>
  <conditionalFormatting sqref="R15">
    <cfRule type="cellIs" dxfId="353" priority="2" operator="lessThan">
      <formula>2.5</formula>
    </cfRule>
    <cfRule type="cellIs" dxfId="352" priority="3" operator="greaterThan">
      <formula>4.5</formula>
    </cfRule>
  </conditionalFormatting>
  <conditionalFormatting sqref="S15">
    <cfRule type="cellIs" dxfId="351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K32" sqref="K32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153</v>
      </c>
      <c r="C3" s="4"/>
      <c r="D3" s="4"/>
      <c r="E3" s="34"/>
      <c r="F3" s="34"/>
      <c r="G3" s="34"/>
      <c r="H3" s="34"/>
      <c r="I3" s="35"/>
      <c r="J3" s="26" t="s">
        <v>154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2016:1:2:7:SHILIN_E</v>
      </c>
      <c r="D12" s="11">
        <f>MATCH($C12,[1]report_data!$A:$A,0)</f>
        <v>51</v>
      </c>
      <c r="E12" s="21">
        <f>INDEX([1]report_data!$A:$Z,$D12,MATCH(E$10,[1]report_data!$A$1:$Z$1,0))</f>
        <v>0</v>
      </c>
      <c r="F12" s="21">
        <f>INDEX([1]report_data!$A:$Z,$D12,MATCH(F$10,[1]report_data!$A$1:$Z$1,0))</f>
        <v>0</v>
      </c>
      <c r="G12" s="21">
        <f>INDEX([1]report_data!$A:$Z,$D12,MATCH(G$10,[1]report_data!$A$1:$Z$1,0))</f>
        <v>1</v>
      </c>
      <c r="H12" s="21">
        <f>INDEX([1]report_data!$A:$Z,$D12,MATCH(H$10,[1]report_data!$A$1:$Z$1,0))</f>
        <v>1</v>
      </c>
      <c r="I12" s="21">
        <f>INDEX([1]report_data!$A:$Z,$D12,MATCH(I$10,[1]report_data!$A$1:$Z$1,0))</f>
        <v>1</v>
      </c>
      <c r="J12" s="11" t="s">
        <v>168</v>
      </c>
      <c r="K12" s="21">
        <f>INDEX([1]report_data!$A:$Z,$D12,MATCH(K$10,[1]report_data!$A$1:$Z$1,0))</f>
        <v>0</v>
      </c>
      <c r="L12" s="21">
        <f>INDEX([1]report_data!$A:$Z,$D12,MATCH(L$10,[1]report_data!$A$1:$Z$1,0))</f>
        <v>0</v>
      </c>
      <c r="M12" s="21">
        <f>INDEX([1]report_data!$A:$Z,$D12,MATCH(M$10,[1]report_data!$A$1:$Z$1,0))</f>
        <v>8</v>
      </c>
      <c r="N12" s="21">
        <f>INDEX([1]report_data!$A:$Z,$D12,MATCH(N$10,[1]report_data!$A$1:$Z$1,0))</f>
        <v>2</v>
      </c>
      <c r="O12" s="21">
        <f>INDEX([1]report_data!$A:$Z,$D12,MATCH(O$10,[1]report_data!$A$1:$Z$1,0))</f>
        <v>9</v>
      </c>
      <c r="P12" s="21">
        <f>INDEX([1]report_data!$A:$Z,$D12,MATCH(P$10,[1]report_data!$A$1:$Z$1,0))</f>
        <v>30</v>
      </c>
      <c r="Q12" s="21">
        <f>INDEX([1]report_data!$A:$Z,$D12,MATCH(Q$10,[1]report_data!$A$1:$Z$1,0))</f>
        <v>6</v>
      </c>
      <c r="R12" s="21">
        <f>INDEX([1]report_data!$A:$Z,$D12,MATCH(R$10,[1]report_data!$A$1:$Z$1,0))</f>
        <v>4</v>
      </c>
      <c r="S12" s="21">
        <f>INDEX([1]report_data!$A:$Z,$D12,MATCH(S$10,[1]report_data!$A$1:$Z$1,0))</f>
        <v>0</v>
      </c>
      <c r="T12" s="21">
        <f>INDEX([1]report_data!$A:$Z,$D12,MATCH(T$10,[1]report_data!$A$1:$Z$1,0))</f>
        <v>0</v>
      </c>
    </row>
    <row r="13" spans="1:20" x14ac:dyDescent="0.25">
      <c r="A13" t="s">
        <v>178</v>
      </c>
      <c r="B13" s="18" t="s">
        <v>156</v>
      </c>
      <c r="C13" s="11" t="str">
        <f t="shared" si="0"/>
        <v>2016:1:2:7:TIANMU_E</v>
      </c>
      <c r="D13" s="11">
        <f>MATCH($C13,[1]report_data!$A:$A,0)</f>
        <v>54</v>
      </c>
      <c r="E13" s="21">
        <f>INDEX([1]report_data!$A:$Z,$D13,MATCH(E$10,[1]report_data!$A$1:$Z$1,0))</f>
        <v>0</v>
      </c>
      <c r="F13" s="21">
        <f>INDEX([1]report_data!$A:$Z,$D13,MATCH(F$10,[1]report_data!$A$1:$Z$1,0))</f>
        <v>0</v>
      </c>
      <c r="G13" s="21">
        <f>INDEX([1]report_data!$A:$Z,$D13,MATCH(G$10,[1]report_data!$A$1:$Z$1,0))</f>
        <v>0</v>
      </c>
      <c r="H13" s="21">
        <f>INDEX([1]report_data!$A:$Z,$D13,MATCH(H$10,[1]report_data!$A$1:$Z$1,0))</f>
        <v>1</v>
      </c>
      <c r="I13" s="21">
        <f>INDEX([1]report_data!$A:$Z,$D13,MATCH(I$10,[1]report_data!$A$1:$Z$1,0))</f>
        <v>0</v>
      </c>
      <c r="J13" s="11" t="s">
        <v>169</v>
      </c>
      <c r="K13" s="21">
        <f>INDEX([1]report_data!$A:$Z,$D13,MATCH(K$10,[1]report_data!$A$1:$Z$1,0))</f>
        <v>0</v>
      </c>
      <c r="L13" s="21">
        <f>INDEX([1]report_data!$A:$Z,$D13,MATCH(L$10,[1]report_data!$A$1:$Z$1,0))</f>
        <v>0</v>
      </c>
      <c r="M13" s="21">
        <f>INDEX([1]report_data!$A:$Z,$D13,MATCH(M$10,[1]report_data!$A$1:$Z$1,0))</f>
        <v>2</v>
      </c>
      <c r="N13" s="21">
        <f>INDEX([1]report_data!$A:$Z,$D13,MATCH(N$10,[1]report_data!$A$1:$Z$1,0))</f>
        <v>0</v>
      </c>
      <c r="O13" s="21">
        <f>INDEX([1]report_data!$A:$Z,$D13,MATCH(O$10,[1]report_data!$A$1:$Z$1,0))</f>
        <v>4</v>
      </c>
      <c r="P13" s="21">
        <f>INDEX([1]report_data!$A:$Z,$D13,MATCH(P$10,[1]report_data!$A$1:$Z$1,0))</f>
        <v>9</v>
      </c>
      <c r="Q13" s="21">
        <f>INDEX([1]report_data!$A:$Z,$D13,MATCH(Q$10,[1]report_data!$A$1:$Z$1,0))</f>
        <v>1</v>
      </c>
      <c r="R13" s="21">
        <f>INDEX([1]report_data!$A:$Z,$D13,MATCH(R$10,[1]report_data!$A$1:$Z$1,0))</f>
        <v>1</v>
      </c>
      <c r="S13" s="21">
        <f>INDEX([1]report_data!$A:$Z,$D13,MATCH(S$10,[1]report_data!$A$1:$Z$1,0))</f>
        <v>1</v>
      </c>
      <c r="T13" s="21">
        <f>INDEX([1]report_data!$A:$Z,$D13,MATCH(T$10,[1]report_data!$A$1:$Z$1,0))</f>
        <v>0</v>
      </c>
    </row>
    <row r="14" spans="1:20" x14ac:dyDescent="0.25">
      <c r="A14" t="s">
        <v>179</v>
      </c>
      <c r="B14" s="18" t="s">
        <v>157</v>
      </c>
      <c r="C14" s="11" t="str">
        <f t="shared" si="0"/>
        <v>2016:1:2:7:SHILIN_S</v>
      </c>
      <c r="D14" s="11">
        <f>MATCH($C14,[1]report_data!$A:$A,0)</f>
        <v>52</v>
      </c>
      <c r="E14" s="21">
        <f>INDEX([1]report_data!$A:$Z,$D14,MATCH(E$10,[1]report_data!$A$1:$Z$1,0))</f>
        <v>0</v>
      </c>
      <c r="F14" s="21">
        <f>INDEX([1]report_data!$A:$Z,$D14,MATCH(F$10,[1]report_data!$A$1:$Z$1,0))</f>
        <v>0</v>
      </c>
      <c r="G14" s="21">
        <f>INDEX([1]report_data!$A:$Z,$D14,MATCH(G$10,[1]report_data!$A$1:$Z$1,0))</f>
        <v>0</v>
      </c>
      <c r="H14" s="21">
        <f>INDEX([1]report_data!$A:$Z,$D14,MATCH(H$10,[1]report_data!$A$1:$Z$1,0))</f>
        <v>1</v>
      </c>
      <c r="I14" s="21">
        <f>INDEX([1]report_data!$A:$Z,$D14,MATCH(I$10,[1]report_data!$A$1:$Z$1,0))</f>
        <v>0</v>
      </c>
      <c r="J14" s="11" t="s">
        <v>170</v>
      </c>
      <c r="K14" s="21">
        <f>INDEX([1]report_data!$A:$Z,$D14,MATCH(K$10,[1]report_data!$A$1:$Z$1,0))</f>
        <v>0</v>
      </c>
      <c r="L14" s="21">
        <f>INDEX([1]report_data!$A:$Z,$D14,MATCH(L$10,[1]report_data!$A$1:$Z$1,0))</f>
        <v>0</v>
      </c>
      <c r="M14" s="21">
        <f>INDEX([1]report_data!$A:$Z,$D14,MATCH(M$10,[1]report_data!$A$1:$Z$1,0))</f>
        <v>1</v>
      </c>
      <c r="N14" s="21">
        <f>INDEX([1]report_data!$A:$Z,$D14,MATCH(N$10,[1]report_data!$A$1:$Z$1,0))</f>
        <v>0</v>
      </c>
      <c r="O14" s="21">
        <f>INDEX([1]report_data!$A:$Z,$D14,MATCH(O$10,[1]report_data!$A$1:$Z$1,0))</f>
        <v>0</v>
      </c>
      <c r="P14" s="21">
        <f>INDEX([1]report_data!$A:$Z,$D14,MATCH(P$10,[1]report_data!$A$1:$Z$1,0))</f>
        <v>3</v>
      </c>
      <c r="Q14" s="21">
        <f>INDEX([1]report_data!$A:$Z,$D14,MATCH(Q$10,[1]report_data!$A$1:$Z$1,0))</f>
        <v>1</v>
      </c>
      <c r="R14" s="21">
        <f>INDEX([1]report_data!$A:$Z,$D14,MATCH(R$10,[1]report_data!$A$1:$Z$1,0))</f>
        <v>1</v>
      </c>
      <c r="S14" s="21">
        <f>INDEX([1]report_data!$A:$Z,$D14,MATCH(S$10,[1]report_data!$A$1:$Z$1,0))</f>
        <v>0</v>
      </c>
      <c r="T14" s="21">
        <f>INDEX([1]report_data!$A:$Z,$D14,MATCH(T$10,[1]report_data!$A$1:$Z$1,0))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1</v>
      </c>
      <c r="H15" s="22">
        <f>SUM(H12:H14)</f>
        <v>3</v>
      </c>
      <c r="I15" s="22">
        <f>SUM(I12:I14)</f>
        <v>1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11</v>
      </c>
      <c r="N15" s="22">
        <f t="shared" si="1"/>
        <v>2</v>
      </c>
      <c r="O15" s="22">
        <f t="shared" si="1"/>
        <v>13</v>
      </c>
      <c r="P15" s="22">
        <f t="shared" si="1"/>
        <v>42</v>
      </c>
      <c r="Q15" s="22">
        <f t="shared" si="1"/>
        <v>8</v>
      </c>
      <c r="R15" s="22">
        <f t="shared" si="1"/>
        <v>6</v>
      </c>
      <c r="S15" s="22">
        <f t="shared" si="1"/>
        <v>1</v>
      </c>
      <c r="T15" s="22">
        <f t="shared" si="1"/>
        <v>0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t="s">
        <v>180</v>
      </c>
      <c r="B17" s="18" t="s">
        <v>158</v>
      </c>
      <c r="C17" s="11" t="str">
        <f t="shared" si="0"/>
        <v>2016:1:2:7:BEITOU_E</v>
      </c>
      <c r="D17" s="11">
        <f>MATCH($C17,[1]report_data!$A:$A,0)</f>
        <v>37</v>
      </c>
      <c r="E17" s="21">
        <f>INDEX([1]report_data!$A:$Z,$D17,MATCH(E$10,[1]report_data!$A$1:$Z$1,0))</f>
        <v>0</v>
      </c>
      <c r="F17" s="21">
        <f>INDEX([1]report_data!$A:$Z,$D17,MATCH(F$10,[1]report_data!$A$1:$Z$1,0))</f>
        <v>0</v>
      </c>
      <c r="G17" s="21">
        <f>INDEX([1]report_data!$A:$Z,$D17,MATCH(G$10,[1]report_data!$A$1:$Z$1,0))</f>
        <v>0</v>
      </c>
      <c r="H17" s="21">
        <f>INDEX([1]report_data!$A:$Z,$D17,MATCH(H$10,[1]report_data!$A$1:$Z$1,0))</f>
        <v>1</v>
      </c>
      <c r="I17" s="21">
        <f>INDEX([1]report_data!$A:$Z,$D17,MATCH(I$10,[1]report_data!$A$1:$Z$1,0))</f>
        <v>0</v>
      </c>
      <c r="J17" s="11" t="s">
        <v>164</v>
      </c>
      <c r="K17" s="21">
        <f>INDEX([1]report_data!$A:$Z,$D17,MATCH(K$10,[1]report_data!$A$1:$Z$1,0))</f>
        <v>0</v>
      </c>
      <c r="L17" s="21">
        <f>INDEX([1]report_data!$A:$Z,$D17,MATCH(L$10,[1]report_data!$A$1:$Z$1,0))</f>
        <v>0</v>
      </c>
      <c r="M17" s="21">
        <f>INDEX([1]report_data!$A:$Z,$D17,MATCH(M$10,[1]report_data!$A$1:$Z$1,0))</f>
        <v>1</v>
      </c>
      <c r="N17" s="21">
        <f>INDEX([1]report_data!$A:$Z,$D17,MATCH(N$10,[1]report_data!$A$1:$Z$1,0))</f>
        <v>0</v>
      </c>
      <c r="O17" s="21">
        <f>INDEX([1]report_data!$A:$Z,$D17,MATCH(O$10,[1]report_data!$A$1:$Z$1,0))</f>
        <v>4</v>
      </c>
      <c r="P17" s="21">
        <f>INDEX([1]report_data!$A:$Z,$D17,MATCH(P$10,[1]report_data!$A$1:$Z$1,0))</f>
        <v>4</v>
      </c>
      <c r="Q17" s="21">
        <f>INDEX([1]report_data!$A:$Z,$D17,MATCH(Q$10,[1]report_data!$A$1:$Z$1,0))</f>
        <v>1</v>
      </c>
      <c r="R17" s="21">
        <f>INDEX([1]report_data!$A:$Z,$D17,MATCH(R$10,[1]report_data!$A$1:$Z$1,0))</f>
        <v>4</v>
      </c>
      <c r="S17" s="21">
        <f>INDEX([1]report_data!$A:$Z,$D17,MATCH(S$10,[1]report_data!$A$1:$Z$1,0))</f>
        <v>1</v>
      </c>
      <c r="T17" s="21">
        <f>INDEX([1]report_data!$A:$Z,$D17,MATCH(T$10,[1]report_data!$A$1:$Z$1,0))</f>
        <v>0</v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2016:1:2:7:DANSHUI_E</v>
      </c>
      <c r="D18" s="11">
        <f>MATCH($C18,[1]report_data!$A:$A,0)</f>
        <v>39</v>
      </c>
      <c r="E18" s="21">
        <f>INDEX([1]report_data!$A:$Z,$D18,MATCH(E$10,[1]report_data!$A$1:$Z$1,0))</f>
        <v>1</v>
      </c>
      <c r="F18" s="21">
        <f>INDEX([1]report_data!$A:$Z,$D18,MATCH(F$10,[1]report_data!$A$1:$Z$1,0))</f>
        <v>0</v>
      </c>
      <c r="G18" s="21">
        <f>INDEX([1]report_data!$A:$Z,$D18,MATCH(G$10,[1]report_data!$A$1:$Z$1,0))</f>
        <v>2</v>
      </c>
      <c r="H18" s="21">
        <f>INDEX([1]report_data!$A:$Z,$D18,MATCH(H$10,[1]report_data!$A$1:$Z$1,0))</f>
        <v>3</v>
      </c>
      <c r="I18" s="21">
        <f>INDEX([1]report_data!$A:$Z,$D18,MATCH(I$10,[1]report_data!$A$1:$Z$1,0))</f>
        <v>0</v>
      </c>
      <c r="J18" s="11" t="s">
        <v>165</v>
      </c>
      <c r="K18" s="21">
        <f>INDEX([1]report_data!$A:$Z,$D18,MATCH(K$10,[1]report_data!$A$1:$Z$1,0))</f>
        <v>1</v>
      </c>
      <c r="L18" s="21">
        <f>INDEX([1]report_data!$A:$Z,$D18,MATCH(L$10,[1]report_data!$A$1:$Z$1,0))</f>
        <v>1</v>
      </c>
      <c r="M18" s="21">
        <f>INDEX([1]report_data!$A:$Z,$D18,MATCH(M$10,[1]report_data!$A$1:$Z$1,0))</f>
        <v>6</v>
      </c>
      <c r="N18" s="21">
        <f>INDEX([1]report_data!$A:$Z,$D18,MATCH(N$10,[1]report_data!$A$1:$Z$1,0))</f>
        <v>3</v>
      </c>
      <c r="O18" s="21">
        <f>INDEX([1]report_data!$A:$Z,$D18,MATCH(O$10,[1]report_data!$A$1:$Z$1,0))</f>
        <v>9</v>
      </c>
      <c r="P18" s="21">
        <f>INDEX([1]report_data!$A:$Z,$D18,MATCH(P$10,[1]report_data!$A$1:$Z$1,0))</f>
        <v>12</v>
      </c>
      <c r="Q18" s="21">
        <f>INDEX([1]report_data!$A:$Z,$D18,MATCH(Q$10,[1]report_data!$A$1:$Z$1,0))</f>
        <v>8</v>
      </c>
      <c r="R18" s="21">
        <f>INDEX([1]report_data!$A:$Z,$D18,MATCH(R$10,[1]report_data!$A$1:$Z$1,0))</f>
        <v>3</v>
      </c>
      <c r="S18" s="21">
        <f>INDEX([1]report_data!$A:$Z,$D18,MATCH(S$10,[1]report_data!$A$1:$Z$1,0))</f>
        <v>3</v>
      </c>
      <c r="T18" s="21">
        <f>INDEX([1]report_data!$A:$Z,$D18,MATCH(T$10,[1]report_data!$A$1:$Z$1,0))</f>
        <v>0</v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2016:1:2:7:ZHUWEI_E</v>
      </c>
      <c r="D19" s="11">
        <f>MATCH($C19,[1]report_data!$A:$A,0)</f>
        <v>62</v>
      </c>
      <c r="E19" s="21">
        <f>INDEX([1]report_data!$A:$Z,$D19,MATCH(E$10,[1]report_data!$A$1:$Z$1,0))</f>
        <v>1</v>
      </c>
      <c r="F19" s="21">
        <f>INDEX([1]report_data!$A:$Z,$D19,MATCH(F$10,[1]report_data!$A$1:$Z$1,0))</f>
        <v>0</v>
      </c>
      <c r="G19" s="21">
        <f>INDEX([1]report_data!$A:$Z,$D19,MATCH(G$10,[1]report_data!$A$1:$Z$1,0))</f>
        <v>1</v>
      </c>
      <c r="H19" s="21">
        <f>INDEX([1]report_data!$A:$Z,$D19,MATCH(H$10,[1]report_data!$A$1:$Z$1,0))</f>
        <v>2</v>
      </c>
      <c r="I19" s="21">
        <f>INDEX([1]report_data!$A:$Z,$D19,MATCH(I$10,[1]report_data!$A$1:$Z$1,0))</f>
        <v>1</v>
      </c>
      <c r="J19" s="11" t="s">
        <v>166</v>
      </c>
      <c r="K19" s="21">
        <f>INDEX([1]report_data!$A:$Z,$D19,MATCH(K$10,[1]report_data!$A$1:$Z$1,0))</f>
        <v>0</v>
      </c>
      <c r="L19" s="21">
        <f>INDEX([1]report_data!$A:$Z,$D19,MATCH(L$10,[1]report_data!$A$1:$Z$1,0))</f>
        <v>0</v>
      </c>
      <c r="M19" s="21">
        <f>INDEX([1]report_data!$A:$Z,$D19,MATCH(M$10,[1]report_data!$A$1:$Z$1,0))</f>
        <v>4</v>
      </c>
      <c r="N19" s="21">
        <f>INDEX([1]report_data!$A:$Z,$D19,MATCH(N$10,[1]report_data!$A$1:$Z$1,0))</f>
        <v>2</v>
      </c>
      <c r="O19" s="21">
        <f>INDEX([1]report_data!$A:$Z,$D19,MATCH(O$10,[1]report_data!$A$1:$Z$1,0))</f>
        <v>2</v>
      </c>
      <c r="P19" s="21">
        <f>INDEX([1]report_data!$A:$Z,$D19,MATCH(P$10,[1]report_data!$A$1:$Z$1,0))</f>
        <v>7</v>
      </c>
      <c r="Q19" s="21">
        <f>INDEX([1]report_data!$A:$Z,$D19,MATCH(Q$10,[1]report_data!$A$1:$Z$1,0))</f>
        <v>1</v>
      </c>
      <c r="R19" s="21">
        <f>INDEX([1]report_data!$A:$Z,$D19,MATCH(R$10,[1]report_data!$A$1:$Z$1,0))</f>
        <v>7</v>
      </c>
      <c r="S19" s="21">
        <f>INDEX([1]report_data!$A:$Z,$D19,MATCH(S$10,[1]report_data!$A$1:$Z$1,0))</f>
        <v>3</v>
      </c>
      <c r="T19" s="21">
        <f>INDEX([1]report_data!$A:$Z,$D19,MATCH(T$10,[1]report_data!$A$1:$Z$1,0))</f>
        <v>0</v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2016:1:2:7:BEITOU_S</v>
      </c>
      <c r="D20" s="11">
        <f>MATCH($C20,[1]report_data!$A:$A,0)</f>
        <v>38</v>
      </c>
      <c r="E20" s="21">
        <f>INDEX([1]report_data!$A:$Z,$D20,MATCH(E$10,[1]report_data!$A$1:$Z$1,0))</f>
        <v>0</v>
      </c>
      <c r="F20" s="21">
        <f>INDEX([1]report_data!$A:$Z,$D20,MATCH(F$10,[1]report_data!$A$1:$Z$1,0))</f>
        <v>0</v>
      </c>
      <c r="G20" s="21">
        <f>INDEX([1]report_data!$A:$Z,$D20,MATCH(G$10,[1]report_data!$A$1:$Z$1,0))</f>
        <v>2</v>
      </c>
      <c r="H20" s="21">
        <f>INDEX([1]report_data!$A:$Z,$D20,MATCH(H$10,[1]report_data!$A$1:$Z$1,0))</f>
        <v>3</v>
      </c>
      <c r="I20" s="21">
        <f>INDEX([1]report_data!$A:$Z,$D20,MATCH(I$10,[1]report_data!$A$1:$Z$1,0))</f>
        <v>0</v>
      </c>
      <c r="J20" s="11" t="s">
        <v>167</v>
      </c>
      <c r="K20" s="21">
        <f>INDEX([1]report_data!$A:$Z,$D20,MATCH(K$10,[1]report_data!$A$1:$Z$1,0))</f>
        <v>0</v>
      </c>
      <c r="L20" s="21">
        <f>INDEX([1]report_data!$A:$Z,$D20,MATCH(L$10,[1]report_data!$A$1:$Z$1,0))</f>
        <v>0</v>
      </c>
      <c r="M20" s="21">
        <f>INDEX([1]report_data!$A:$Z,$D20,MATCH(M$10,[1]report_data!$A$1:$Z$1,0))</f>
        <v>12</v>
      </c>
      <c r="N20" s="21">
        <f>INDEX([1]report_data!$A:$Z,$D20,MATCH(N$10,[1]report_data!$A$1:$Z$1,0))</f>
        <v>2</v>
      </c>
      <c r="O20" s="21">
        <f>INDEX([1]report_data!$A:$Z,$D20,MATCH(O$10,[1]report_data!$A$1:$Z$1,0))</f>
        <v>7</v>
      </c>
      <c r="P20" s="21">
        <f>INDEX([1]report_data!$A:$Z,$D20,MATCH(P$10,[1]report_data!$A$1:$Z$1,0))</f>
        <v>17</v>
      </c>
      <c r="Q20" s="21">
        <f>INDEX([1]report_data!$A:$Z,$D20,MATCH(Q$10,[1]report_data!$A$1:$Z$1,0))</f>
        <v>11</v>
      </c>
      <c r="R20" s="21">
        <f>INDEX([1]report_data!$A:$Z,$D20,MATCH(R$10,[1]report_data!$A$1:$Z$1,0))</f>
        <v>9</v>
      </c>
      <c r="S20" s="21">
        <f>INDEX([1]report_data!$A:$Z,$D20,MATCH(S$10,[1]report_data!$A$1:$Z$1,0))</f>
        <v>2</v>
      </c>
      <c r="T20" s="21">
        <f>INDEX([1]report_data!$A:$Z,$D20,MATCH(T$10,[1]report_data!$A$1:$Z$1,0))</f>
        <v>0</v>
      </c>
    </row>
    <row r="21" spans="1:20" x14ac:dyDescent="0.25">
      <c r="A21" s="4"/>
      <c r="B21" s="19" t="s">
        <v>46</v>
      </c>
      <c r="C21" s="20"/>
      <c r="D21" s="20"/>
      <c r="E21" s="22">
        <f>SUM(E17:E19)</f>
        <v>2</v>
      </c>
      <c r="F21" s="22">
        <f t="shared" ref="F21:T21" si="2">SUM(F17:F19)</f>
        <v>0</v>
      </c>
      <c r="G21" s="22">
        <f t="shared" si="2"/>
        <v>3</v>
      </c>
      <c r="H21" s="22">
        <f t="shared" si="2"/>
        <v>6</v>
      </c>
      <c r="I21" s="22">
        <f t="shared" si="2"/>
        <v>1</v>
      </c>
      <c r="J21" s="20"/>
      <c r="K21" s="22">
        <f t="shared" si="2"/>
        <v>1</v>
      </c>
      <c r="L21" s="22">
        <f t="shared" si="2"/>
        <v>1</v>
      </c>
      <c r="M21" s="22">
        <f t="shared" si="2"/>
        <v>11</v>
      </c>
      <c r="N21" s="22">
        <f t="shared" si="2"/>
        <v>5</v>
      </c>
      <c r="O21" s="22">
        <f t="shared" si="2"/>
        <v>15</v>
      </c>
      <c r="P21" s="22">
        <f t="shared" si="2"/>
        <v>23</v>
      </c>
      <c r="Q21" s="22">
        <f t="shared" si="2"/>
        <v>10</v>
      </c>
      <c r="R21" s="22">
        <f t="shared" si="2"/>
        <v>14</v>
      </c>
      <c r="S21" s="22">
        <f t="shared" si="2"/>
        <v>7</v>
      </c>
      <c r="T21" s="22">
        <f t="shared" si="2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 K17:L19">
    <cfRule type="cellIs" dxfId="350" priority="25" operator="lessThan">
      <formula>0.5</formula>
    </cfRule>
    <cfRule type="cellIs" dxfId="349" priority="26" operator="greaterThan">
      <formula>0.5</formula>
    </cfRule>
  </conditionalFormatting>
  <conditionalFormatting sqref="M12:M14 M17:M19">
    <cfRule type="cellIs" dxfId="348" priority="23" operator="lessThan">
      <formula>4.5</formula>
    </cfRule>
    <cfRule type="cellIs" dxfId="347" priority="24" operator="greaterThan">
      <formula>5.5</formula>
    </cfRule>
  </conditionalFormatting>
  <conditionalFormatting sqref="N12:N14 N17:N19">
    <cfRule type="cellIs" dxfId="346" priority="21" operator="lessThan">
      <formula>1.5</formula>
    </cfRule>
    <cfRule type="cellIs" dxfId="345" priority="22" operator="greaterThan">
      <formula>2.5</formula>
    </cfRule>
  </conditionalFormatting>
  <conditionalFormatting sqref="O12:O14 O17:O19">
    <cfRule type="cellIs" dxfId="344" priority="19" operator="lessThan">
      <formula>4.5</formula>
    </cfRule>
    <cfRule type="cellIs" dxfId="343" priority="20" operator="greaterThan">
      <formula>7.5</formula>
    </cfRule>
  </conditionalFormatting>
  <conditionalFormatting sqref="Q12:Q14 Q17:Q19">
    <cfRule type="cellIs" dxfId="342" priority="17" operator="lessThan">
      <formula>2.5</formula>
    </cfRule>
    <cfRule type="cellIs" dxfId="341" priority="18" operator="greaterThan">
      <formula>4.5</formula>
    </cfRule>
  </conditionalFormatting>
  <conditionalFormatting sqref="R17:R19 R12:R14">
    <cfRule type="cellIs" dxfId="340" priority="15" operator="lessThan">
      <formula>2.5</formula>
    </cfRule>
    <cfRule type="cellIs" dxfId="339" priority="16" operator="greaterThan">
      <formula>4.5</formula>
    </cfRule>
  </conditionalFormatting>
  <conditionalFormatting sqref="S12:S14 S17:S19">
    <cfRule type="cellIs" dxfId="338" priority="14" operator="greaterThan">
      <formula>1.5</formula>
    </cfRule>
  </conditionalFormatting>
  <conditionalFormatting sqref="K20:L20">
    <cfRule type="cellIs" dxfId="337" priority="12" operator="lessThan">
      <formula>0.5</formula>
    </cfRule>
    <cfRule type="cellIs" dxfId="336" priority="13" operator="greaterThan">
      <formula>0.5</formula>
    </cfRule>
  </conditionalFormatting>
  <conditionalFormatting sqref="M20">
    <cfRule type="cellIs" dxfId="335" priority="10" operator="lessThan">
      <formula>4.5</formula>
    </cfRule>
    <cfRule type="cellIs" dxfId="334" priority="11" operator="greaterThan">
      <formula>5.5</formula>
    </cfRule>
  </conditionalFormatting>
  <conditionalFormatting sqref="N20">
    <cfRule type="cellIs" dxfId="333" priority="8" operator="lessThan">
      <formula>1.5</formula>
    </cfRule>
    <cfRule type="cellIs" dxfId="332" priority="9" operator="greaterThan">
      <formula>2.5</formula>
    </cfRule>
  </conditionalFormatting>
  <conditionalFormatting sqref="O20">
    <cfRule type="cellIs" dxfId="331" priority="6" operator="lessThan">
      <formula>4.5</formula>
    </cfRule>
    <cfRule type="cellIs" dxfId="330" priority="7" operator="greaterThan">
      <formula>7.5</formula>
    </cfRule>
  </conditionalFormatting>
  <conditionalFormatting sqref="Q20">
    <cfRule type="cellIs" dxfId="329" priority="4" operator="lessThan">
      <formula>2.5</formula>
    </cfRule>
    <cfRule type="cellIs" dxfId="328" priority="5" operator="greaterThan">
      <formula>4.5</formula>
    </cfRule>
  </conditionalFormatting>
  <conditionalFormatting sqref="R20">
    <cfRule type="cellIs" dxfId="327" priority="2" operator="lessThan">
      <formula>2.5</formula>
    </cfRule>
    <cfRule type="cellIs" dxfId="326" priority="3" operator="greaterThan">
      <formula>4.5</formula>
    </cfRule>
  </conditionalFormatting>
  <conditionalFormatting sqref="S20">
    <cfRule type="cellIs" dxfId="325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210</v>
      </c>
      <c r="C3" s="4"/>
      <c r="D3" s="4"/>
      <c r="E3" s="34"/>
      <c r="F3" s="34"/>
      <c r="G3" s="34"/>
      <c r="H3" s="34"/>
      <c r="I3" s="35"/>
      <c r="J3" s="26" t="s">
        <v>211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236</v>
      </c>
      <c r="B12" s="18" t="s">
        <v>213</v>
      </c>
      <c r="C12" s="11" t="str">
        <f t="shared" ref="C12:C18" si="0">CONCATENATE(YEAR,":",MONTH,":",WEEK,":",DAY,":",$A12)</f>
        <v>2016:1:2:7:JINGXIN_E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226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237</v>
      </c>
      <c r="B13" s="18" t="s">
        <v>214</v>
      </c>
      <c r="C13" s="11" t="str">
        <f t="shared" si="0"/>
        <v>2016:1:2:7:MUZHA_E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227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238</v>
      </c>
      <c r="B14" s="18" t="s">
        <v>215</v>
      </c>
      <c r="C14" s="11" t="str">
        <f t="shared" si="0"/>
        <v>2016:1:2:7:JINGXIN_S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228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239</v>
      </c>
      <c r="B15" s="18" t="s">
        <v>216</v>
      </c>
      <c r="C15" s="11" t="str">
        <f t="shared" si="0"/>
        <v>2016:1:2:7:MUZHA_S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229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8" t="s">
        <v>217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240</v>
      </c>
      <c r="B18" s="18" t="s">
        <v>218</v>
      </c>
      <c r="C18" s="11" t="str">
        <f t="shared" si="0"/>
        <v>2016:1:2:7:XINDIAN_E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217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241</v>
      </c>
      <c r="B19" s="18" t="s">
        <v>219</v>
      </c>
      <c r="C19" s="11" t="str">
        <f>CONCATENATE(YEAR,":",MONTH,":",WEEK,":",DAY,":",$A19)</f>
        <v>2016:1:2:7:ANKANG_E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230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 t="s">
        <v>242</v>
      </c>
      <c r="B20" s="18" t="s">
        <v>220</v>
      </c>
      <c r="C20" s="11" t="str">
        <f>CONCATENATE(YEAR,":",MONTH,":",WEEK,":",DAY,":",$A20)</f>
        <v>2016:1:2:7:XINDIAN_S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231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4"/>
      <c r="B21" s="19" t="s">
        <v>46</v>
      </c>
      <c r="C21" s="20"/>
      <c r="D21" s="20"/>
      <c r="E21" s="22" t="e">
        <f>SUM(E18:E20)</f>
        <v>#N/A</v>
      </c>
      <c r="F21" s="22" t="e">
        <f t="shared" ref="F21:T21" si="2">SUM(F18:F20)</f>
        <v>#N/A</v>
      </c>
      <c r="G21" s="22" t="e">
        <f t="shared" si="2"/>
        <v>#N/A</v>
      </c>
      <c r="H21" s="22" t="e">
        <f t="shared" si="2"/>
        <v>#N/A</v>
      </c>
      <c r="I21" s="22" t="e">
        <f t="shared" si="2"/>
        <v>#N/A</v>
      </c>
      <c r="J21" s="20"/>
      <c r="K21" s="22" t="e">
        <f t="shared" si="2"/>
        <v>#N/A</v>
      </c>
      <c r="L21" s="22" t="e">
        <f t="shared" si="2"/>
        <v>#N/A</v>
      </c>
      <c r="M21" s="22" t="e">
        <f t="shared" si="2"/>
        <v>#N/A</v>
      </c>
      <c r="N21" s="22" t="e">
        <f t="shared" si="2"/>
        <v>#N/A</v>
      </c>
      <c r="O21" s="22" t="e">
        <f t="shared" si="2"/>
        <v>#N/A</v>
      </c>
      <c r="P21" s="22" t="e">
        <f t="shared" si="2"/>
        <v>#N/A</v>
      </c>
      <c r="Q21" s="22" t="e">
        <f t="shared" si="2"/>
        <v>#N/A</v>
      </c>
      <c r="R21" s="22" t="e">
        <f t="shared" si="2"/>
        <v>#N/A</v>
      </c>
      <c r="S21" s="22" t="e">
        <f t="shared" si="2"/>
        <v>#N/A</v>
      </c>
      <c r="T21" s="22" t="e">
        <f t="shared" si="2"/>
        <v>#N/A</v>
      </c>
    </row>
    <row r="22" spans="1:20" x14ac:dyDescent="0.25">
      <c r="A22" s="4"/>
      <c r="B22" s="15" t="s">
        <v>221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243</v>
      </c>
      <c r="B23" s="18" t="s">
        <v>222</v>
      </c>
      <c r="C23" s="11" t="str">
        <f t="shared" ref="C23:C26" si="3">CONCATENATE(YEAR,":",MONTH,":",WEEK,":",DAY,":",$A23)</f>
        <v>2016:1:2:7:ZHONGHE_2_E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232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244</v>
      </c>
      <c r="B24" s="18" t="s">
        <v>223</v>
      </c>
      <c r="C24" s="11" t="str">
        <f t="shared" si="3"/>
        <v>2016:1:2:7:ZHONGHE_2_S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233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12" t="s">
        <v>245</v>
      </c>
      <c r="B25" s="18" t="s">
        <v>224</v>
      </c>
      <c r="C25" s="11" t="str">
        <f t="shared" si="3"/>
        <v>2016:1:2:7:ZHONGHE_1_E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234</v>
      </c>
      <c r="K25" s="21" t="e">
        <f>INDEX([1]report_data!$A:$Z,$D25,MATCH(K$10,[1]report_data!$A$1:$Z$1,0))</f>
        <v>#N/A</v>
      </c>
      <c r="L25" s="21" t="e">
        <f>INDEX([1]report_data!$A:$Z,$D25,MATCH(L$10,[1]report_data!$A$1:$Z$1,0))</f>
        <v>#N/A</v>
      </c>
      <c r="M25" s="21" t="e">
        <f>INDEX([1]report_data!$A:$Z,$D25,MATCH(M$10,[1]report_data!$A$1:$Z$1,0))</f>
        <v>#N/A</v>
      </c>
      <c r="N25" s="21" t="e">
        <f>INDEX([1]report_data!$A:$Z,$D25,MATCH(N$10,[1]report_data!$A$1:$Z$1,0))</f>
        <v>#N/A</v>
      </c>
      <c r="O25" s="21" t="e">
        <f>INDEX([1]report_data!$A:$Z,$D25,MATCH(O$10,[1]report_data!$A$1:$Z$1,0))</f>
        <v>#N/A</v>
      </c>
      <c r="P25" s="21" t="e">
        <f>INDEX([1]report_data!$A:$Z,$D25,MATCH(P$10,[1]report_data!$A$1:$Z$1,0))</f>
        <v>#N/A</v>
      </c>
      <c r="Q25" s="21" t="e">
        <f>INDEX([1]report_data!$A:$Z,$D25,MATCH(Q$10,[1]report_data!$A$1:$Z$1,0))</f>
        <v>#N/A</v>
      </c>
      <c r="R25" s="21" t="e">
        <f>INDEX([1]report_data!$A:$Z,$D25,MATCH(R$10,[1]report_data!$A$1:$Z$1,0))</f>
        <v>#N/A</v>
      </c>
      <c r="S25" s="21" t="e">
        <f>INDEX([1]report_data!$A:$Z,$D25,MATCH(S$10,[1]report_data!$A$1:$Z$1,0))</f>
        <v>#N/A</v>
      </c>
      <c r="T25" s="21" t="e">
        <f>INDEX([1]report_data!$A:$Z,$D25,MATCH(T$10,[1]report_data!$A$1:$Z$1,0))</f>
        <v>#N/A</v>
      </c>
    </row>
    <row r="26" spans="1:20" x14ac:dyDescent="0.25">
      <c r="A26" s="12" t="s">
        <v>246</v>
      </c>
      <c r="B26" s="18" t="s">
        <v>225</v>
      </c>
      <c r="C26" s="11" t="str">
        <f t="shared" si="3"/>
        <v>2016:1:2:7:YONGHE_S</v>
      </c>
      <c r="D26" s="11" t="e">
        <f>MATCH($C26,[1]report_data!$A:$A,0)</f>
        <v>#N/A</v>
      </c>
      <c r="E26" s="21" t="e">
        <f>INDEX([1]report_data!$A:$Z,$D26,MATCH(E$10,[1]report_data!$A$1:$Z$1,0))</f>
        <v>#N/A</v>
      </c>
      <c r="F26" s="21" t="e">
        <f>INDEX([1]report_data!$A:$Z,$D26,MATCH(F$10,[1]report_data!$A$1:$Z$1,0))</f>
        <v>#N/A</v>
      </c>
      <c r="G26" s="21" t="e">
        <f>INDEX([1]report_data!$A:$Z,$D26,MATCH(G$10,[1]report_data!$A$1:$Z$1,0))</f>
        <v>#N/A</v>
      </c>
      <c r="H26" s="21" t="e">
        <f>INDEX([1]report_data!$A:$Z,$D26,MATCH(H$10,[1]report_data!$A$1:$Z$1,0))</f>
        <v>#N/A</v>
      </c>
      <c r="I26" s="21" t="e">
        <f>INDEX([1]report_data!$A:$Z,$D26,MATCH(I$10,[1]report_data!$A$1:$Z$1,0))</f>
        <v>#N/A</v>
      </c>
      <c r="J26" s="11" t="s">
        <v>235</v>
      </c>
      <c r="K26" s="21" t="e">
        <f>INDEX([1]report_data!$A:$Z,$D26,MATCH(K$10,[1]report_data!$A$1:$Z$1,0))</f>
        <v>#N/A</v>
      </c>
      <c r="L26" s="21" t="e">
        <f>INDEX([1]report_data!$A:$Z,$D26,MATCH(L$10,[1]report_data!$A$1:$Z$1,0))</f>
        <v>#N/A</v>
      </c>
      <c r="M26" s="21" t="e">
        <f>INDEX([1]report_data!$A:$Z,$D26,MATCH(M$10,[1]report_data!$A$1:$Z$1,0))</f>
        <v>#N/A</v>
      </c>
      <c r="N26" s="21" t="e">
        <f>INDEX([1]report_data!$A:$Z,$D26,MATCH(N$10,[1]report_data!$A$1:$Z$1,0))</f>
        <v>#N/A</v>
      </c>
      <c r="O26" s="21" t="e">
        <f>INDEX([1]report_data!$A:$Z,$D26,MATCH(O$10,[1]report_data!$A$1:$Z$1,0))</f>
        <v>#N/A</v>
      </c>
      <c r="P26" s="21" t="e">
        <f>INDEX([1]report_data!$A:$Z,$D26,MATCH(P$10,[1]report_data!$A$1:$Z$1,0))</f>
        <v>#N/A</v>
      </c>
      <c r="Q26" s="21" t="e">
        <f>INDEX([1]report_data!$A:$Z,$D26,MATCH(Q$10,[1]report_data!$A$1:$Z$1,0))</f>
        <v>#N/A</v>
      </c>
      <c r="R26" s="21" t="e">
        <f>INDEX([1]report_data!$A:$Z,$D26,MATCH(R$10,[1]report_data!$A$1:$Z$1,0))</f>
        <v>#N/A</v>
      </c>
      <c r="S26" s="21" t="e">
        <f>INDEX([1]report_data!$A:$Z,$D26,MATCH(S$10,[1]report_data!$A$1:$Z$1,0))</f>
        <v>#N/A</v>
      </c>
      <c r="T26" s="21" t="e">
        <f>INDEX([1]report_data!$A:$Z,$D26,MATCH(T$10,[1]report_data!$A$1:$Z$1,0))</f>
        <v>#N/A</v>
      </c>
    </row>
    <row r="27" spans="1:20" x14ac:dyDescent="0.25">
      <c r="A27" s="12"/>
      <c r="B27" s="19" t="s">
        <v>46</v>
      </c>
      <c r="C27" s="20"/>
      <c r="D27" s="20"/>
      <c r="E27" s="22" t="e">
        <f>SUM(E23:E26)</f>
        <v>#N/A</v>
      </c>
      <c r="F27" s="22" t="e">
        <f>SUM(F23:F26)</f>
        <v>#N/A</v>
      </c>
      <c r="G27" s="22" t="e">
        <f>SUM(G23:G26)</f>
        <v>#N/A</v>
      </c>
      <c r="H27" s="22" t="e">
        <f>SUM(H23:H26)</f>
        <v>#N/A</v>
      </c>
      <c r="I27" s="22" t="e">
        <f>SUM(I23:I26)</f>
        <v>#N/A</v>
      </c>
      <c r="J27" s="20"/>
      <c r="K27" s="22" t="e">
        <f t="shared" ref="K27:T27" si="4">SUM(K23:K26)</f>
        <v>#N/A</v>
      </c>
      <c r="L27" s="22" t="e">
        <f t="shared" si="4"/>
        <v>#N/A</v>
      </c>
      <c r="M27" s="22" t="e">
        <f t="shared" si="4"/>
        <v>#N/A</v>
      </c>
      <c r="N27" s="22" t="e">
        <f t="shared" si="4"/>
        <v>#N/A</v>
      </c>
      <c r="O27" s="22" t="e">
        <f t="shared" si="4"/>
        <v>#N/A</v>
      </c>
      <c r="P27" s="22" t="e">
        <f t="shared" si="4"/>
        <v>#N/A</v>
      </c>
      <c r="Q27" s="22" t="e">
        <f t="shared" si="4"/>
        <v>#N/A</v>
      </c>
      <c r="R27" s="22" t="e">
        <f t="shared" si="4"/>
        <v>#N/A</v>
      </c>
      <c r="S27" s="22" t="e">
        <f t="shared" si="4"/>
        <v>#N/A</v>
      </c>
      <c r="T27" s="22" t="e">
        <f t="shared" si="4"/>
        <v>#N/A</v>
      </c>
    </row>
    <row r="31" spans="1:20" x14ac:dyDescent="0.25">
      <c r="D31" s="3"/>
      <c r="E31" s="3"/>
    </row>
    <row r="32" spans="1:20" x14ac:dyDescent="0.25">
      <c r="D32" s="3"/>
      <c r="E32" s="3"/>
    </row>
    <row r="33" spans="4:5" x14ac:dyDescent="0.25">
      <c r="D33" s="3"/>
      <c r="E33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18:L20">
    <cfRule type="cellIs" dxfId="324" priority="116" operator="lessThan">
      <formula>0.5</formula>
    </cfRule>
    <cfRule type="cellIs" dxfId="323" priority="117" operator="greaterThan">
      <formula>0.5</formula>
    </cfRule>
  </conditionalFormatting>
  <conditionalFormatting sqref="M12:M13 M18:M20">
    <cfRule type="cellIs" dxfId="322" priority="114" operator="lessThan">
      <formula>4.5</formula>
    </cfRule>
    <cfRule type="cellIs" dxfId="321" priority="115" operator="greaterThan">
      <formula>5.5</formula>
    </cfRule>
  </conditionalFormatting>
  <conditionalFormatting sqref="N12:N13 N18:N20">
    <cfRule type="cellIs" dxfId="320" priority="112" operator="lessThan">
      <formula>1.5</formula>
    </cfRule>
    <cfRule type="cellIs" dxfId="319" priority="113" operator="greaterThan">
      <formula>2.5</formula>
    </cfRule>
  </conditionalFormatting>
  <conditionalFormatting sqref="O12:O13 O18:O20">
    <cfRule type="cellIs" dxfId="318" priority="110" operator="lessThan">
      <formula>4.5</formula>
    </cfRule>
    <cfRule type="cellIs" dxfId="317" priority="111" operator="greaterThan">
      <formula>7.5</formula>
    </cfRule>
  </conditionalFormatting>
  <conditionalFormatting sqref="Q12:Q13 Q18:Q20">
    <cfRule type="cellIs" dxfId="316" priority="108" operator="lessThan">
      <formula>2.5</formula>
    </cfRule>
    <cfRule type="cellIs" dxfId="315" priority="109" operator="greaterThan">
      <formula>4.5</formula>
    </cfRule>
  </conditionalFormatting>
  <conditionalFormatting sqref="R18:R20 R12:R13">
    <cfRule type="cellIs" dxfId="314" priority="106" operator="lessThan">
      <formula>2.5</formula>
    </cfRule>
    <cfRule type="cellIs" dxfId="313" priority="107" operator="greaterThan">
      <formula>4.5</formula>
    </cfRule>
  </conditionalFormatting>
  <conditionalFormatting sqref="S12:S13 S18:S20">
    <cfRule type="cellIs" dxfId="312" priority="105" operator="greaterThan">
      <formula>1.5</formula>
    </cfRule>
  </conditionalFormatting>
  <conditionalFormatting sqref="K14:L14">
    <cfRule type="cellIs" dxfId="311" priority="103" operator="lessThan">
      <formula>0.5</formula>
    </cfRule>
    <cfRule type="cellIs" dxfId="310" priority="104" operator="greaterThan">
      <formula>0.5</formula>
    </cfRule>
  </conditionalFormatting>
  <conditionalFormatting sqref="M14">
    <cfRule type="cellIs" dxfId="309" priority="101" operator="lessThan">
      <formula>4.5</formula>
    </cfRule>
    <cfRule type="cellIs" dxfId="308" priority="102" operator="greaterThan">
      <formula>5.5</formula>
    </cfRule>
  </conditionalFormatting>
  <conditionalFormatting sqref="N14">
    <cfRule type="cellIs" dxfId="307" priority="99" operator="lessThan">
      <formula>1.5</formula>
    </cfRule>
    <cfRule type="cellIs" dxfId="306" priority="100" operator="greaterThan">
      <formula>2.5</formula>
    </cfRule>
  </conditionalFormatting>
  <conditionalFormatting sqref="O14">
    <cfRule type="cellIs" dxfId="305" priority="97" operator="lessThan">
      <formula>4.5</formula>
    </cfRule>
    <cfRule type="cellIs" dxfId="304" priority="98" operator="greaterThan">
      <formula>7.5</formula>
    </cfRule>
  </conditionalFormatting>
  <conditionalFormatting sqref="Q14">
    <cfRule type="cellIs" dxfId="303" priority="95" operator="lessThan">
      <formula>2.5</formula>
    </cfRule>
    <cfRule type="cellIs" dxfId="302" priority="96" operator="greaterThan">
      <formula>4.5</formula>
    </cfRule>
  </conditionalFormatting>
  <conditionalFormatting sqref="R14">
    <cfRule type="cellIs" dxfId="301" priority="93" operator="lessThan">
      <formula>2.5</formula>
    </cfRule>
    <cfRule type="cellIs" dxfId="300" priority="94" operator="greaterThan">
      <formula>4.5</formula>
    </cfRule>
  </conditionalFormatting>
  <conditionalFormatting sqref="S14">
    <cfRule type="cellIs" dxfId="299" priority="92" operator="greaterThan">
      <formula>1.5</formula>
    </cfRule>
  </conditionalFormatting>
  <conditionalFormatting sqref="K15:L15">
    <cfRule type="cellIs" dxfId="298" priority="90" operator="lessThan">
      <formula>0.5</formula>
    </cfRule>
    <cfRule type="cellIs" dxfId="297" priority="91" operator="greaterThan">
      <formula>0.5</formula>
    </cfRule>
  </conditionalFormatting>
  <conditionalFormatting sqref="M15">
    <cfRule type="cellIs" dxfId="296" priority="88" operator="lessThan">
      <formula>4.5</formula>
    </cfRule>
    <cfRule type="cellIs" dxfId="295" priority="89" operator="greaterThan">
      <formula>5.5</formula>
    </cfRule>
  </conditionalFormatting>
  <conditionalFormatting sqref="N15">
    <cfRule type="cellIs" dxfId="294" priority="86" operator="lessThan">
      <formula>1.5</formula>
    </cfRule>
    <cfRule type="cellIs" dxfId="293" priority="87" operator="greaterThan">
      <formula>2.5</formula>
    </cfRule>
  </conditionalFormatting>
  <conditionalFormatting sqref="O15">
    <cfRule type="cellIs" dxfId="292" priority="84" operator="lessThan">
      <formula>4.5</formula>
    </cfRule>
    <cfRule type="cellIs" dxfId="291" priority="85" operator="greaterThan">
      <formula>7.5</formula>
    </cfRule>
  </conditionalFormatting>
  <conditionalFormatting sqref="Q15">
    <cfRule type="cellIs" dxfId="290" priority="82" operator="lessThan">
      <formula>2.5</formula>
    </cfRule>
    <cfRule type="cellIs" dxfId="289" priority="83" operator="greaterThan">
      <formula>4.5</formula>
    </cfRule>
  </conditionalFormatting>
  <conditionalFormatting sqref="R15">
    <cfRule type="cellIs" dxfId="288" priority="80" operator="lessThan">
      <formula>2.5</formula>
    </cfRule>
    <cfRule type="cellIs" dxfId="287" priority="81" operator="greaterThan">
      <formula>4.5</formula>
    </cfRule>
  </conditionalFormatting>
  <conditionalFormatting sqref="S15">
    <cfRule type="cellIs" dxfId="286" priority="79" operator="greaterThan">
      <formula>1.5</formula>
    </cfRule>
  </conditionalFormatting>
  <conditionalFormatting sqref="K23:L24">
    <cfRule type="cellIs" dxfId="285" priority="38" operator="lessThan">
      <formula>0.5</formula>
    </cfRule>
    <cfRule type="cellIs" dxfId="284" priority="39" operator="greaterThan">
      <formula>0.5</formula>
    </cfRule>
  </conditionalFormatting>
  <conditionalFormatting sqref="M23:M24">
    <cfRule type="cellIs" dxfId="283" priority="36" operator="lessThan">
      <formula>4.5</formula>
    </cfRule>
    <cfRule type="cellIs" dxfId="282" priority="37" operator="greaterThan">
      <formula>5.5</formula>
    </cfRule>
  </conditionalFormatting>
  <conditionalFormatting sqref="N23:N24">
    <cfRule type="cellIs" dxfId="281" priority="34" operator="lessThan">
      <formula>1.5</formula>
    </cfRule>
    <cfRule type="cellIs" dxfId="280" priority="35" operator="greaterThan">
      <formula>2.5</formula>
    </cfRule>
  </conditionalFormatting>
  <conditionalFormatting sqref="O23:O24">
    <cfRule type="cellIs" dxfId="279" priority="32" operator="lessThan">
      <formula>4.5</formula>
    </cfRule>
    <cfRule type="cellIs" dxfId="278" priority="33" operator="greaterThan">
      <formula>7.5</formula>
    </cfRule>
  </conditionalFormatting>
  <conditionalFormatting sqref="Q23:Q24">
    <cfRule type="cellIs" dxfId="277" priority="30" operator="lessThan">
      <formula>2.5</formula>
    </cfRule>
    <cfRule type="cellIs" dxfId="276" priority="31" operator="greaterThan">
      <formula>4.5</formula>
    </cfRule>
  </conditionalFormatting>
  <conditionalFormatting sqref="R23:R24">
    <cfRule type="cellIs" dxfId="275" priority="28" operator="lessThan">
      <formula>2.5</formula>
    </cfRule>
    <cfRule type="cellIs" dxfId="274" priority="29" operator="greaterThan">
      <formula>4.5</formula>
    </cfRule>
  </conditionalFormatting>
  <conditionalFormatting sqref="S23:S24">
    <cfRule type="cellIs" dxfId="273" priority="27" operator="greaterThan">
      <formula>1.5</formula>
    </cfRule>
  </conditionalFormatting>
  <conditionalFormatting sqref="K25:L25">
    <cfRule type="cellIs" dxfId="272" priority="25" operator="lessThan">
      <formula>0.5</formula>
    </cfRule>
    <cfRule type="cellIs" dxfId="271" priority="26" operator="greaterThan">
      <formula>0.5</formula>
    </cfRule>
  </conditionalFormatting>
  <conditionalFormatting sqref="M25">
    <cfRule type="cellIs" dxfId="270" priority="23" operator="lessThan">
      <formula>4.5</formula>
    </cfRule>
    <cfRule type="cellIs" dxfId="269" priority="24" operator="greaterThan">
      <formula>5.5</formula>
    </cfRule>
  </conditionalFormatting>
  <conditionalFormatting sqref="N25">
    <cfRule type="cellIs" dxfId="268" priority="21" operator="lessThan">
      <formula>1.5</formula>
    </cfRule>
    <cfRule type="cellIs" dxfId="267" priority="22" operator="greaterThan">
      <formula>2.5</formula>
    </cfRule>
  </conditionalFormatting>
  <conditionalFormatting sqref="O25">
    <cfRule type="cellIs" dxfId="266" priority="19" operator="lessThan">
      <formula>4.5</formula>
    </cfRule>
    <cfRule type="cellIs" dxfId="265" priority="20" operator="greaterThan">
      <formula>7.5</formula>
    </cfRule>
  </conditionalFormatting>
  <conditionalFormatting sqref="Q25">
    <cfRule type="cellIs" dxfId="264" priority="17" operator="lessThan">
      <formula>2.5</formula>
    </cfRule>
    <cfRule type="cellIs" dxfId="263" priority="18" operator="greaterThan">
      <formula>4.5</formula>
    </cfRule>
  </conditionalFormatting>
  <conditionalFormatting sqref="R25">
    <cfRule type="cellIs" dxfId="262" priority="15" operator="lessThan">
      <formula>2.5</formula>
    </cfRule>
    <cfRule type="cellIs" dxfId="261" priority="16" operator="greaterThan">
      <formula>4.5</formula>
    </cfRule>
  </conditionalFormatting>
  <conditionalFormatting sqref="S25">
    <cfRule type="cellIs" dxfId="260" priority="14" operator="greaterThan">
      <formula>1.5</formula>
    </cfRule>
  </conditionalFormatting>
  <conditionalFormatting sqref="K26:L26">
    <cfRule type="cellIs" dxfId="259" priority="12" operator="lessThan">
      <formula>0.5</formula>
    </cfRule>
    <cfRule type="cellIs" dxfId="258" priority="13" operator="greaterThan">
      <formula>0.5</formula>
    </cfRule>
  </conditionalFormatting>
  <conditionalFormatting sqref="M26">
    <cfRule type="cellIs" dxfId="257" priority="10" operator="lessThan">
      <formula>4.5</formula>
    </cfRule>
    <cfRule type="cellIs" dxfId="256" priority="11" operator="greaterThan">
      <formula>5.5</formula>
    </cfRule>
  </conditionalFormatting>
  <conditionalFormatting sqref="N26">
    <cfRule type="cellIs" dxfId="255" priority="8" operator="lessThan">
      <formula>1.5</formula>
    </cfRule>
    <cfRule type="cellIs" dxfId="254" priority="9" operator="greaterThan">
      <formula>2.5</formula>
    </cfRule>
  </conditionalFormatting>
  <conditionalFormatting sqref="O26">
    <cfRule type="cellIs" dxfId="253" priority="6" operator="lessThan">
      <formula>4.5</formula>
    </cfRule>
    <cfRule type="cellIs" dxfId="252" priority="7" operator="greaterThan">
      <formula>7.5</formula>
    </cfRule>
  </conditionalFormatting>
  <conditionalFormatting sqref="Q26">
    <cfRule type="cellIs" dxfId="251" priority="4" operator="lessThan">
      <formula>2.5</formula>
    </cfRule>
    <cfRule type="cellIs" dxfId="250" priority="5" operator="greaterThan">
      <formula>4.5</formula>
    </cfRule>
  </conditionalFormatting>
  <conditionalFormatting sqref="R26">
    <cfRule type="cellIs" dxfId="249" priority="2" operator="lessThan">
      <formula>2.5</formula>
    </cfRule>
    <cfRule type="cellIs" dxfId="248" priority="3" operator="greaterThan">
      <formula>4.5</formula>
    </cfRule>
  </conditionalFormatting>
  <conditionalFormatting sqref="S26">
    <cfRule type="cellIs" dxfId="247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CONTROLS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DATE</vt:lpstr>
      <vt:lpstr>DAY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2016-01-17T13:50:37Z</dcterms:modified>
</cp:coreProperties>
</file>