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excel-vba-soil-fem\tests\tmp\native_candidate\renamed\"/>
    </mc:Choice>
  </mc:AlternateContent>
  <xr:revisionPtr revIDLastSave="0" documentId="13_ncr:1_{71636ECE-60CF-4046-B3FE-E7D5BBE31079}" xr6:coauthVersionLast="47" xr6:coauthVersionMax="47" xr10:uidLastSave="{00000000-0000-0000-0000-000000000000}"/>
  <bookViews>
    <workbookView xWindow="1950" yWindow="1950" windowWidth="28800" windowHeight="15345" tabRatio="924" activeTab="12"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<sst xmlns="http://schemas.openxmlformats.org/spreadsheetml/2006/main" count="1752" uniqueCount="1186">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</sst>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78" t="s">
        <v>801</v>
      </c>
      <c r="C2" s="79"/>
      <c r="D2" s="79"/>
      <c r="E2" s="79"/>
      <c r="F2" s="79"/>
      <c r="G2" s="79"/>
      <c r="H2" s="79"/>
      <c r="I2" s="37"/>
    </row>
    <row r="3" spans="1:9" ht="27" customHeight="1">
      <c r="A3" s="37"/>
      <c r="B3" s="39"/>
      <c r="C3" s="39"/>
      <c r="D3" s="39"/>
      <c r="E3" s="39"/>
      <c r="F3" s="39"/>
      <c r="G3" s="39"/>
      <c r="H3" s="39"/>
      <c r="I3" s="37"/>
    </row>
    <row r="4" spans="1:9" ht="35.1" customHeight="1">
      <c r="A4" s="37"/>
      <c r="B4" s="80" t="s">
        <v>802</v>
      </c>
      <c r="C4" s="80"/>
      <c r="D4" s="80"/>
      <c r="E4" s="80"/>
      <c r="F4" s="80"/>
      <c r="G4" s="80"/>
      <c r="H4" s="80"/>
      <c r="I4" s="37"/>
    </row>
    <row r="5" spans="1:9" ht="27" customHeight="1">
      <c r="A5" s="37"/>
      <c r="B5" s="37"/>
      <c r="C5" s="37"/>
      <c r="D5" s="37"/>
      <c r="E5" s="37"/>
      <c r="F5" s="37"/>
      <c r="G5" s="37"/>
      <c r="H5" s="37"/>
      <c r="I5" s="37"/>
    </row>
    <row r="6" spans="1:9" ht="29.1" customHeight="1">
      <c r="A6" s="37"/>
      <c r="B6" s="81" t="s">
        <v>803</v>
      </c>
      <c r="C6" s="81"/>
      <c r="D6" s="81"/>
      <c r="E6" s="37"/>
      <c r="F6" s="81" t="s">
        <v>804</v>
      </c>
      <c r="G6" s="81"/>
      <c r="H6" s="81"/>
      <c r="I6" s="37"/>
    </row>
    <row r="7" spans="1:9" ht="27" customHeight="1">
      <c r="A7" s="37"/>
      <c r="B7" s="37"/>
      <c r="C7" s="37"/>
      <c r="D7" s="37"/>
      <c r="E7" s="37"/>
      <c r="F7" s="37"/>
      <c r="G7" s="37"/>
      <c r="H7" s="37"/>
      <c r="I7" s="37"/>
    </row>
    <row r="8" spans="1:9" ht="30" customHeight="1">
      <c r="A8" s="37"/>
      <c r="B8" s="82" t="s">
        <v>805</v>
      </c>
      <c r="C8" s="83"/>
      <c r="D8" s="83"/>
      <c r="E8" s="37"/>
      <c r="F8" s="82" t="s">
        <v>806</v>
      </c>
      <c r="G8" s="83"/>
      <c r="H8" s="83"/>
      <c r="I8" s="37"/>
    </row>
    <row r="9" spans="1:9" ht="27" customHeight="1">
      <c r="A9" s="37"/>
      <c r="B9" s="37"/>
      <c r="C9" s="37"/>
      <c r="D9" s="37"/>
      <c r="E9" s="37"/>
      <c r="F9" s="37"/>
      <c r="G9" s="37"/>
      <c r="H9" s="37"/>
      <c r="I9" s="37"/>
    </row>
    <row r="10" spans="1:9" ht="30" customHeight="1">
      <c r="A10" s="37"/>
      <c r="B10" s="82" t="s">
        <v>807</v>
      </c>
      <c r="C10" s="83"/>
      <c r="D10" s="83"/>
      <c r="E10" s="37"/>
      <c r="F10" s="82" t="s">
        <v>808</v>
      </c>
      <c r="G10" s="83"/>
      <c r="H10" s="83"/>
      <c r="I10" s="37"/>
    </row>
    <row r="11" spans="1:9" ht="27" customHeight="1">
      <c r="A11" s="37"/>
      <c r="B11" s="37"/>
      <c r="C11" s="37"/>
      <c r="D11" s="37"/>
      <c r="E11" s="37"/>
      <c r="F11" s="37"/>
      <c r="G11" s="37"/>
      <c r="H11" s="37"/>
      <c r="I11" s="37"/>
    </row>
    <row r="12" spans="1:9" ht="30" customHeight="1">
      <c r="A12" s="37"/>
      <c r="B12" s="82" t="s">
        <v>809</v>
      </c>
      <c r="C12" s="83"/>
      <c r="D12" s="83"/>
      <c r="E12" s="37"/>
      <c r="F12" s="82" t="s">
        <v>810</v>
      </c>
      <c r="G12" s="83"/>
      <c r="H12" s="83"/>
      <c r="I12" s="37"/>
    </row>
    <row r="13" spans="1:9" ht="27" customHeight="1">
      <c r="A13" s="37"/>
      <c r="B13" s="37"/>
      <c r="C13" s="37"/>
      <c r="D13" s="37"/>
      <c r="E13" s="37"/>
      <c r="F13" s="37"/>
      <c r="G13" s="37"/>
      <c r="H13" s="37"/>
      <c r="I13" s="37"/>
    </row>
    <row r="14" spans="1:9" ht="27" customHeight="1">
      <c r="A14" s="37"/>
      <c r="B14" s="132" t="s">
        <v>1026</v>
      </c>
      <c r="C14" s="37"/>
      <c r="D14" s="37"/>
      <c r="E14" s="37"/>
      <c r="F14" s="37"/>
      <c r="G14" s="37"/>
      <c r="H14" s="37"/>
      <c r="I14" s="37"/>
    </row>
    <row r="15" spans="1:9" ht="27" customHeight="1">
      <c r="A15" s="37"/>
      <c r="B15" s="37"/>
      <c r="C15" s="37"/>
      <c r="D15" s="37"/>
      <c r="E15" s="37"/>
      <c r="F15" s="37"/>
      <c r="G15" s="37"/>
      <c r="H15" s="37"/>
      <c r="I15" s="37"/>
    </row>
    <row r="16" spans="1:9" ht="29.1" customHeight="1">
      <c r="A16" s="37"/>
      <c r="B16" s="81" t="s">
        <v>811</v>
      </c>
      <c r="C16" s="81"/>
      <c r="D16" s="81"/>
      <c r="E16" s="37"/>
      <c r="F16" s="81" t="s">
        <v>812</v>
      </c>
      <c r="G16" s="81"/>
      <c r="H16" s="81"/>
      <c r="I16" s="37"/>
    </row>
    <row r="17" spans="1:9" ht="27" customHeight="1">
      <c r="A17" s="37"/>
      <c r="B17" s="37"/>
      <c r="C17" s="37"/>
      <c r="D17" s="37"/>
      <c r="E17" s="37"/>
      <c r="F17" s="37"/>
      <c r="G17" s="37"/>
      <c r="H17" s="37"/>
      <c r="I17" s="37"/>
    </row>
    <row r="18" spans="1:9" ht="30" customHeight="1">
      <c r="A18" s="37"/>
      <c r="B18" s="85"/>
      <c r="C18" s="85"/>
      <c r="D18" s="85"/>
      <c r="E18" s="37"/>
      <c r="F18" s="82" t="s">
        <v>813</v>
      </c>
      <c r="G18" s="83"/>
      <c r="H18" s="83"/>
      <c r="I18" s="37"/>
    </row>
    <row r="19" spans="1:9" ht="27" customHeight="1">
      <c r="A19" s="37"/>
      <c r="B19" s="85"/>
      <c r="C19" s="85"/>
      <c r="D19" s="85"/>
      <c r="E19" s="37"/>
      <c r="F19" s="37"/>
      <c r="G19" s="37"/>
      <c r="H19" s="37"/>
      <c r="I19" s="37"/>
    </row>
    <row r="20" spans="1:9" ht="30" customHeight="1">
      <c r="A20" s="37"/>
      <c r="B20" s="82" t="s">
        <v>814</v>
      </c>
      <c r="C20" s="83"/>
      <c r="D20" s="83"/>
      <c r="E20" s="37"/>
      <c r="F20" s="82" t="s">
        <v>815</v>
      </c>
      <c r="G20" s="83"/>
      <c r="H20" s="83"/>
      <c r="I20" s="37"/>
    </row>
    <row r="21" spans="1:9" ht="27" customHeight="1">
      <c r="A21" s="37"/>
      <c r="B21" s="37"/>
      <c r="C21" s="37"/>
      <c r="D21" s="37"/>
      <c r="E21" s="37"/>
      <c r="F21" s="37"/>
      <c r="G21" s="37"/>
      <c r="H21" s="37"/>
      <c r="I21" s="37"/>
    </row>
    <row r="22" spans="1:9" ht="30" customHeight="1">
      <c r="A22" s="37"/>
      <c r="B22" s="82" t="s">
        <v>816</v>
      </c>
      <c r="C22" s="83"/>
      <c r="D22" s="83"/>
      <c r="E22" s="37"/>
      <c r="F22" s="82" t="s">
        <v>817</v>
      </c>
      <c r="G22" s="83"/>
      <c r="H22" s="83"/>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1" t="s">
        <v>818</v>
      </c>
      <c r="C25" s="81"/>
      <c r="D25" s="81"/>
      <c r="E25" s="81"/>
      <c r="F25" s="81"/>
      <c r="G25" s="81"/>
      <c r="H25" s="81"/>
      <c r="I25" s="37"/>
    </row>
    <row r="26" spans="1:9" ht="27" customHeight="1">
      <c r="A26" s="37"/>
      <c r="B26" s="37" t="s">
        <v>574</v>
      </c>
      <c r="C26" s="40">
        <f>COUNT(節点データ!A2:A100000)</f>
        <v>1005</v>
      </c>
      <c r="D26" s="37"/>
      <c r="E26" s="37"/>
      <c r="F26" s="37" t="s">
        <v>819</v>
      </c>
      <c r="G26" s="40">
        <f>COUNT(要素データ!A2:A100000)</f>
        <v>306</v>
      </c>
      <c r="H26" s="37"/>
      <c r="I26" s="37"/>
    </row>
    <row r="27" spans="1:9" ht="27" customHeight="1">
      <c r="A27" s="37"/>
      <c r="B27" s="37" t="s">
        <v>559</v>
      </c>
      <c r="C27" s="40">
        <f>COUNT(材料データ!A2:A10000)</f>
        <v>1</v>
      </c>
      <c r="D27" s="37"/>
      <c r="E27" s="37"/>
      <c r="F27" s="37" t="s">
        <v>820</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4" t="s">
        <v>821</v>
      </c>
      <c r="C29" s="84"/>
      <c r="D29" s="84"/>
      <c r="E29" s="84"/>
      <c r="F29" s="84"/>
      <c r="G29" s="84"/>
      <c r="H29" s="84"/>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7" t="s">
        <v>1142</v>
      </c>
      <c r="C35" s="77"/>
      <c r="D35" s="77"/>
      <c r="E35" s="77"/>
      <c r="F35" s="77"/>
      <c r="G35" s="77"/>
      <c r="H35" s="77"/>
      <c r="I35" s="37"/>
    </row>
    <row r="36" spans="1:9" ht="27" customHeight="1">
      <c r="A36" s="37"/>
      <c r="B36" s="37"/>
      <c r="C36" s="37"/>
      <c r="D36" s="37"/>
      <c r="E36" s="37"/>
      <c r="F36" s="37"/>
      <c r="G36" s="37"/>
      <c r="H36" s="37"/>
      <c r="I36" s="37"/>
    </row>
    <row r="37" spans="1:9">
      <c r="B37" s="75" t="s">
        <v>1061</v>
      </c>
      <c r="C37" s="75"/>
      <c r="D37" s="75"/>
      <c r="E37" s="75"/>
      <c r="F37" s="75"/>
      <c r="G37" s="75"/>
      <c r="H37" s="75"/>
    </row>
    <row r="38" spans="1:9">
      <c r="B38" s="75"/>
      <c r="C38" s="75"/>
      <c r="D38" s="75"/>
      <c r="E38" s="75"/>
      <c r="F38" s="75"/>
      <c r="G38" s="75"/>
      <c r="H38" s="75"/>
    </row>
    <row r="40" spans="1:9">
      <c r="B40" s="76" t="s">
        <v>1062</v>
      </c>
      <c r="C40" s="76"/>
      <c r="D40" s="76"/>
      <c r="E40" s="76"/>
      <c r="F40" s="76"/>
      <c r="G40" s="76"/>
      <c r="H40" s="76"/>
    </row>
    <row r="41" spans="1:9">
      <c r="B41" s="76"/>
      <c r="C41" s="76"/>
      <c r="D41" s="76"/>
      <c r="E41" s="76"/>
      <c r="F41" s="76"/>
      <c r="G41" s="76"/>
      <c r="H41" s="76"/>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DA716BB9-D7A8-4699-A4DE-008FF6B72EB5}"/>
    <hyperlink ref="B10" location="'メッシュ設定'!A1" display="メッシュ条件・生成" xr:uid="{EDE6A561-EBE2-4E67-9DC4-27C2584D00F7}"/>
    <hyperlink ref="B12" location="'接合'!A1" display="ジョイント（接合する場合）" xr:uid="{25A602FF-95D4-45B3-BF4E-191ADBE5DF72}"/>
    <hyperlink ref="F8" location="'ステージ'!A1" display="ステージ：BIRTH / DEATH / SRM" xr:uid="{EF81088D-BB45-41AE-A8B5-54BB95A73CB5}"/>
    <hyperlink ref="F10" location="'載荷'!A1" display="載荷：荷重・変位の位置と値" xr:uid="{3A79E92E-57D5-4DB2-A1BA-C9468D5FAEE7}"/>
    <hyperlink ref="F12" location="'解析設定'!A1" display="解析・SRMの設定" xr:uid="{2EAE6DF8-8A70-482B-8759-50EF62F6FC7F}"/>
    <hyperlink ref="B20" location="'図'!A1" display="結果図" xr:uid="{65CE579C-6835-4529-BDD6-301443E66924}"/>
    <hyperlink ref="B22" location="'ステージ結果'!A1" display="ステージごとの結果" xr:uid="{2900B7BF-5600-40AF-BB8F-4D8E75B076BE}"/>
    <hyperlink ref="F18" location="'高速化設定'!A1" display="高速化の比較設定" xr:uid="{6134BA65-5626-4719-9BD3-E99B6EFAD434}"/>
    <hyperlink ref="F20" location="'出力・表示'!A1" display="出力・再開・図の表示" xr:uid="{2FF1D523-3C95-4B6E-BCF0-F91F2E485EDC}"/>
    <hyperlink ref="F22" location="'詳細設定'!A1" display="メッシュ品質・ソルバーの詳細" xr:uid="{8490C735-67AF-4E30-821B-7CE125E84423}"/>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1027</v>
      </c>
      <c r="C2" s="88"/>
      <c r="D2" s="88"/>
      <c r="E2" s="88"/>
    </row>
    <row r="4" spans="2:5">
      <c r="B4" s="70" t="s">
        <v>1028</v>
      </c>
    </row>
    <row r="6" spans="2:5" ht="39.950000000000003" customHeight="1">
      <c r="B6" s="72" t="s">
        <v>1029</v>
      </c>
      <c r="C6" s="86" t="s">
        <v>1030</v>
      </c>
      <c r="D6" s="86"/>
      <c r="E6" s="86"/>
    </row>
    <row r="7" spans="2:5" ht="39.950000000000003" customHeight="1">
      <c r="B7" s="73"/>
      <c r="C7" s="86"/>
      <c r="D7" s="86"/>
      <c r="E7" s="86"/>
    </row>
    <row r="8" spans="2:5" ht="39.950000000000003" customHeight="1">
      <c r="B8" s="72" t="s">
        <v>1031</v>
      </c>
      <c r="C8" s="86" t="s">
        <v>1032</v>
      </c>
      <c r="D8" s="86"/>
      <c r="E8" s="86"/>
    </row>
    <row r="9" spans="2:5" ht="39.950000000000003" customHeight="1">
      <c r="B9" s="73"/>
      <c r="C9" s="86"/>
      <c r="D9" s="86"/>
      <c r="E9" s="86"/>
    </row>
    <row r="10" spans="2:5" ht="39.950000000000003" customHeight="1">
      <c r="B10" s="72" t="s">
        <v>1033</v>
      </c>
      <c r="C10" s="86" t="s">
        <v>1034</v>
      </c>
      <c r="D10" s="86"/>
      <c r="E10" s="86"/>
    </row>
    <row r="11" spans="2:5" ht="39.950000000000003" customHeight="1">
      <c r="B11" s="73"/>
      <c r="C11" s="86"/>
      <c r="D11" s="86"/>
      <c r="E11" s="86"/>
    </row>
    <row r="12" spans="2:5" ht="39.950000000000003" customHeight="1">
      <c r="B12" s="72" t="s">
        <v>1035</v>
      </c>
      <c r="C12" s="86" t="s">
        <v>1036</v>
      </c>
      <c r="D12" s="86"/>
      <c r="E12" s="86"/>
    </row>
    <row r="13" spans="2:5" ht="39.950000000000003" customHeight="1">
      <c r="B13" s="73"/>
      <c r="C13" s="86"/>
      <c r="D13" s="86"/>
      <c r="E13" s="86"/>
    </row>
    <row r="14" spans="2:5" ht="39.950000000000003" customHeight="1">
      <c r="B14" s="72" t="s">
        <v>1037</v>
      </c>
      <c r="C14" s="86" t="s">
        <v>1038</v>
      </c>
      <c r="D14" s="86"/>
      <c r="E14" s="86"/>
    </row>
    <row r="15" spans="2:5" ht="39.950000000000003" customHeight="1">
      <c r="B15" s="73"/>
      <c r="C15" s="86"/>
      <c r="D15" s="86"/>
      <c r="E15" s="86"/>
    </row>
    <row r="16" spans="2:5" ht="39.950000000000003" customHeight="1">
      <c r="B16" s="72" t="s">
        <v>1039</v>
      </c>
      <c r="C16" s="86" t="s">
        <v>1040</v>
      </c>
      <c r="D16" s="86"/>
      <c r="E16" s="86"/>
    </row>
    <row r="17" spans="2:5" ht="39.950000000000003" customHeight="1">
      <c r="B17" s="73"/>
      <c r="C17" s="86"/>
      <c r="D17" s="86"/>
      <c r="E17" s="86"/>
    </row>
    <row r="18" spans="2:5" ht="39.950000000000003" customHeight="1">
      <c r="B18" s="72" t="s">
        <v>1041</v>
      </c>
      <c r="C18" s="86" t="s">
        <v>1042</v>
      </c>
      <c r="D18" s="86"/>
      <c r="E18" s="86"/>
    </row>
    <row r="19" spans="2:5" ht="39.950000000000003" customHeight="1">
      <c r="B19" s="73"/>
      <c r="C19" s="86"/>
      <c r="D19" s="86"/>
      <c r="E19" s="86"/>
    </row>
    <row r="20" spans="2:5" ht="39.950000000000003" customHeight="1">
      <c r="B20" s="72" t="s">
        <v>1043</v>
      </c>
      <c r="C20" s="86" t="s">
        <v>1044</v>
      </c>
      <c r="D20" s="86"/>
      <c r="E20" s="86"/>
    </row>
    <row r="21" spans="2:5" ht="39.950000000000003" customHeight="1">
      <c r="B21" s="73"/>
      <c r="C21" s="86"/>
      <c r="D21" s="86"/>
      <c r="E21" s="86"/>
    </row>
    <row r="22" spans="2:5" ht="39.950000000000003" customHeight="1">
      <c r="B22" s="72" t="s">
        <v>1045</v>
      </c>
      <c r="C22" s="86" t="s">
        <v>1063</v>
      </c>
      <c r="D22" s="86"/>
      <c r="E22" s="86"/>
    </row>
    <row r="23" spans="2:5" ht="39.950000000000003" customHeight="1">
      <c r="B23" s="73"/>
      <c r="C23" s="86"/>
      <c r="D23" s="86"/>
      <c r="E23" s="86"/>
    </row>
    <row r="24" spans="2:5" ht="39.950000000000003" customHeight="1">
      <c r="B24" s="72" t="s">
        <v>1046</v>
      </c>
      <c r="C24" s="86" t="s">
        <v>1047</v>
      </c>
      <c r="D24" s="86"/>
      <c r="E24" s="86"/>
    </row>
    <row r="25" spans="2:5" ht="39.950000000000003" customHeight="1">
      <c r="B25" s="73"/>
      <c r="C25" s="86"/>
      <c r="D25" s="86"/>
      <c r="E25" s="86"/>
    </row>
    <row r="26" spans="2:5" ht="39.950000000000003" customHeight="1">
      <c r="B26" s="72" t="s">
        <v>1048</v>
      </c>
      <c r="C26" s="86" t="s">
        <v>1049</v>
      </c>
      <c r="D26" s="86"/>
      <c r="E26" s="86"/>
    </row>
    <row r="27" spans="2:5" ht="39.950000000000003" customHeight="1">
      <c r="B27" s="73"/>
      <c r="C27" s="86"/>
      <c r="D27" s="86"/>
      <c r="E27" s="86"/>
    </row>
    <row r="28" spans="2:5" ht="39.950000000000003" customHeight="1">
      <c r="B28" s="72" t="s">
        <v>1050</v>
      </c>
      <c r="C28" s="86" t="s">
        <v>1051</v>
      </c>
      <c r="D28" s="86"/>
      <c r="E28" s="86"/>
    </row>
    <row r="29" spans="2:5" ht="39.950000000000003" customHeight="1">
      <c r="B29" s="73"/>
      <c r="C29" s="86"/>
      <c r="D29" s="86"/>
      <c r="E29" s="86"/>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02AF9809-6A07-43D2-A02A-0916A396D855}"/>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631</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920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F4BBB0B9-D82A-4C66-B526-6724BC58B06B}">
      <formula1>"1,0"</formula1>
    </dataValidation>
    <dataValidation type="list" allowBlank="1" showInputMessage="1" showErrorMessage="1" sqref="J2:J2000" xr:uid="{35CC56E9-4E8D-4204-8EBF-C1DE4F5C6AAF}">
      <formula1>"ON,OFF"</formula1>
    </dataValidation>
    <dataValidation type="list" allowBlank="1" showInputMessage="1" showErrorMessage="1" sqref="K2:K2000" xr:uid="{D07139B5-747C-4E90-8745-8F1D6A966F97}">
      <formula1>"SOIL,STRUCT,JOINT"</formula1>
    </dataValidation>
    <dataValidation type="list" allowBlank="1" showInputMessage="1" showErrorMessage="1" sqref="M2:M2000" xr:uid="{0BA9968E-B158-461F-95C4-C76A1B348A6C}">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78" t="s">
        <v>822</v>
      </c>
      <c r="C2" s="79"/>
      <c r="D2" s="79"/>
      <c r="E2" s="79"/>
      <c r="F2" s="79"/>
      <c r="G2" s="79"/>
      <c r="H2" s="79"/>
      <c r="I2" s="79"/>
      <c r="J2" s="79"/>
      <c r="K2" s="37"/>
    </row>
    <row r="3" spans="1:11" ht="27" customHeight="1">
      <c r="A3" s="37"/>
      <c r="B3" s="39"/>
      <c r="C3" s="39"/>
      <c r="D3" s="39"/>
      <c r="E3" s="39"/>
      <c r="F3" s="39"/>
      <c r="G3" s="39"/>
      <c r="H3" s="39"/>
      <c r="I3" s="39"/>
      <c r="J3" s="39"/>
      <c r="K3" s="37"/>
    </row>
    <row r="4" spans="1:11" ht="27" customHeight="1">
      <c r="A4" s="37"/>
      <c r="B4" s="60" t="s">
        <v>823</v>
      </c>
      <c r="C4" s="37"/>
      <c r="D4" s="37"/>
      <c r="E4" s="37"/>
      <c r="F4" s="37"/>
      <c r="G4" s="60" t="s">
        <v>824</v>
      </c>
      <c r="H4" s="37"/>
      <c r="I4" s="37"/>
      <c r="J4" s="37"/>
      <c r="K4" s="37"/>
    </row>
    <row r="5" spans="1:11" ht="39" customHeight="1">
      <c r="A5" s="37"/>
      <c r="B5" s="80" t="s">
        <v>825</v>
      </c>
      <c r="C5" s="80"/>
      <c r="D5" s="80"/>
      <c r="E5" s="80"/>
      <c r="F5" s="80"/>
      <c r="G5" s="80"/>
      <c r="H5" s="80"/>
      <c r="I5" s="80"/>
      <c r="J5" s="80"/>
      <c r="K5" s="37"/>
    </row>
    <row r="6" spans="1:11" ht="27" customHeight="1">
      <c r="A6" s="37"/>
      <c r="B6" s="37"/>
      <c r="C6" s="37"/>
      <c r="D6" s="37"/>
      <c r="E6" s="37"/>
      <c r="F6" s="37"/>
      <c r="G6" s="37"/>
      <c r="H6" s="37"/>
      <c r="I6" s="37"/>
      <c r="J6" s="37"/>
      <c r="K6" s="37"/>
    </row>
    <row r="7" spans="1:11" ht="33.950000000000003" customHeight="1">
      <c r="A7" s="37"/>
      <c r="B7" s="41" t="s">
        <v>177</v>
      </c>
      <c r="C7" s="41" t="s">
        <v>826</v>
      </c>
      <c r="D7" s="41" t="s">
        <v>827</v>
      </c>
      <c r="E7" s="37"/>
      <c r="F7" s="37"/>
      <c r="G7" s="41" t="s">
        <v>485</v>
      </c>
      <c r="H7" s="41" t="s">
        <v>828</v>
      </c>
      <c r="I7" s="41" t="s">
        <v>829</v>
      </c>
      <c r="J7" s="41" t="s">
        <v>176</v>
      </c>
      <c r="K7" s="37"/>
    </row>
    <row r="8" spans="1:11" ht="27.95" customHeight="1">
      <c r="A8" s="37"/>
      <c r="B8" s="42">
        <v>1</v>
      </c>
      <c r="C8" s="42">
        <v>0</v>
      </c>
      <c r="D8" s="42">
        <v>0</v>
      </c>
      <c r="E8" s="37"/>
      <c r="F8" s="37"/>
      <c r="G8" s="42">
        <v>1</v>
      </c>
      <c r="H8" s="42" t="s">
        <v>830</v>
      </c>
      <c r="I8" s="43" t="s">
        <v>831</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A1672F94-768B-4CD1-B484-F44EAAF9F77B}"/>
    <hyperlink ref="G4" location="'メッシュ設定'!A1" display="メッシュ条件・作成へ" xr:uid="{E2E09EE6-111C-4A83-914A-684D10DC46B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1018</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1019</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834</v>
      </c>
      <c r="C8" s="118"/>
      <c r="D8" s="118"/>
      <c r="E8" s="118"/>
      <c r="F8" s="111"/>
      <c r="G8" s="112"/>
    </row>
    <row r="9" spans="1:7" ht="48" customHeight="1">
      <c r="A9" s="111"/>
      <c r="B9" s="111" t="s">
        <v>835</v>
      </c>
      <c r="C9" s="67">
        <v>1</v>
      </c>
      <c r="D9" s="111"/>
      <c r="E9" s="119" t="s">
        <v>1021</v>
      </c>
      <c r="F9" s="111" t="s">
        <v>44</v>
      </c>
      <c r="G9" s="120" t="s">
        <v>1053</v>
      </c>
    </row>
    <row r="10" spans="1:7" ht="48" customHeight="1">
      <c r="A10" s="111"/>
      <c r="B10" s="111" t="s">
        <v>45</v>
      </c>
      <c r="C10" s="68" t="s">
        <v>874</v>
      </c>
      <c r="D10" s="111"/>
      <c r="E10" s="119" t="s">
        <v>458</v>
      </c>
      <c r="F10" s="111" t="s">
        <v>46</v>
      </c>
      <c r="G10" s="120" t="s">
        <v>1053</v>
      </c>
    </row>
    <row r="11" spans="1:7" ht="48" customHeight="1">
      <c r="A11" s="111"/>
      <c r="B11" s="111" t="s">
        <v>47</v>
      </c>
      <c r="C11" s="68" t="s">
        <v>875</v>
      </c>
      <c r="D11" s="111"/>
      <c r="E11" s="119" t="s">
        <v>459</v>
      </c>
      <c r="F11" s="111" t="s">
        <v>48</v>
      </c>
      <c r="G11" s="120" t="s">
        <v>1053</v>
      </c>
    </row>
    <row r="12" spans="1:7" ht="48" customHeight="1">
      <c r="A12" s="111"/>
      <c r="B12" s="111" t="s">
        <v>49</v>
      </c>
      <c r="C12" s="68" t="s">
        <v>875</v>
      </c>
      <c r="D12" s="111"/>
      <c r="E12" s="119" t="s">
        <v>460</v>
      </c>
      <c r="F12" s="111" t="s">
        <v>51</v>
      </c>
      <c r="G12" s="120" t="s">
        <v>1053</v>
      </c>
    </row>
    <row r="13" spans="1:7" ht="48" customHeight="1">
      <c r="A13" s="111"/>
      <c r="B13" s="111" t="s">
        <v>52</v>
      </c>
      <c r="C13" s="68" t="s">
        <v>876</v>
      </c>
      <c r="D13" s="111"/>
      <c r="E13" s="119" t="s">
        <v>461</v>
      </c>
      <c r="F13" s="111" t="s">
        <v>53</v>
      </c>
      <c r="G13" s="120" t="s">
        <v>1053</v>
      </c>
    </row>
    <row r="14" spans="1:7" ht="48" customHeight="1">
      <c r="A14" s="111"/>
      <c r="B14" s="111" t="s">
        <v>54</v>
      </c>
      <c r="C14" s="68" t="s">
        <v>877</v>
      </c>
      <c r="D14" s="111"/>
      <c r="E14" s="119" t="s">
        <v>462</v>
      </c>
      <c r="F14" s="111" t="s">
        <v>55</v>
      </c>
      <c r="G14" s="120" t="s">
        <v>1053</v>
      </c>
    </row>
    <row r="15" spans="1:7" ht="24.95" customHeight="1">
      <c r="A15" s="111"/>
      <c r="B15" s="111"/>
      <c r="C15" s="111"/>
      <c r="D15" s="111"/>
      <c r="E15" s="111"/>
      <c r="F15" s="111"/>
      <c r="G15" s="112"/>
    </row>
    <row r="16" spans="1:7" ht="27.95" hidden="1" customHeight="1">
      <c r="A16" s="111"/>
      <c r="B16" s="118" t="s">
        <v>836</v>
      </c>
      <c r="C16" s="118"/>
      <c r="D16" s="118"/>
      <c r="E16" s="118"/>
      <c r="F16" s="111"/>
      <c r="G16" s="112"/>
    </row>
    <row r="17" spans="1:7" ht="48" hidden="1" customHeight="1">
      <c r="A17" s="111"/>
      <c r="B17" s="111" t="s">
        <v>12</v>
      </c>
      <c r="C17" s="67">
        <v>0</v>
      </c>
      <c r="D17" s="111"/>
      <c r="E17" s="119" t="s">
        <v>13</v>
      </c>
      <c r="F17" s="111" t="s">
        <v>14</v>
      </c>
      <c r="G17" s="120" t="s">
        <v>1053</v>
      </c>
    </row>
    <row r="18" spans="1:7" ht="48" hidden="1" customHeight="1">
      <c r="A18" s="111"/>
      <c r="B18" s="111" t="s">
        <v>16</v>
      </c>
      <c r="C18" s="67">
        <v>0</v>
      </c>
      <c r="D18" s="111"/>
      <c r="E18" s="119" t="s">
        <v>17</v>
      </c>
      <c r="F18" s="111" t="s">
        <v>18</v>
      </c>
      <c r="G18" s="120" t="s">
        <v>1053</v>
      </c>
    </row>
    <row r="19" spans="1:7" ht="48" hidden="1" customHeight="1">
      <c r="A19" s="111"/>
      <c r="B19" s="111" t="s">
        <v>19</v>
      </c>
      <c r="C19" s="67">
        <v>0</v>
      </c>
      <c r="D19" s="111"/>
      <c r="E19" s="119" t="s">
        <v>20</v>
      </c>
      <c r="F19" s="111" t="s">
        <v>21</v>
      </c>
      <c r="G19" s="120" t="s">
        <v>1053</v>
      </c>
    </row>
    <row r="20" spans="1:7" ht="48" hidden="1" customHeight="1">
      <c r="A20" s="111"/>
      <c r="B20" s="111" t="s">
        <v>22</v>
      </c>
      <c r="C20" s="67">
        <v>4</v>
      </c>
      <c r="D20" s="111"/>
      <c r="E20" s="119" t="s">
        <v>23</v>
      </c>
      <c r="F20" s="111" t="s">
        <v>24</v>
      </c>
      <c r="G20" s="120" t="s">
        <v>1053</v>
      </c>
    </row>
    <row r="21" spans="1:7" ht="48" hidden="1" customHeight="1">
      <c r="A21" s="111"/>
      <c r="B21" s="111" t="s">
        <v>25</v>
      </c>
      <c r="C21" s="67">
        <v>3</v>
      </c>
      <c r="D21" s="111"/>
      <c r="E21" s="119" t="s">
        <v>26</v>
      </c>
      <c r="F21" s="111" t="s">
        <v>27</v>
      </c>
      <c r="G21" s="120" t="s">
        <v>1053</v>
      </c>
    </row>
    <row r="22" spans="1:7" ht="48" hidden="1" customHeight="1">
      <c r="A22" s="111"/>
      <c r="B22" s="111" t="s">
        <v>28</v>
      </c>
      <c r="C22" s="67">
        <v>4</v>
      </c>
      <c r="D22" s="111"/>
      <c r="E22" s="119" t="s">
        <v>29</v>
      </c>
      <c r="F22" s="111" t="s">
        <v>30</v>
      </c>
      <c r="G22" s="120" t="s">
        <v>1053</v>
      </c>
    </row>
    <row r="23" spans="1:7" ht="48" hidden="1" customHeight="1">
      <c r="A23" s="111"/>
      <c r="B23" s="111" t="s">
        <v>31</v>
      </c>
      <c r="C23" s="67">
        <v>3</v>
      </c>
      <c r="D23" s="111"/>
      <c r="E23" s="119" t="s">
        <v>32</v>
      </c>
      <c r="F23" s="111" t="s">
        <v>33</v>
      </c>
      <c r="G23" s="120" t="s">
        <v>1053</v>
      </c>
    </row>
    <row r="24" spans="1:7" ht="48" hidden="1" customHeight="1">
      <c r="A24" s="111"/>
      <c r="B24" s="111" t="s">
        <v>34</v>
      </c>
      <c r="C24" s="67">
        <v>0</v>
      </c>
      <c r="D24" s="111"/>
      <c r="E24" s="119" t="s">
        <v>35</v>
      </c>
      <c r="F24" s="111" t="s">
        <v>36</v>
      </c>
      <c r="G24" s="120" t="s">
        <v>1053</v>
      </c>
    </row>
    <row r="25" spans="1:7" ht="48" hidden="1" customHeight="1">
      <c r="A25" s="111"/>
      <c r="B25" s="111" t="s">
        <v>837</v>
      </c>
      <c r="C25" s="67">
        <v>25</v>
      </c>
      <c r="D25" s="111"/>
      <c r="E25" s="119" t="s">
        <v>38</v>
      </c>
      <c r="F25" s="111" t="s">
        <v>39</v>
      </c>
      <c r="G25" s="120" t="s">
        <v>1053</v>
      </c>
    </row>
    <row r="26" spans="1:7" ht="48" hidden="1" customHeight="1">
      <c r="A26" s="111"/>
      <c r="B26" s="111" t="s">
        <v>838</v>
      </c>
      <c r="C26" s="67">
        <v>25</v>
      </c>
      <c r="D26" s="111"/>
      <c r="E26" s="119" t="s">
        <v>41</v>
      </c>
      <c r="F26" s="111" t="s">
        <v>42</v>
      </c>
      <c r="G26" s="120" t="s">
        <v>1053</v>
      </c>
    </row>
    <row r="27" spans="1:7" ht="24.95" hidden="1" customHeight="1">
      <c r="A27" s="111"/>
      <c r="B27" s="111"/>
      <c r="C27" s="111"/>
      <c r="D27" s="111"/>
      <c r="E27" s="111"/>
      <c r="F27" s="111"/>
      <c r="G27" s="112"/>
    </row>
    <row r="28" spans="1:7" ht="27.95" customHeight="1">
      <c r="A28" s="111"/>
      <c r="B28" s="118" t="s">
        <v>1020</v>
      </c>
      <c r="C28" s="118"/>
      <c r="D28" s="118"/>
      <c r="E28" s="118"/>
      <c r="F28" s="111"/>
      <c r="G28" s="112"/>
    </row>
    <row r="29" spans="1:7" ht="48" customHeight="1">
      <c r="A29" s="111"/>
      <c r="B29" s="111" t="s">
        <v>839</v>
      </c>
      <c r="C29" s="67">
        <v>2</v>
      </c>
      <c r="D29" s="111"/>
      <c r="E29" s="119" t="s">
        <v>1022</v>
      </c>
      <c r="F29" s="111" t="s">
        <v>150</v>
      </c>
      <c r="G29" s="120" t="s">
        <v>1053</v>
      </c>
    </row>
    <row r="30" spans="1:7" ht="24.95" customHeight="1">
      <c r="A30" s="111"/>
      <c r="B30" s="111"/>
      <c r="C30" s="111"/>
      <c r="D30" s="111"/>
      <c r="E30" s="111"/>
      <c r="F30" s="111"/>
      <c r="G30" s="112"/>
    </row>
    <row r="31" spans="1:7" ht="33.950000000000003" customHeight="1">
      <c r="A31" s="111"/>
      <c r="B31" s="121" t="s">
        <v>1023</v>
      </c>
      <c r="C31" s="121"/>
      <c r="D31" s="121"/>
      <c r="E31" s="121"/>
      <c r="F31" s="111"/>
      <c r="G31" s="112"/>
    </row>
    <row r="32" spans="1:7" ht="24.95" customHeight="1">
      <c r="A32" s="111"/>
      <c r="B32" s="111"/>
      <c r="C32" s="111"/>
      <c r="D32" s="111"/>
      <c r="E32" s="111"/>
      <c r="F32" s="111"/>
      <c r="G32" s="112"/>
    </row>
    <row r="33" spans="1:7" ht="24.95" customHeight="1">
      <c r="A33" s="111"/>
      <c r="B33" s="60" t="s">
        <v>840</v>
      </c>
      <c r="C33" s="111"/>
      <c r="D33" s="111"/>
      <c r="E33" s="60" t="s">
        <v>841</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1024</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1025</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70CD5313-BC1A-45E7-8403-6A69C24BD836}">
      <formula1>AND(ISNUMBER(C9),C9=INT(C9),C9&gt;=1,C9&lt;=2147483647)</formula1>
    </dataValidation>
    <dataValidation type="list" showInputMessage="1" showErrorMessage="1" errorTitle="入力値" error="選択肢から入力してください。" sqref="C10" xr:uid="{9DD8FA09-8FD9-448F-ABFB-57E1378F28C1}">
      <formula1>"NONE,ROLLER,PINNED"</formula1>
    </dataValidation>
    <dataValidation type="list" showInputMessage="1" showErrorMessage="1" errorTitle="入力値" error="選択肢から入力してください。" sqref="C11" xr:uid="{1608DB62-56C0-4566-B5EC-DB76F09BD1BA}">
      <formula1>"NONE,ROLLER,PINNED"</formula1>
    </dataValidation>
    <dataValidation type="list" showInputMessage="1" showErrorMessage="1" errorTitle="入力値" error="選択肢から入力してください。" sqref="C12" xr:uid="{7D7D7237-7AB8-4963-BD4E-CB85ED8EBEB2}">
      <formula1>"NONE,ROLLER,PINNED"</formula1>
    </dataValidation>
    <dataValidation type="list" showInputMessage="1" showErrorMessage="1" errorTitle="入力値" error="選択肢から入力してください。" sqref="C13" xr:uid="{AADF80CF-4695-4332-BD6F-284C927B62A5}">
      <formula1>"NONE,ROLLER,PINNED"</formula1>
    </dataValidation>
    <dataValidation type="list" showInputMessage="1" showErrorMessage="1" errorTitle="入力値" error="選択肢から入力してください。" sqref="C14" xr:uid="{C1473D60-1616-4CF8-BCCD-A94E43D55408}">
      <formula1>"AUTO,NONE"</formula1>
    </dataValidation>
    <dataValidation type="custom" showInputMessage="1" showErrorMessage="1" errorTitle="入力値" error="指定された範囲・形式の数値を入力してください。" sqref="C17" xr:uid="{19396E95-4956-44FB-9912-6C8970011872}">
      <formula1>ISNUMBER(C17)</formula1>
    </dataValidation>
    <dataValidation type="custom" showInputMessage="1" showErrorMessage="1" errorTitle="入力値" error="指定された範囲・形式の数値を入力してください。" sqref="C18" xr:uid="{00A8F19C-A53E-4E74-B84F-D513658434A4}">
      <formula1>ISNUMBER(C18)</formula1>
    </dataValidation>
    <dataValidation type="custom" showInputMessage="1" showErrorMessage="1" errorTitle="入力値" error="指定された範囲・形式の数値を入力してください。" sqref="C19" xr:uid="{E0304EB0-85CE-47D8-BFD9-ADBBDDC939BC}">
      <formula1>ISNUMBER(C19)</formula1>
    </dataValidation>
    <dataValidation type="custom" showInputMessage="1" showErrorMessage="1" errorTitle="入力値" error="指定された範囲・形式の数値を入力してください。" sqref="C20" xr:uid="{32390701-1328-40FF-9974-A7D1757F3DB9}">
      <formula1>ISNUMBER(C20)</formula1>
    </dataValidation>
    <dataValidation type="custom" showInputMessage="1" showErrorMessage="1" errorTitle="入力値" error="指定された範囲・形式の数値を入力してください。" sqref="C21" xr:uid="{55207D95-A466-40C2-8928-41026998FA60}">
      <formula1>ISNUMBER(C21)</formula1>
    </dataValidation>
    <dataValidation type="custom" showInputMessage="1" showErrorMessage="1" errorTitle="入力値" error="指定された範囲・形式の数値を入力してください。" sqref="C22" xr:uid="{2F9795E7-9639-46AA-9578-087E6DAC2BEB}">
      <formula1>ISNUMBER(C22)</formula1>
    </dataValidation>
    <dataValidation type="custom" showInputMessage="1" showErrorMessage="1" errorTitle="入力値" error="指定された範囲・形式の数値を入力してください。" sqref="C23" xr:uid="{8DCAAC57-5645-4B9C-8D3A-414B6C758508}">
      <formula1>ISNUMBER(C23)</formula1>
    </dataValidation>
    <dataValidation type="custom" showInputMessage="1" showErrorMessage="1" errorTitle="入力値" error="指定された範囲・形式の数値を入力してください。" sqref="C24" xr:uid="{39383851-64BE-4758-ACA3-30195E40AC67}">
      <formula1>ISNUMBER(C24)</formula1>
    </dataValidation>
    <dataValidation type="custom" showInputMessage="1" showErrorMessage="1" errorTitle="入力値" error="指定された範囲・形式の数値を入力してください。" sqref="C25" xr:uid="{A5B851EF-05C1-496F-8A86-361ED2066B9F}">
      <formula1>AND(ISNUMBER(C25),C25=INT(C25),C25&gt;=1,C25&lt;=2147483647)</formula1>
    </dataValidation>
    <dataValidation type="custom" showInputMessage="1" showErrorMessage="1" errorTitle="入力値" error="指定された範囲・形式の数値を入力してください。" sqref="C26" xr:uid="{33FF2ED3-13DA-45A6-9F4B-DAE06700C740}">
      <formula1>AND(ISNUMBER(C26),C26=INT(C26),C26&gt;=1,C26&lt;=2147483647)</formula1>
    </dataValidation>
    <dataValidation type="list" showInputMessage="1" showErrorMessage="1" errorTitle="入力値" error="選択肢から入力してください。" sqref="C29" xr:uid="{7C001984-7945-48FF-8D03-68694AD731DA}">
      <formula1>"0,1,2"</formula1>
    </dataValidation>
  </dataValidations>
  <hyperlinks>
    <hyperlink ref="B4" location="'操作パネル'!B2" display="操作パネルへ" xr:uid="{5601E6EF-5031-4A5F-8914-722B10E2A5AD}"/>
    <hyperlink ref="B33" location="'形状入力'!A1" display="形状の座標・境界を入力" xr:uid="{1327D4FD-D815-4797-95FB-DB9CDAD97F27}"/>
    <hyperlink ref="E33" location="'材料データ'!A1" display="材料データを入力" xr:uid="{62FCC194-3FE2-4964-9212-29401DCCFF37}"/>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1173</v>
      </c>
      <c r="H1" s="58" t="s">
        <v>898</v>
      </c>
    </row>
    <row r="2" spans="1:8" ht="51" customHeight="1">
      <c r="A2" s="47"/>
      <c r="B2" s="47"/>
      <c r="C2" s="47"/>
      <c r="D2" s="47"/>
      <c r="E2" s="47"/>
      <c r="G2" s="59" t="s">
        <v>1174</v>
      </c>
      <c r="H2" s="59" t="s">
        <v>1175</v>
      </c>
    </row>
    <row r="3" spans="1:8" ht="51" customHeight="1">
      <c r="A3" s="47"/>
      <c r="B3" s="47"/>
      <c r="C3" s="47"/>
      <c r="D3" s="47"/>
      <c r="E3" s="47"/>
      <c r="G3" s="59" t="s">
        <v>1176</v>
      </c>
      <c r="H3" s="59" t="s">
        <v>1177</v>
      </c>
    </row>
    <row r="4" spans="1:8" ht="51" customHeight="1">
      <c r="A4" s="47"/>
      <c r="B4" s="47"/>
      <c r="C4" s="47"/>
      <c r="D4" s="47"/>
      <c r="E4" s="47"/>
      <c r="G4" s="59" t="s">
        <v>1178</v>
      </c>
      <c r="H4" s="59" t="s">
        <v>1179</v>
      </c>
    </row>
    <row r="5" spans="1:8" ht="51" customHeight="1">
      <c r="A5" s="47"/>
      <c r="B5" s="47"/>
      <c r="C5" s="47"/>
      <c r="D5" s="47"/>
      <c r="E5" s="47"/>
      <c r="G5" s="59" t="s">
        <v>1180</v>
      </c>
      <c r="H5" s="59" t="s">
        <v>1181</v>
      </c>
    </row>
    <row r="6" spans="1:8" ht="51" customHeight="1">
      <c r="A6" s="47"/>
      <c r="B6" s="47"/>
      <c r="C6" s="47"/>
      <c r="D6" s="47"/>
      <c r="E6" s="47"/>
      <c r="G6" s="59" t="s">
        <v>1182</v>
      </c>
      <c r="H6" s="59" t="s">
        <v>1183</v>
      </c>
    </row>
    <row r="7" spans="1:8" ht="51" customHeight="1">
      <c r="A7" s="47"/>
      <c r="B7" s="47"/>
      <c r="C7" s="47"/>
      <c r="D7" s="47"/>
      <c r="E7" s="47"/>
      <c r="G7" s="59" t="s">
        <v>1184</v>
      </c>
      <c r="H7" s="59" t="s">
        <v>1185</v>
      </c>
    </row>
    <row r="8" spans="1:8" ht="51" customHeight="1">
      <c r="A8" s="47"/>
      <c r="B8" s="47"/>
      <c r="C8" s="47"/>
      <c r="D8" s="47"/>
      <c r="E8" s="47"/>
      <c r="G8" s="59" t="s">
        <v>899</v>
      </c>
      <c r="H8" s="59" t="s">
        <v>900</v>
      </c>
    </row>
    <row r="9" spans="1:8" ht="51" customHeight="1">
      <c r="A9" s="47"/>
      <c r="B9" s="47"/>
      <c r="C9" s="47"/>
      <c r="D9" s="47"/>
      <c r="E9" s="47"/>
      <c r="G9" s="36" t="s">
        <v>925</v>
      </c>
      <c r="H9" s="36" t="s">
        <v>926</v>
      </c>
    </row>
    <row r="10" spans="1:8" ht="51" customHeight="1">
      <c r="A10" s="47"/>
      <c r="B10" s="47"/>
      <c r="C10" s="47"/>
      <c r="D10" s="47"/>
      <c r="E10" s="47"/>
      <c r="G10" s="36" t="s">
        <v>927</v>
      </c>
      <c r="H10" s="36" t="s">
        <v>928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892</v>
      </c>
      <c r="I1" s="46" t="s">
        <v>893</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1151</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1140</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74B66A31-F515-4184-A762-8046203AB569}">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1153</v>
      </c>
      <c r="I1" s="58" t="s">
        <v>895</v>
      </c>
    </row>
    <row r="2" spans="1:9" ht="45.95" customHeight="1">
      <c r="A2" s="47">
        <v>1</v>
      </c>
      <c r="B2" s="47" t="s">
        <v>3</v>
      </c>
      <c r="C2" s="47"/>
      <c r="D2" s="47"/>
      <c r="E2" s="47">
        <v>1</v>
      </c>
      <c r="F2" s="49" t="s">
        <v>894</v>
      </c>
      <c r="H2" s="59" t="s">
        <v>1154</v>
      </c>
      <c r="I2" s="59" t="s">
        <v>1155</v>
      </c>
    </row>
    <row r="3" spans="1:9" ht="45.95" customHeight="1">
      <c r="A3" s="47">
        <v>2</v>
      </c>
      <c r="B3" s="47" t="s">
        <v>69</v>
      </c>
      <c r="C3" s="47"/>
      <c r="D3" s="47">
        <v>1</v>
      </c>
      <c r="E3" s="47">
        <v>1</v>
      </c>
      <c r="F3" s="49" t="s">
        <v>1148</v>
      </c>
      <c r="H3" s="59" t="s">
        <v>1156</v>
      </c>
      <c r="I3" s="59" t="s">
        <v>1157</v>
      </c>
    </row>
    <row r="4" spans="1:9" ht="45.95" customHeight="1">
      <c r="A4" s="47"/>
      <c r="B4" s="47"/>
      <c r="C4" s="47"/>
      <c r="D4" s="47"/>
      <c r="E4" s="47"/>
      <c r="F4" s="49"/>
      <c r="H4" s="59" t="s">
        <v>1158</v>
      </c>
      <c r="I4" s="59" t="s">
        <v>1159</v>
      </c>
    </row>
    <row r="5" spans="1:9" ht="45.95" customHeight="1">
      <c r="A5" s="47"/>
      <c r="B5" s="47"/>
      <c r="C5" s="47"/>
      <c r="D5" s="47"/>
      <c r="E5" s="47"/>
      <c r="F5" s="49"/>
      <c r="H5" s="59" t="s">
        <v>1160</v>
      </c>
      <c r="I5" s="59" t="s">
        <v>1161</v>
      </c>
    </row>
    <row r="6" spans="1:9" ht="45.95" customHeight="1">
      <c r="A6" s="47"/>
      <c r="B6" s="47"/>
      <c r="C6" s="47"/>
      <c r="D6" s="47"/>
      <c r="E6" s="47"/>
      <c r="F6" s="49"/>
      <c r="H6" s="59" t="s">
        <v>1162</v>
      </c>
      <c r="I6" s="59" t="s">
        <v>1163</v>
      </c>
    </row>
    <row r="7" spans="1:9" ht="45.95" customHeight="1">
      <c r="A7" s="47"/>
      <c r="B7" s="47"/>
      <c r="C7" s="47"/>
      <c r="D7" s="47"/>
      <c r="E7" s="47"/>
      <c r="F7" s="49"/>
      <c r="H7" s="59" t="s">
        <v>1164</v>
      </c>
      <c r="I7" s="59" t="s">
        <v>1165</v>
      </c>
    </row>
    <row r="8" spans="1:9" ht="45.95" customHeight="1">
      <c r="A8" s="47"/>
      <c r="B8" s="47"/>
      <c r="C8" s="47"/>
      <c r="D8" s="47"/>
      <c r="E8" s="47"/>
      <c r="F8" s="49"/>
      <c r="H8" s="59" t="s">
        <v>493</v>
      </c>
      <c r="I8" s="59" t="s">
        <v>1166</v>
      </c>
    </row>
    <row r="9" spans="1:9" ht="45.95" customHeight="1">
      <c r="A9" s="47"/>
      <c r="B9" s="47"/>
      <c r="C9" s="47"/>
      <c r="D9" s="47"/>
      <c r="E9" s="47"/>
      <c r="F9" s="49"/>
      <c r="H9" s="59" t="s">
        <v>494</v>
      </c>
      <c r="I9" s="59" t="s">
        <v>1167</v>
      </c>
    </row>
    <row r="10" spans="1:9" ht="45.95" customHeight="1">
      <c r="A10" s="47"/>
      <c r="B10" s="47"/>
      <c r="C10" s="47"/>
      <c r="D10" s="47"/>
      <c r="E10" s="47"/>
      <c r="F10" s="49"/>
      <c r="H10" s="59" t="s">
        <v>495</v>
      </c>
      <c r="I10" s="59" t="s">
        <v>1168</v>
      </c>
    </row>
    <row r="11" spans="1:9" ht="45.95" customHeight="1">
      <c r="A11" s="47"/>
      <c r="B11" s="47"/>
      <c r="C11" s="47"/>
      <c r="D11" s="47"/>
      <c r="E11" s="47"/>
      <c r="F11" s="49"/>
      <c r="H11" s="59" t="s">
        <v>1169</v>
      </c>
      <c r="I11" s="59" t="s">
        <v>1170</v>
      </c>
    </row>
    <row r="12" spans="1:9" ht="45.95" customHeight="1">
      <c r="A12" s="47"/>
      <c r="B12" s="47"/>
      <c r="C12" s="47"/>
      <c r="D12" s="47"/>
      <c r="E12" s="47"/>
      <c r="F12" s="49"/>
      <c r="H12" s="59" t="s">
        <v>896</v>
      </c>
      <c r="I12" s="59" t="s">
        <v>897</v>
      </c>
    </row>
    <row r="13" spans="1:9" ht="45.95" customHeight="1">
      <c r="A13" s="47"/>
      <c r="B13" s="47"/>
      <c r="C13" s="47"/>
      <c r="D13" s="47"/>
      <c r="E13" s="47"/>
      <c r="F13" s="49"/>
      <c r="H13" s="59" t="s">
        <v>1171</v>
      </c>
      <c r="I13" s="59" t="s">
        <v>1172</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58AE95D3-3C79-4AA4-B73A-6262F18D76E2}">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842</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1016</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843</v>
      </c>
      <c r="C8" s="118"/>
      <c r="D8" s="118"/>
      <c r="E8" s="118"/>
      <c r="F8" s="111"/>
      <c r="G8" s="112"/>
    </row>
    <row r="9" spans="1:7" ht="48" customHeight="1">
      <c r="A9" s="111"/>
      <c r="B9" s="111" t="s">
        <v>58</v>
      </c>
      <c r="C9" s="68" t="s">
        <v>878</v>
      </c>
      <c r="D9" s="111"/>
      <c r="E9" s="119" t="s">
        <v>463</v>
      </c>
      <c r="F9" s="111" t="s">
        <v>59</v>
      </c>
      <c r="G9" s="120" t="s">
        <v>878</v>
      </c>
    </row>
    <row r="10" spans="1:7" ht="48" customHeight="1">
      <c r="A10" s="111"/>
      <c r="B10" s="111" t="s">
        <v>66</v>
      </c>
      <c r="C10" s="68" t="s">
        <v>954</v>
      </c>
      <c r="D10" s="111"/>
      <c r="E10" s="119" t="s">
        <v>1013</v>
      </c>
      <c r="F10" s="111" t="s">
        <v>67</v>
      </c>
      <c r="G10" s="120" t="s">
        <v>954</v>
      </c>
    </row>
    <row r="11" spans="1:7" ht="48" customHeight="1">
      <c r="A11" s="111"/>
      <c r="B11" s="111" t="s">
        <v>60</v>
      </c>
      <c r="C11" s="67">
        <v>0.05</v>
      </c>
      <c r="D11" s="111"/>
      <c r="E11" s="119" t="s">
        <v>61</v>
      </c>
      <c r="F11" s="111" t="s">
        <v>62</v>
      </c>
      <c r="G11" s="120">
        <v>0.05</v>
      </c>
    </row>
    <row r="12" spans="1:7" ht="48" customHeight="1">
      <c r="A12" s="111"/>
      <c r="B12" s="111" t="s">
        <v>844</v>
      </c>
      <c r="C12" s="68" t="s">
        <v>877</v>
      </c>
      <c r="D12" s="111"/>
      <c r="E12" s="119" t="s">
        <v>464</v>
      </c>
      <c r="F12" s="111" t="s">
        <v>65</v>
      </c>
      <c r="G12" s="120" t="s">
        <v>877</v>
      </c>
    </row>
    <row r="13" spans="1:7" ht="24.95" customHeight="1">
      <c r="A13" s="111"/>
      <c r="B13" s="111"/>
      <c r="C13" s="111"/>
      <c r="D13" s="111"/>
      <c r="E13" s="111"/>
      <c r="F13" s="111"/>
      <c r="G13" s="112"/>
    </row>
    <row r="14" spans="1:7" ht="27.95" customHeight="1">
      <c r="A14" s="111"/>
      <c r="B14" s="118" t="s">
        <v>845</v>
      </c>
      <c r="C14" s="118"/>
      <c r="D14" s="118"/>
      <c r="E14" s="118"/>
      <c r="F14" s="111"/>
      <c r="G14" s="112"/>
    </row>
    <row r="15" spans="1:7" ht="48" customHeight="1">
      <c r="A15" s="111"/>
      <c r="B15" s="111" t="s">
        <v>846</v>
      </c>
      <c r="C15" s="67">
        <v>3</v>
      </c>
      <c r="D15" s="111"/>
      <c r="E15" s="119" t="s">
        <v>71</v>
      </c>
      <c r="F15" s="111" t="s">
        <v>72</v>
      </c>
      <c r="G15" s="120" t="s">
        <v>1054</v>
      </c>
    </row>
    <row r="16" spans="1:7" ht="48" customHeight="1">
      <c r="A16" s="111"/>
      <c r="B16" s="111" t="s">
        <v>847</v>
      </c>
      <c r="C16" s="67">
        <v>0.02</v>
      </c>
      <c r="D16" s="111"/>
      <c r="E16" s="119" t="s">
        <v>1014</v>
      </c>
      <c r="F16" s="111" t="s">
        <v>74</v>
      </c>
      <c r="G16" s="120" t="s">
        <v>1055</v>
      </c>
    </row>
    <row r="17" spans="1:7" ht="48" customHeight="1">
      <c r="A17" s="111"/>
      <c r="B17" s="111" t="s">
        <v>75</v>
      </c>
      <c r="C17" s="68" t="s">
        <v>879</v>
      </c>
      <c r="D17" s="111"/>
      <c r="E17" s="119" t="s">
        <v>1015</v>
      </c>
      <c r="F17" s="111" t="s">
        <v>76</v>
      </c>
      <c r="G17" s="120" t="s">
        <v>1054</v>
      </c>
    </row>
    <row r="18" spans="1:7" ht="48" customHeight="1">
      <c r="A18" s="111"/>
      <c r="B18" s="111" t="s">
        <v>77</v>
      </c>
      <c r="C18" s="68" t="s">
        <v>880</v>
      </c>
      <c r="D18" s="111"/>
      <c r="E18" s="119" t="s">
        <v>466</v>
      </c>
      <c r="F18" s="111" t="s">
        <v>78</v>
      </c>
      <c r="G18" s="120" t="s">
        <v>880</v>
      </c>
    </row>
    <row r="19" spans="1:7" ht="48" customHeight="1">
      <c r="A19" s="111"/>
      <c r="B19" s="111" t="s">
        <v>848</v>
      </c>
      <c r="C19" s="67">
        <v>0</v>
      </c>
      <c r="D19" s="111"/>
      <c r="E19" s="119" t="s">
        <v>785</v>
      </c>
      <c r="F19" s="111" t="s">
        <v>750</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2F549F97-AA24-4CE5-BF62-A92658F7157E}">
      <formula1>"TOTAL"</formula1>
    </dataValidation>
    <dataValidation type="list" showInputMessage="1" showErrorMessage="1" errorTitle="入力値" error="選択肢から入力してください。" sqref="C10" xr:uid="{9D1E287A-FABE-41B9-A13F-CC0EFF0178BE}">
      <formula1>"INCONSISTENT,DAVIS"</formula1>
    </dataValidation>
    <dataValidation type="custom" showInputMessage="1" showErrorMessage="1" errorTitle="入力値" error="指定された範囲・形式の数値を入力してください。" sqref="C11" xr:uid="{BDA3AC2A-30E3-4F9D-B32A-926BF492B6C4}">
      <formula1>AND(ISNUMBER(C11),C11&gt;=0,C11&lt;=1)</formula1>
    </dataValidation>
    <dataValidation type="list" showInputMessage="1" showErrorMessage="1" errorTitle="入力値" error="選択肢から入力してください。" sqref="C12" xr:uid="{A839BD85-F916-4E73-B797-AF6AA7ABBF63}">
      <formula1>"AUTO,ON,OFF"</formula1>
    </dataValidation>
    <dataValidation type="custom" showInputMessage="1" showErrorMessage="1" errorTitle="入力値" error="指定された範囲・形式の数値を入力してください。" sqref="C15" xr:uid="{EC192B7A-960C-4520-A9BD-5F577656EB09}">
      <formula1>AND(ISNUMBER(C15),C15&gt;0)</formula1>
    </dataValidation>
    <dataValidation type="custom" showInputMessage="1" showErrorMessage="1" errorTitle="入力値" error="指定された範囲・形式の数値を入力してください。" sqref="C16" xr:uid="{DF822B16-31FB-4EF9-AEDF-B31C3D4850B7}">
      <formula1>AND(ISNUMBER(C16),C16&gt;0)</formula1>
    </dataValidation>
    <dataValidation type="list" showInputMessage="1" showErrorMessage="1" errorTitle="入力値" error="選択肢から入力してください。" sqref="C17" xr:uid="{0DB0D9E5-6331-470B-9991-8644581E94EC}">
      <formula1>"CAP,REDUCE,KEEP"</formula1>
    </dataValidation>
    <dataValidation type="list" showInputMessage="1" showErrorMessage="1" errorTitle="入力値" error="選択肢から入力してください。" sqref="C18" xr:uid="{29B93A74-367C-4691-A161-1DE66AA16D1F}">
      <formula1>"REAPPLY"</formula1>
    </dataValidation>
    <dataValidation type="custom" showInputMessage="1" showErrorMessage="1" errorTitle="入力値" error="指定された範囲・形式の数値を入力してください。" sqref="C19" xr:uid="{0A2425C6-B3BD-4B74-AD8B-AF3881A376B2}">
      <formula1>AND(ISNUMBER(C19),C19&gt;=0)</formula1>
    </dataValidation>
  </dataValidations>
  <hyperlinks>
    <hyperlink ref="B4" location="'操作パネル'!B2" display="操作パネルへ" xr:uid="{CC23B076-AD9D-402F-A0F7-CB8F92F42028}"/>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849</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1017</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22" t="s">
        <v>987</v>
      </c>
      <c r="C8" s="122"/>
      <c r="D8" s="122"/>
      <c r="E8" s="122"/>
      <c r="F8" s="123"/>
      <c r="G8" s="124"/>
    </row>
    <row r="9" spans="1:7" ht="48" customHeight="1">
      <c r="A9" s="111"/>
      <c r="B9" s="123" t="s">
        <v>969</v>
      </c>
      <c r="C9" s="99" t="s">
        <v>956</v>
      </c>
      <c r="D9" s="123"/>
      <c r="E9" s="125" t="s">
        <v>988</v>
      </c>
      <c r="F9" s="123" t="s">
        <v>955</v>
      </c>
      <c r="G9" s="120" t="s">
        <v>956</v>
      </c>
    </row>
    <row r="10" spans="1:7" ht="48" customHeight="1">
      <c r="A10" s="111"/>
      <c r="B10" s="123" t="s">
        <v>989</v>
      </c>
      <c r="C10" s="100" t="s">
        <v>956</v>
      </c>
      <c r="D10" s="123"/>
      <c r="E10" s="125" t="s">
        <v>990</v>
      </c>
      <c r="F10" s="123" t="s">
        <v>957</v>
      </c>
      <c r="G10" s="120" t="s">
        <v>956</v>
      </c>
    </row>
    <row r="11" spans="1:7" ht="48" customHeight="1">
      <c r="A11" s="111"/>
      <c r="B11" s="123" t="s">
        <v>973</v>
      </c>
      <c r="C11" s="100">
        <v>1</v>
      </c>
      <c r="D11" s="123"/>
      <c r="E11" s="125" t="s">
        <v>991</v>
      </c>
      <c r="F11" s="123" t="s">
        <v>958</v>
      </c>
      <c r="G11" s="120">
        <v>1</v>
      </c>
    </row>
    <row r="12" spans="1:7" ht="48" customHeight="1">
      <c r="A12" s="111"/>
      <c r="B12" s="123" t="s">
        <v>975</v>
      </c>
      <c r="C12" s="99">
        <v>1</v>
      </c>
      <c r="D12" s="123"/>
      <c r="E12" s="125" t="s">
        <v>992</v>
      </c>
      <c r="F12" s="123" t="s">
        <v>962</v>
      </c>
      <c r="G12" s="120">
        <v>1</v>
      </c>
    </row>
    <row r="13" spans="1:7" ht="48" customHeight="1">
      <c r="A13" s="111"/>
      <c r="B13" s="123" t="s">
        <v>977</v>
      </c>
      <c r="C13" s="99">
        <v>1</v>
      </c>
      <c r="D13" s="123"/>
      <c r="E13" s="125" t="s">
        <v>993</v>
      </c>
      <c r="F13" s="123" t="s">
        <v>959</v>
      </c>
      <c r="G13" s="120">
        <v>1</v>
      </c>
    </row>
    <row r="14" spans="1:7" ht="48" customHeight="1">
      <c r="A14" s="111"/>
      <c r="B14" s="123" t="s">
        <v>979</v>
      </c>
      <c r="C14" s="99">
        <v>1</v>
      </c>
      <c r="D14" s="123"/>
      <c r="E14" s="125" t="s">
        <v>994</v>
      </c>
      <c r="F14" s="123" t="s">
        <v>963</v>
      </c>
      <c r="G14" s="120">
        <v>1</v>
      </c>
    </row>
    <row r="15" spans="1:7" ht="48" customHeight="1">
      <c r="A15" s="111"/>
      <c r="B15" s="123" t="s">
        <v>981</v>
      </c>
      <c r="C15" s="99">
        <v>1</v>
      </c>
      <c r="D15" s="123"/>
      <c r="E15" s="125" t="s">
        <v>995</v>
      </c>
      <c r="F15" s="123" t="s">
        <v>964</v>
      </c>
      <c r="G15" s="120">
        <v>1</v>
      </c>
    </row>
    <row r="16" spans="1:7" ht="48" customHeight="1">
      <c r="A16" s="111"/>
      <c r="B16" s="123" t="s">
        <v>983</v>
      </c>
      <c r="C16" s="99">
        <v>1</v>
      </c>
      <c r="D16" s="123"/>
      <c r="E16" s="125" t="s">
        <v>996</v>
      </c>
      <c r="F16" s="123" t="s">
        <v>960</v>
      </c>
      <c r="G16" s="120">
        <v>1</v>
      </c>
    </row>
    <row r="17" spans="1:7" ht="48" customHeight="1">
      <c r="A17" s="111"/>
      <c r="B17" s="123" t="s">
        <v>985</v>
      </c>
      <c r="C17" s="99">
        <v>1</v>
      </c>
      <c r="D17" s="123"/>
      <c r="E17" s="125" t="s">
        <v>997</v>
      </c>
      <c r="F17" s="123" t="s">
        <v>961</v>
      </c>
      <c r="G17" s="120">
        <v>1</v>
      </c>
    </row>
    <row r="18" spans="1:7" ht="24.95" customHeight="1">
      <c r="A18" s="111"/>
      <c r="B18" s="123"/>
      <c r="C18" s="123"/>
      <c r="D18" s="123"/>
      <c r="E18" s="123"/>
      <c r="F18" s="123"/>
      <c r="G18" s="124"/>
    </row>
    <row r="19" spans="1:7" ht="27.95" customHeight="1">
      <c r="A19" s="111"/>
      <c r="B19" s="122" t="s">
        <v>998</v>
      </c>
      <c r="C19" s="126"/>
      <c r="D19" s="126"/>
      <c r="E19" s="126"/>
      <c r="F19" s="123"/>
      <c r="G19" s="124"/>
    </row>
    <row r="20" spans="1:7" ht="48" customHeight="1">
      <c r="A20" s="111"/>
      <c r="B20" s="123" t="s">
        <v>850</v>
      </c>
      <c r="C20" s="99">
        <v>1</v>
      </c>
      <c r="D20" s="123"/>
      <c r="E20" s="125" t="s">
        <v>999</v>
      </c>
      <c r="F20" s="123" t="s">
        <v>794</v>
      </c>
      <c r="G20" s="120">
        <v>1</v>
      </c>
    </row>
    <row r="21" spans="1:7" ht="48" customHeight="1">
      <c r="A21" s="111"/>
      <c r="B21" s="123" t="s">
        <v>851</v>
      </c>
      <c r="C21" s="99">
        <v>1</v>
      </c>
      <c r="D21" s="123"/>
      <c r="E21" s="125" t="s">
        <v>1000</v>
      </c>
      <c r="F21" s="123" t="s">
        <v>759</v>
      </c>
      <c r="G21" s="120">
        <v>1</v>
      </c>
    </row>
    <row r="22" spans="1:7" ht="48" customHeight="1">
      <c r="A22" s="111"/>
      <c r="B22" s="123" t="s">
        <v>852</v>
      </c>
      <c r="C22" s="100">
        <v>1</v>
      </c>
      <c r="D22" s="123"/>
      <c r="E22" s="125" t="s">
        <v>1001</v>
      </c>
      <c r="F22" s="123" t="s">
        <v>761</v>
      </c>
      <c r="G22" s="120">
        <v>1</v>
      </c>
    </row>
    <row r="23" spans="1:7" ht="48" customHeight="1">
      <c r="A23" s="111"/>
      <c r="B23" s="123" t="s">
        <v>853</v>
      </c>
      <c r="C23" s="100">
        <v>0</v>
      </c>
      <c r="D23" s="123"/>
      <c r="E23" s="125" t="s">
        <v>1002</v>
      </c>
      <c r="F23" s="123" t="s">
        <v>763</v>
      </c>
      <c r="G23" s="120">
        <v>0</v>
      </c>
    </row>
    <row r="24" spans="1:7" ht="48" customHeight="1">
      <c r="A24" s="111"/>
      <c r="B24" s="123" t="s">
        <v>854</v>
      </c>
      <c r="C24" s="101">
        <v>0</v>
      </c>
      <c r="D24" s="123"/>
      <c r="E24" s="125" t="s">
        <v>1003</v>
      </c>
      <c r="F24" s="123" t="s">
        <v>766</v>
      </c>
      <c r="G24" s="120">
        <v>0</v>
      </c>
    </row>
    <row r="25" spans="1:7" ht="48" customHeight="1">
      <c r="A25" s="111"/>
      <c r="B25" s="123" t="s">
        <v>855</v>
      </c>
      <c r="C25" s="99">
        <v>1</v>
      </c>
      <c r="D25" s="123"/>
      <c r="E25" s="125" t="s">
        <v>1004</v>
      </c>
      <c r="F25" s="123" t="s">
        <v>769</v>
      </c>
      <c r="G25" s="120">
        <v>1</v>
      </c>
    </row>
    <row r="26" spans="1:7" ht="48" customHeight="1">
      <c r="A26" s="111"/>
      <c r="B26" s="123" t="s">
        <v>856</v>
      </c>
      <c r="C26" s="99">
        <v>0</v>
      </c>
      <c r="D26" s="123"/>
      <c r="E26" s="125" t="s">
        <v>1005</v>
      </c>
      <c r="F26" s="123" t="s">
        <v>771</v>
      </c>
      <c r="G26" s="120">
        <v>0</v>
      </c>
    </row>
    <row r="27" spans="1:7" ht="48" customHeight="1">
      <c r="A27" s="111"/>
      <c r="B27" s="123" t="s">
        <v>857</v>
      </c>
      <c r="C27" s="99">
        <v>0</v>
      </c>
      <c r="D27" s="123"/>
      <c r="E27" s="125" t="s">
        <v>1006</v>
      </c>
      <c r="F27" s="123" t="s">
        <v>797</v>
      </c>
      <c r="G27" s="120">
        <v>0</v>
      </c>
    </row>
    <row r="28" spans="1:7" ht="48" customHeight="1">
      <c r="A28" s="111"/>
      <c r="B28" s="123" t="s">
        <v>798</v>
      </c>
      <c r="C28" s="100">
        <v>0</v>
      </c>
      <c r="D28" s="123"/>
      <c r="E28" s="125" t="s">
        <v>1007</v>
      </c>
      <c r="F28" s="123" t="s">
        <v>800</v>
      </c>
      <c r="G28" s="120">
        <v>0</v>
      </c>
    </row>
    <row r="29" spans="1:7" ht="48" customHeight="1">
      <c r="A29" s="111"/>
      <c r="B29" s="123" t="s">
        <v>772</v>
      </c>
      <c r="C29" s="99">
        <v>0</v>
      </c>
      <c r="D29" s="123"/>
      <c r="E29" s="125" t="s">
        <v>1008</v>
      </c>
      <c r="F29" s="123" t="s">
        <v>774</v>
      </c>
      <c r="G29" s="120">
        <v>0</v>
      </c>
    </row>
    <row r="30" spans="1:7" ht="48" customHeight="1">
      <c r="A30" s="111"/>
      <c r="B30" s="123" t="s">
        <v>775</v>
      </c>
      <c r="C30" s="100">
        <v>1</v>
      </c>
      <c r="D30" s="123"/>
      <c r="E30" s="125" t="s">
        <v>1009</v>
      </c>
      <c r="F30" s="123" t="s">
        <v>777</v>
      </c>
      <c r="G30" s="120">
        <v>1</v>
      </c>
    </row>
    <row r="31" spans="1:7" ht="48" customHeight="1">
      <c r="A31" s="111"/>
      <c r="B31" s="123" t="s">
        <v>778</v>
      </c>
      <c r="C31" s="100">
        <v>1.5</v>
      </c>
      <c r="D31" s="123"/>
      <c r="E31" s="125" t="s">
        <v>1010</v>
      </c>
      <c r="F31" s="123" t="s">
        <v>780</v>
      </c>
      <c r="G31" s="120">
        <v>1.5</v>
      </c>
    </row>
    <row r="32" spans="1:7" ht="48" customHeight="1">
      <c r="A32" s="111"/>
      <c r="B32" s="123" t="s">
        <v>781</v>
      </c>
      <c r="C32" s="100">
        <v>0.05</v>
      </c>
      <c r="D32" s="123"/>
      <c r="E32" s="125" t="s">
        <v>1011</v>
      </c>
      <c r="F32" s="123" t="s">
        <v>783</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9522A420-0DF4-4BC1-A936-6778736F7B87}">
      <formula1>"AUTO,BAND,OFF"</formula1>
    </dataValidation>
    <dataValidation type="list" showInputMessage="1" showErrorMessage="1" errorTitle="入力値" error="選択肢から入力してください。" sqref="C10" xr:uid="{40F228FC-E08F-4E23-9BD0-C507CA2271D8}">
      <formula1>"STRICT,SSE2,AUTO,AVX2"</formula1>
    </dataValidation>
    <dataValidation type="list" showInputMessage="1" showErrorMessage="1" errorTitle="入力値" error="選択肢から入力してください。" sqref="C11" xr:uid="{50702CEE-EB39-498C-B2D2-6086B225ED8D}">
      <formula1>"0,1"</formula1>
    </dataValidation>
    <dataValidation type="list" showInputMessage="1" showErrorMessage="1" errorTitle="入力値" error="選択肢から入力してください。" sqref="C12" xr:uid="{905EBCE8-7218-495F-B980-B81DDDD7539E}">
      <formula1>"0,1"</formula1>
    </dataValidation>
    <dataValidation type="list" showInputMessage="1" showErrorMessage="1" errorTitle="入力値" error="選択肢から入力してください。" sqref="C13" xr:uid="{DD015F7E-6B52-4604-A9F6-58882777C224}">
      <formula1>"0,1"</formula1>
    </dataValidation>
    <dataValidation type="list" showInputMessage="1" showErrorMessage="1" errorTitle="入力値" error="選択肢から入力してください。" sqref="C14" xr:uid="{71EDFE92-96F0-4E82-8E81-D26521DEFA60}">
      <formula1>"0,1"</formula1>
    </dataValidation>
    <dataValidation type="list" showInputMessage="1" showErrorMessage="1" errorTitle="入力値" error="選択肢から入力してください。" sqref="C15" xr:uid="{00375453-EE5D-4537-9C43-4E93B175022D}">
      <formula1>"0,1"</formula1>
    </dataValidation>
    <dataValidation type="list" showInputMessage="1" showErrorMessage="1" errorTitle="入力値" error="選択肢から入力してください。" sqref="C16" xr:uid="{EC159D26-D6A2-4C69-8F61-72F389DE0929}">
      <formula1>"0,1"</formula1>
    </dataValidation>
    <dataValidation type="list" showInputMessage="1" showErrorMessage="1" errorTitle="入力値" error="選択肢から入力してください。" sqref="C17" xr:uid="{3A439581-1E03-488E-AF0C-D56EA28E94D0}">
      <formula1>"0,1"</formula1>
    </dataValidation>
    <dataValidation type="list" showInputMessage="1" showErrorMessage="1" errorTitle="入力値" error="選択肢から入力してください。" sqref="C20" xr:uid="{F84BCA87-297C-45E1-9D72-938661A22EFB}">
      <formula1>"0,1"</formula1>
    </dataValidation>
    <dataValidation type="list" showInputMessage="1" showErrorMessage="1" errorTitle="入力値" error="選択肢から入力してください。" sqref="C21" xr:uid="{0C69BFCB-D0A8-452A-A072-51BCAF7FC9C5}">
      <formula1>"0,1"</formula1>
    </dataValidation>
    <dataValidation type="list" showInputMessage="1" showErrorMessage="1" errorTitle="入力値" error="選択肢から入力してください。" sqref="C22" xr:uid="{6F076732-190C-4E29-9B1A-6F8509FC4D7C}">
      <formula1>"0,1"</formula1>
    </dataValidation>
    <dataValidation type="list" showInputMessage="1" showErrorMessage="1" errorTitle="入力値" error="選択肢から入力してください。" sqref="C23" xr:uid="{79DD8C6A-B304-42AF-9E51-B854D9B5FE0E}">
      <formula1>"0,1"</formula1>
    </dataValidation>
    <dataValidation type="list" showInputMessage="1" showErrorMessage="1" errorTitle="入力値" error="選択肢から入力してください。" sqref="C24" xr:uid="{09028B56-8489-41F9-86B9-B101ED77964C}">
      <formula1>"0,1"</formula1>
    </dataValidation>
    <dataValidation type="list" showInputMessage="1" showErrorMessage="1" errorTitle="入力値" error="選択肢から入力してください。" sqref="C25" xr:uid="{467EC057-5825-4B41-A45F-D772A2144A97}">
      <formula1>"0,1"</formula1>
    </dataValidation>
    <dataValidation type="list" showInputMessage="1" showErrorMessage="1" errorTitle="入力値" error="選択肢から入力してください。" sqref="C26" xr:uid="{B85AEAA3-88B6-4115-807B-F96853E68C7D}">
      <formula1>"0,1"</formula1>
    </dataValidation>
    <dataValidation type="list" showInputMessage="1" showErrorMessage="1" errorTitle="入力値" error="選択肢から入力してください。" sqref="C27" xr:uid="{F1637DB3-CA08-41A9-BE30-DC8A7AC57368}">
      <formula1>"0,1"</formula1>
    </dataValidation>
    <dataValidation type="list" showInputMessage="1" showErrorMessage="1" errorTitle="入力値" error="選択肢から入力してください。" sqref="C28" xr:uid="{FCFB19B5-3735-44B1-BAB0-C6E6692CAE00}">
      <formula1>"0,1"</formula1>
    </dataValidation>
    <dataValidation type="list" showInputMessage="1" showErrorMessage="1" errorTitle="入力値" error="選択肢から入力してください。" sqref="C29" xr:uid="{DF178331-045C-4CB0-96D3-93F30E3341FA}">
      <formula1>"0,1"</formula1>
    </dataValidation>
    <dataValidation type="custom" showInputMessage="1" showErrorMessage="1" errorTitle="入力値" error="指定された範囲・形式の数値を入力してください。" sqref="C30" xr:uid="{E3C693DE-B296-4C3B-B377-CDD6D01CCFC5}">
      <formula1>AND(ISNUMBER(C30),C30&gt;=0,C30&lt;=1)</formula1>
    </dataValidation>
    <dataValidation type="custom" showInputMessage="1" showErrorMessage="1" errorTitle="入力値" error="指定された範囲・形式の数値を入力してください。" sqref="C31" xr:uid="{F65B0ED8-382B-4C3C-969C-FD941214BDC6}">
      <formula1>AND(ISNUMBER(C31),C31&gt;0,C31&lt;=2)</formula1>
    </dataValidation>
    <dataValidation type="custom" showInputMessage="1" showErrorMessage="1" errorTitle="入力値" error="指定された範囲・形式の数値を入力してください。" sqref="C32" xr:uid="{1AA1DCF8-DDE2-4970-B27F-D56878F5A3A7}">
      <formula1>AND(ISNUMBER(C32),C32&gt;0,C32&lt;=0.1)</formula1>
    </dataValidation>
  </dataValidations>
  <hyperlinks>
    <hyperlink ref="B4" location="'操作パネル'!B2" display="操作パネルへ" xr:uid="{A971F2C9-8FCC-478C-943B-B5CBF2EA13E5}"/>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858</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859</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860</v>
      </c>
      <c r="C8" s="118"/>
      <c r="D8" s="118"/>
      <c r="E8" s="118"/>
      <c r="F8" s="111"/>
      <c r="G8" s="112"/>
    </row>
    <row r="9" spans="1:7" ht="48" customHeight="1">
      <c r="A9" s="111"/>
      <c r="B9" s="111" t="s">
        <v>81</v>
      </c>
      <c r="C9" s="68" t="s">
        <v>881</v>
      </c>
      <c r="D9" s="111"/>
      <c r="E9" s="119" t="s">
        <v>467</v>
      </c>
      <c r="F9" s="111" t="s">
        <v>82</v>
      </c>
      <c r="G9" s="120" t="s">
        <v>881</v>
      </c>
    </row>
    <row r="10" spans="1:7" ht="48" customHeight="1">
      <c r="A10" s="111"/>
      <c r="B10" s="111" t="s">
        <v>83</v>
      </c>
      <c r="C10" s="68" t="s">
        <v>882</v>
      </c>
      <c r="D10" s="111"/>
      <c r="E10" s="119" t="s">
        <v>468</v>
      </c>
      <c r="F10" s="111" t="s">
        <v>84</v>
      </c>
      <c r="G10" s="120" t="s">
        <v>882</v>
      </c>
    </row>
    <row r="11" spans="1:7" ht="48" customHeight="1">
      <c r="A11" s="111"/>
      <c r="B11" s="111" t="s">
        <v>861</v>
      </c>
      <c r="C11" s="68" t="s">
        <v>883</v>
      </c>
      <c r="D11" s="111"/>
      <c r="E11" s="119" t="s">
        <v>469</v>
      </c>
      <c r="F11" s="111" t="s">
        <v>87</v>
      </c>
      <c r="G11" s="120" t="s">
        <v>883</v>
      </c>
    </row>
    <row r="12" spans="1:7" ht="48" customHeight="1">
      <c r="A12" s="111"/>
      <c r="B12" s="111" t="s">
        <v>88</v>
      </c>
      <c r="C12" s="67">
        <v>5</v>
      </c>
      <c r="D12" s="111"/>
      <c r="E12" s="119" t="s">
        <v>89</v>
      </c>
      <c r="F12" s="111" t="s">
        <v>90</v>
      </c>
      <c r="G12" s="120">
        <v>5</v>
      </c>
    </row>
    <row r="13" spans="1:7" ht="48" customHeight="1">
      <c r="A13" s="111"/>
      <c r="B13" s="111" t="s">
        <v>862</v>
      </c>
      <c r="C13" s="68" t="s">
        <v>883</v>
      </c>
      <c r="D13" s="111"/>
      <c r="E13" s="119" t="s">
        <v>470</v>
      </c>
      <c r="F13" s="111" t="s">
        <v>92</v>
      </c>
      <c r="G13" s="120" t="s">
        <v>883</v>
      </c>
    </row>
    <row r="14" spans="1:7" ht="48" customHeight="1">
      <c r="A14" s="111"/>
      <c r="B14" s="111" t="s">
        <v>863</v>
      </c>
      <c r="C14" s="68" t="s">
        <v>413</v>
      </c>
      <c r="D14" s="111"/>
      <c r="E14" s="119" t="s">
        <v>864</v>
      </c>
      <c r="F14" s="111" t="s">
        <v>94</v>
      </c>
      <c r="G14" s="120" t="s">
        <v>1056</v>
      </c>
    </row>
    <row r="15" spans="1:7" ht="24.95" customHeight="1">
      <c r="A15" s="111"/>
      <c r="B15" s="111"/>
      <c r="C15" s="111"/>
      <c r="D15" s="111"/>
      <c r="E15" s="111"/>
      <c r="F15" s="111"/>
      <c r="G15" s="112"/>
    </row>
    <row r="16" spans="1:7" ht="27.95" customHeight="1">
      <c r="A16" s="111"/>
      <c r="B16" s="118" t="s">
        <v>865</v>
      </c>
      <c r="C16" s="118"/>
      <c r="D16" s="118"/>
      <c r="E16" s="118"/>
      <c r="F16" s="111"/>
      <c r="G16" s="112"/>
    </row>
    <row r="17" spans="1:10" ht="48" customHeight="1">
      <c r="A17" s="111"/>
      <c r="B17" s="111" t="s">
        <v>106</v>
      </c>
      <c r="C17" s="67">
        <v>1</v>
      </c>
      <c r="D17" s="111"/>
      <c r="E17" s="119" t="s">
        <v>107</v>
      </c>
      <c r="F17" s="111" t="s">
        <v>108</v>
      </c>
      <c r="G17" s="120" t="s">
        <v>1053</v>
      </c>
    </row>
    <row r="18" spans="1:10" ht="48" customHeight="1">
      <c r="A18" s="111"/>
      <c r="B18" s="111" t="s">
        <v>1135</v>
      </c>
      <c r="C18" s="89" t="s">
        <v>1077</v>
      </c>
      <c r="D18" s="89"/>
      <c r="E18" s="89"/>
      <c r="F18" s="111" t="s">
        <v>111</v>
      </c>
      <c r="G18" s="120" t="s">
        <v>1136</v>
      </c>
    </row>
    <row r="19" spans="1:10" ht="48" customHeight="1">
      <c r="A19" s="111"/>
      <c r="B19" s="111" t="s">
        <v>112</v>
      </c>
      <c r="C19" s="68" t="s">
        <v>884</v>
      </c>
      <c r="D19" s="111"/>
      <c r="E19" s="119" t="s">
        <v>472</v>
      </c>
      <c r="F19" s="111" t="s">
        <v>114</v>
      </c>
      <c r="G19" s="120" t="s">
        <v>884</v>
      </c>
    </row>
    <row r="20" spans="1:10" ht="48" customHeight="1">
      <c r="A20" s="111"/>
      <c r="B20" s="111" t="s">
        <v>866</v>
      </c>
      <c r="C20" s="68" t="s">
        <v>885</v>
      </c>
      <c r="D20" s="111"/>
      <c r="E20" s="119" t="s">
        <v>474</v>
      </c>
      <c r="F20" s="111" t="s">
        <v>119</v>
      </c>
      <c r="G20" s="120" t="s">
        <v>885</v>
      </c>
    </row>
    <row r="21" spans="1:10" ht="48" customHeight="1">
      <c r="A21" s="111"/>
      <c r="B21" s="111" t="s">
        <v>115</v>
      </c>
      <c r="C21" s="68" t="s">
        <v>886</v>
      </c>
      <c r="D21" s="111"/>
      <c r="E21" s="119" t="s">
        <v>473</v>
      </c>
      <c r="F21" s="111" t="s">
        <v>117</v>
      </c>
      <c r="G21" s="120" t="s">
        <v>1057</v>
      </c>
    </row>
    <row r="22" spans="1:10" ht="48" customHeight="1">
      <c r="A22" s="111"/>
      <c r="B22" s="111" t="s">
        <v>103</v>
      </c>
      <c r="C22" s="67">
        <v>35</v>
      </c>
      <c r="D22" s="111"/>
      <c r="E22" s="119" t="s">
        <v>104</v>
      </c>
      <c r="F22" s="111" t="s">
        <v>105</v>
      </c>
      <c r="G22" s="120" t="s">
        <v>1053</v>
      </c>
    </row>
    <row r="23" spans="1:10" ht="48" customHeight="1">
      <c r="A23" s="111"/>
      <c r="B23" s="111" t="s">
        <v>97</v>
      </c>
      <c r="C23" s="67">
        <v>1000</v>
      </c>
      <c r="D23" s="111"/>
      <c r="E23" s="119" t="s">
        <v>98</v>
      </c>
      <c r="F23" s="111" t="s">
        <v>99</v>
      </c>
      <c r="G23" s="120" t="s">
        <v>1053</v>
      </c>
    </row>
    <row r="24" spans="1:10" ht="48" customHeight="1">
      <c r="A24" s="111"/>
      <c r="B24" s="111" t="s">
        <v>100</v>
      </c>
      <c r="C24" s="67">
        <v>1000</v>
      </c>
      <c r="D24" s="111"/>
      <c r="E24" s="119" t="s">
        <v>101</v>
      </c>
      <c r="F24" s="111" t="s">
        <v>102</v>
      </c>
      <c r="G24" s="120" t="s">
        <v>1053</v>
      </c>
    </row>
    <row r="25" spans="1:10" ht="24.95" customHeight="1">
      <c r="A25" s="111"/>
      <c r="B25" s="111"/>
      <c r="C25" s="111"/>
      <c r="D25" s="111"/>
      <c r="E25" s="111"/>
      <c r="F25" s="111"/>
      <c r="G25" s="112"/>
    </row>
    <row r="26" spans="1:10" ht="24.95" customHeight="1">
      <c r="A26" s="111"/>
      <c r="B26" s="127" t="s">
        <v>1143</v>
      </c>
      <c r="C26" s="127"/>
      <c r="D26" s="127"/>
      <c r="E26" s="127"/>
      <c r="F26" s="127"/>
      <c r="G26" s="127"/>
    </row>
    <row r="27" spans="1:10" ht="24.95" customHeight="1">
      <c r="A27" s="111"/>
      <c r="B27" s="111" t="s">
        <v>1144</v>
      </c>
      <c r="C27" s="90" t="s">
        <v>1137</v>
      </c>
      <c r="D27" s="90"/>
      <c r="E27" s="90"/>
      <c r="F27" s="111"/>
      <c r="G27" s="112"/>
    </row>
    <row r="28" spans="1:10" ht="24.95" customHeight="1">
      <c r="A28" s="111"/>
      <c r="B28" s="128" t="s">
        <v>1138</v>
      </c>
      <c r="C28" s="128"/>
      <c r="D28" s="128"/>
      <c r="E28" s="128"/>
      <c r="F28" s="128"/>
      <c r="G28" s="128"/>
      <c r="J28" s="74"/>
    </row>
    <row r="29" spans="1:10" ht="24.95" customHeight="1">
      <c r="A29" s="111"/>
      <c r="B29" s="128" t="s">
        <v>1139</v>
      </c>
      <c r="C29" s="128"/>
      <c r="D29" s="128"/>
      <c r="E29" s="128"/>
      <c r="F29" s="128"/>
      <c r="G29" s="128"/>
      <c r="J29" s="74"/>
    </row>
    <row r="30" spans="1:10" ht="24.95" customHeight="1">
      <c r="A30" s="111"/>
      <c r="B30" s="111" t="s">
        <v>1145</v>
      </c>
      <c r="C30" s="69">
        <v>1</v>
      </c>
      <c r="D30" s="111"/>
      <c r="E30" s="121" t="s">
        <v>1146</v>
      </c>
      <c r="F30" s="121"/>
      <c r="G30" s="121"/>
    </row>
    <row r="31" spans="1:10" ht="24.95" customHeight="1">
      <c r="A31" s="111"/>
      <c r="B31" s="111"/>
      <c r="C31" s="111"/>
      <c r="D31" s="111"/>
      <c r="E31" s="111"/>
      <c r="F31" s="111"/>
      <c r="G31" s="112"/>
    </row>
    <row r="32" spans="1:10" ht="24.95" customHeight="1">
      <c r="A32" s="111"/>
      <c r="B32" s="121" t="s">
        <v>1147</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E8B541D7-1C19-4ABE-98B5-105D6B02D2D5}">
      <formula1>"FINAL,ALL"</formula1>
    </dataValidation>
    <dataValidation type="list" showInputMessage="1" showErrorMessage="1" errorTitle="入力値" error="選択肢から入力してください。" sqref="C10" xr:uid="{3A9127BD-1523-417A-A158-0E97D1900D2A}">
      <formula1>"SKIP,INCLUDE"</formula1>
    </dataValidation>
    <dataValidation type="list" showInputMessage="1" showErrorMessage="1" errorTitle="入力値" error="選択肢から入力してください。" sqref="C11" xr:uid="{93131E09-7FD7-4FB0-B22D-7730632B879B}">
      <formula1>"OFF,STAGE,ITER"</formula1>
    </dataValidation>
    <dataValidation type="custom" showInputMessage="1" showErrorMessage="1" errorTitle="入力値" error="指定された範囲・形式の数値を入力してください。" sqref="C12" xr:uid="{6A4F98DB-3F45-4081-93DB-2DCF242DBF15}">
      <formula1>AND(ISNUMBER(C12),C12&gt;=0)</formula1>
    </dataValidation>
    <dataValidation type="list" showInputMessage="1" showErrorMessage="1" errorTitle="入力値" error="選択肢から入力してください。" sqref="C13" xr:uid="{EFB349B1-D9C8-4F53-89EA-5844DB799504}">
      <formula1>"OFF,STAGE,ON_FAIL"</formula1>
    </dataValidation>
    <dataValidation type="custom" showInputMessage="1" showErrorMessage="1" errorTitle="入力値" error="指定された範囲・形式の数値を入力してください。" sqref="C17" xr:uid="{91520BDC-72FA-4678-8B03-400E84F2D5D6}">
      <formula1>AND(ISNUMBER(C17),C17&gt;=0)</formula1>
    </dataValidation>
    <dataValidation type="list" showInputMessage="1" showErrorMessage="1" errorTitle="入力値" error="選択肢から入力してください。" sqref="C19" xr:uid="{F97FF541-DCF0-4B69-8AC7-E2B9A6D6191F}">
      <formula1>"AUTO,SYMMETRIC,USER"</formula1>
    </dataValidation>
    <dataValidation type="list" showInputMessage="1" showErrorMessage="1" errorTitle="入力値" error="選択肢から入力してください。" sqref="C20" xr:uid="{2C61CD65-8BD7-4C39-B8AC-1F06F81966A2}">
      <formula1>"SMOOTHED,ELEMENT,RAW_GAUSS"</formula1>
    </dataValidation>
    <dataValidation type="list" showInputMessage="1" showErrorMessage="1" errorTitle="入力値" error="選択肢から入力してください。" sqref="C21" xr:uid="{FCE2A8C5-A999-4F96-9AA0-61F6BEB2E773}">
      <formula1>"SIMPLE,DETAIL"</formula1>
    </dataValidation>
    <dataValidation type="custom" showInputMessage="1" showErrorMessage="1" errorTitle="入力値" error="指定された範囲・形式の数値を入力してください。" sqref="C22" xr:uid="{AF2EBFB6-65A0-43A9-B805-11C02FC9997B}">
      <formula1>AND(ISNUMBER(C22),C22&gt;0)</formula1>
    </dataValidation>
    <dataValidation type="custom" showInputMessage="1" showErrorMessage="1" errorTitle="入力値" error="指定された範囲・形式の数値を入力してください。" sqref="C23" xr:uid="{DC1A65EE-F2FD-4AC6-AF5B-91B8EDB9B069}">
      <formula1>ISNUMBER(C23)</formula1>
    </dataValidation>
    <dataValidation type="custom" showInputMessage="1" showErrorMessage="1" errorTitle="入力値" error="指定された範囲・形式の数値を入力してください。" sqref="C24" xr:uid="{CDF0DA04-C3A0-47E2-A80D-983E4820183A}">
      <formula1>ISNUMBER(C24)</formula1>
    </dataValidation>
    <dataValidation type="list" showInputMessage="1" showErrorMessage="1" promptTitle="表示する物理量" prompt="内容名から選択してください。旧番号1～70も内部読込では対応します。" sqref="C18" xr:uid="{4AC3E022-EA7C-449D-8CA3-48EF50BCF549}">
      <formula1>FEMViewerSelectionLabels</formula1>
    </dataValidation>
    <dataValidation type="custom" allowBlank="1" showInputMessage="1" showErrorMessage="1" sqref="C30" xr:uid="{7BEAF5A9-D2FE-4CBB-89E9-4D9DE815B2F7}">
      <formula1>AND(ISNUMBER(C30),C30&gt;0,C30&lt;=10)</formula1>
    </dataValidation>
  </dataValidations>
  <hyperlinks>
    <hyperlink ref="B4" location="'操作パネル'!B2" display="操作パネルへ" xr:uid="{C21FF848-8422-4E39-BBB3-54FBB950544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867</v>
      </c>
      <c r="C2" s="111"/>
      <c r="D2" s="111"/>
      <c r="E2" s="111"/>
      <c r="F2" s="111"/>
      <c r="G2" s="112"/>
    </row>
    <row r="3" spans="1:7" ht="24.95" customHeight="1">
      <c r="A3" s="111"/>
      <c r="B3" s="114"/>
      <c r="C3" s="114"/>
      <c r="D3" s="114"/>
      <c r="E3" s="114"/>
      <c r="F3" s="111"/>
      <c r="G3" s="112"/>
    </row>
    <row r="4" spans="1:7" ht="24.95" customHeight="1">
      <c r="A4" s="111"/>
      <c r="B4" s="60" t="s">
        <v>823</v>
      </c>
      <c r="C4" s="111"/>
      <c r="D4" s="111"/>
      <c r="E4" s="111"/>
      <c r="F4" s="111"/>
      <c r="G4" s="112"/>
    </row>
    <row r="5" spans="1:7" ht="33" customHeight="1">
      <c r="A5" s="111"/>
      <c r="B5" s="115" t="s">
        <v>868</v>
      </c>
      <c r="C5" s="115"/>
      <c r="D5" s="115"/>
      <c r="E5" s="115"/>
      <c r="F5" s="111"/>
      <c r="G5" s="112"/>
    </row>
    <row r="6" spans="1:7" ht="24.95" customHeight="1">
      <c r="A6" s="111"/>
      <c r="B6" s="111"/>
      <c r="C6" s="111"/>
      <c r="D6" s="111"/>
      <c r="E6" s="111"/>
      <c r="F6" s="111"/>
      <c r="G6" s="112"/>
    </row>
    <row r="7" spans="1:7" ht="27.95" customHeight="1">
      <c r="A7" s="111"/>
      <c r="B7" s="116" t="s">
        <v>5</v>
      </c>
      <c r="C7" s="116" t="s">
        <v>832</v>
      </c>
      <c r="D7" s="111"/>
      <c r="E7" s="116" t="s">
        <v>833</v>
      </c>
      <c r="F7" s="111"/>
      <c r="G7" s="117" t="s">
        <v>1052</v>
      </c>
    </row>
    <row r="8" spans="1:7" ht="27.95" customHeight="1">
      <c r="A8" s="111"/>
      <c r="B8" s="118" t="s">
        <v>869</v>
      </c>
      <c r="C8" s="118"/>
      <c r="D8" s="118"/>
      <c r="E8" s="118"/>
      <c r="F8" s="111"/>
      <c r="G8" s="112"/>
    </row>
    <row r="9" spans="1:7" ht="48" customHeight="1">
      <c r="A9" s="111"/>
      <c r="B9" s="111" t="s">
        <v>743</v>
      </c>
      <c r="C9" s="68" t="s">
        <v>887</v>
      </c>
      <c r="D9" s="111"/>
      <c r="E9" s="119" t="s">
        <v>744</v>
      </c>
      <c r="F9" s="111" t="s">
        <v>745</v>
      </c>
      <c r="G9" s="120" t="s">
        <v>887</v>
      </c>
    </row>
    <row r="10" spans="1:7" ht="48" customHeight="1">
      <c r="A10" s="111"/>
      <c r="B10" s="111" t="s">
        <v>751</v>
      </c>
      <c r="C10" s="68" t="s">
        <v>888</v>
      </c>
      <c r="D10" s="111"/>
      <c r="E10" s="119" t="s">
        <v>752</v>
      </c>
      <c r="F10" s="111" t="s">
        <v>753</v>
      </c>
      <c r="G10" s="120" t="s">
        <v>888</v>
      </c>
    </row>
    <row r="11" spans="1:7" ht="48" customHeight="1">
      <c r="A11" s="111"/>
      <c r="B11" s="111" t="s">
        <v>740</v>
      </c>
      <c r="C11" s="68" t="s">
        <v>889</v>
      </c>
      <c r="D11" s="111"/>
      <c r="E11" s="119" t="s">
        <v>746</v>
      </c>
      <c r="F11" s="111" t="s">
        <v>741</v>
      </c>
      <c r="G11" s="120" t="s">
        <v>1058</v>
      </c>
    </row>
    <row r="12" spans="1:7" ht="24.95" customHeight="1">
      <c r="A12" s="111"/>
      <c r="B12" s="111"/>
      <c r="C12" s="111"/>
      <c r="D12" s="111"/>
      <c r="E12" s="111"/>
      <c r="F12" s="111"/>
      <c r="G12" s="112"/>
    </row>
    <row r="13" spans="1:7" ht="27.95" customHeight="1">
      <c r="A13" s="111"/>
      <c r="B13" s="118" t="s">
        <v>870</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1059</v>
      </c>
    </row>
    <row r="17" spans="1:7" ht="48" customHeight="1">
      <c r="A17" s="111"/>
      <c r="B17" s="111" t="s">
        <v>130</v>
      </c>
      <c r="C17" s="67">
        <v>135</v>
      </c>
      <c r="D17" s="111"/>
      <c r="E17" s="119" t="s">
        <v>128</v>
      </c>
      <c r="F17" s="111" t="s">
        <v>131</v>
      </c>
      <c r="G17" s="120" t="s">
        <v>1059</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871</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611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872</v>
      </c>
      <c r="C31" s="118"/>
      <c r="D31" s="118"/>
      <c r="E31" s="118"/>
      <c r="F31" s="111"/>
      <c r="G31" s="112"/>
    </row>
    <row r="32" spans="1:7" ht="48" customHeight="1">
      <c r="A32" s="111"/>
      <c r="B32" s="111" t="s">
        <v>449</v>
      </c>
      <c r="C32" s="129" t="s">
        <v>890</v>
      </c>
      <c r="D32" s="111"/>
      <c r="E32" s="119" t="s">
        <v>455</v>
      </c>
      <c r="F32" s="111" t="s">
        <v>449</v>
      </c>
      <c r="G32" s="120" t="s">
        <v>1012</v>
      </c>
    </row>
    <row r="33" spans="1:7" ht="189.95" customHeight="1">
      <c r="A33" s="111"/>
      <c r="B33" s="130" t="s">
        <v>873</v>
      </c>
      <c r="C33" s="131" t="s">
        <v>891</v>
      </c>
      <c r="D33" s="121"/>
      <c r="E33" s="115"/>
      <c r="F33" s="111" t="s">
        <v>450</v>
      </c>
      <c r="G33" s="120" t="s">
        <v>1012</v>
      </c>
    </row>
    <row r="34" spans="1:7" ht="48" customHeight="1">
      <c r="A34" s="111"/>
      <c r="B34" s="111" t="s">
        <v>748</v>
      </c>
      <c r="C34" s="67">
        <v>0</v>
      </c>
      <c r="D34" s="111"/>
      <c r="E34" s="119" t="s">
        <v>455</v>
      </c>
      <c r="F34" s="111" t="s">
        <v>748</v>
      </c>
      <c r="G34" s="120" t="s">
        <v>1053</v>
      </c>
    </row>
    <row r="35" spans="1:7" ht="48" customHeight="1">
      <c r="A35" s="111"/>
      <c r="B35" s="111" t="s">
        <v>749</v>
      </c>
      <c r="C35" s="67">
        <v>20</v>
      </c>
      <c r="D35" s="111"/>
      <c r="E35" s="119" t="s">
        <v>455</v>
      </c>
      <c r="F35" s="111" t="s">
        <v>749</v>
      </c>
      <c r="G35" s="120" t="s">
        <v>1053</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3BE5FE3B-20E9-435A-AAE5-0BC54C4D26B3}">
      <formula1>"BAND_LU,BAND_LDLT_EXPERIMENTAL"</formula1>
    </dataValidation>
    <dataValidation type="list" showInputMessage="1" showErrorMessage="1" errorTitle="入力値" error="選択肢から入力してください。" sqref="C10" xr:uid="{8E3AA03A-39BB-4C76-A2DF-6AF2C52D19A7}">
      <formula1>"NEW,OLD"</formula1>
    </dataValidation>
    <dataValidation type="list" showInputMessage="1" showErrorMessage="1" errorTitle="入力値" error="選択肢から入力してください。" sqref="C11" xr:uid="{E2EB15A1-6639-4B01-9A32-55D63169F5EB}">
      <formula1>"SHADOW"</formula1>
    </dataValidation>
    <dataValidation type="custom" showInputMessage="1" showErrorMessage="1" errorTitle="入力値" error="指定された範囲・形式の数値を入力してください。" sqref="C14" xr:uid="{18DA0469-A5D3-4E1F-8CF6-432336E5B9E0}">
      <formula1>AND(ISNUMBER(C14),C14&gt;0)</formula1>
    </dataValidation>
    <dataValidation type="custom" showInputMessage="1" showErrorMessage="1" errorTitle="入力値" error="指定された範囲・形式の数値を入力してください。" sqref="C15" xr:uid="{260FF0F7-9F46-46F1-9A65-E29570541184}">
      <formula1>AND(ISNUMBER(C15),C15&gt;0)</formula1>
    </dataValidation>
    <dataValidation type="custom" showInputMessage="1" showErrorMessage="1" errorTitle="入力値" error="指定された範囲・形式の数値を入力してください。" sqref="C16" xr:uid="{F4690035-1689-4EC6-A1D6-BED2C381D129}">
      <formula1>AND(ISNUMBER(C16),C16&gt;0,C16&lt;180)</formula1>
    </dataValidation>
    <dataValidation type="custom" showInputMessage="1" showErrorMessage="1" errorTitle="入力値" error="指定された範囲・形式の数値を入力してください。" sqref="C17" xr:uid="{809929BB-C924-48AB-B39B-269D5C003CF9}">
      <formula1>AND(ISNUMBER(C17),C17&gt;0,C17&lt;180)</formula1>
    </dataValidation>
    <dataValidation type="custom" showInputMessage="1" showErrorMessage="1" errorTitle="入力値" error="指定された範囲・形式の数値を入力してください。" sqref="C18" xr:uid="{5B424AF8-872C-4777-9987-A2D4122641E7}">
      <formula1>AND(ISNUMBER(C18),C18&gt;0)</formula1>
    </dataValidation>
    <dataValidation type="custom" showInputMessage="1" showErrorMessage="1" errorTitle="入力値" error="指定された範囲・形式の数値を入力してください。" sqref="C21" xr:uid="{A99A24B0-E058-428D-B7AA-0840742C6836}">
      <formula1>AND(ISNUMBER(C21),C21=INT(C21),C21&gt;=1,C21&lt;=50)</formula1>
    </dataValidation>
    <dataValidation type="custom" showInputMessage="1" showErrorMessage="1" errorTitle="入力値" error="指定された範囲・形式の数値を入力してください。" sqref="C22" xr:uid="{E3E6AB2B-0005-4CA7-9F4A-1FC5956F8F86}">
      <formula1>AND(ISNUMBER(C22),C22&gt;=0,C22&lt;=1)</formula1>
    </dataValidation>
    <dataValidation type="custom" showInputMessage="1" showErrorMessage="1" errorTitle="入力値" error="指定された範囲・形式の数値を入力してください。" sqref="C23" xr:uid="{6C3484AE-D3EF-4685-85C7-3AED7D098AF1}">
      <formula1>AND(ISNUMBER(C23),C23&gt;=0)</formula1>
    </dataValidation>
    <dataValidation type="custom" showInputMessage="1" showErrorMessage="1" errorTitle="入力値" error="指定された範囲・形式の数値を入力してください。" sqref="C24" xr:uid="{E150847A-163B-47FA-AD0C-C4450523A0B2}">
      <formula1>AND(ISNUMBER(C24),C24=INT(C24),C24&gt;=1,C24&lt;=5000)</formula1>
    </dataValidation>
    <dataValidation type="list" showInputMessage="1" showErrorMessage="1" errorTitle="入力値" error="選択肢から入力してください。" sqref="C25" xr:uid="{AF80A6C1-D720-4BBA-BECC-7E1AFF838FB7}">
      <formula1>"0,1"</formula1>
    </dataValidation>
    <dataValidation type="custom" showInputMessage="1" showErrorMessage="1" errorTitle="入力値" error="指定された範囲・形式の数値を入力してください。" sqref="C26" xr:uid="{1D9101A3-F16C-4E9B-91E6-DE4584DC0C8D}">
      <formula1>AND(ISNUMBER(C26),C26&gt;=0)</formula1>
    </dataValidation>
    <dataValidation type="custom" showInputMessage="1" showErrorMessage="1" errorTitle="入力値" error="指定された範囲・形式の数値を入力してください。" sqref="C27" xr:uid="{071E83B3-FF86-44F3-A520-514AAADA9E88}">
      <formula1>AND(ISNUMBER(C27),C27&gt;=0)</formula1>
    </dataValidation>
    <dataValidation type="custom" showInputMessage="1" showErrorMessage="1" errorTitle="入力値" error="指定された範囲・形式の数値を入力してください。" sqref="C28" xr:uid="{53F90FFB-2654-4AC3-9395-01B42C2D8587}">
      <formula1>AND(ISNUMBER(C28),C28&gt;0)</formula1>
    </dataValidation>
    <dataValidation type="custom" showInputMessage="1" showErrorMessage="1" errorTitle="入力値" error="指定された範囲・形式の数値を入力してください。" sqref="C29" xr:uid="{7FC1F09A-1F83-476F-9F07-D41F6394474A}">
      <formula1>AND(ISNUMBER(C29),C29&gt;=0,C29&lt;=1)</formula1>
    </dataValidation>
  </dataValidations>
  <hyperlinks>
    <hyperlink ref="B4" location="'操作パネル'!B2" display="操作パネルへ" xr:uid="{63EB6B4A-262A-40F8-9651-E647246A71BB}"/>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632</v>
      </c>
      <c r="E2">
        <v>1</v>
      </c>
      <c r="F2">
        <v>5.4806991486249838E-2</v>
      </c>
      <c r="G2">
        <v>6.0218496855668491E-13</v>
      </c>
      <c r="H2">
        <v>3159.9999999999832</v>
      </c>
      <c r="I2">
        <v>0</v>
      </c>
      <c r="J2" t="s">
        <v>58</v>
      </c>
    </row>
    <row r="3" spans="1:10">
      <c r="A3">
        <v>2</v>
      </c>
      <c r="B3" t="s">
        <v>69</v>
      </c>
      <c r="D3" t="s">
        <v>632</v>
      </c>
      <c r="E3">
        <v>2.2812500000000013</v>
      </c>
      <c r="F3">
        <v>3.6168180127978315</v>
      </c>
      <c r="G3">
        <v>2.9115909683241625E-10</v>
      </c>
      <c r="H3">
        <v>3160.0000000003006</v>
      </c>
      <c r="I3">
        <v>17</v>
      </c>
      <c r="J3" t="s">
        <v>791</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901</v>
      </c>
      <c r="B1" s="61" t="s">
        <v>179</v>
      </c>
      <c r="C1" s="61" t="s">
        <v>1</v>
      </c>
      <c r="D1" s="61" t="s">
        <v>902</v>
      </c>
      <c r="E1" s="61" t="s">
        <v>826</v>
      </c>
      <c r="F1" s="61" t="s">
        <v>827</v>
      </c>
      <c r="G1" s="61" t="s">
        <v>903</v>
      </c>
      <c r="H1" s="61" t="s">
        <v>904</v>
      </c>
      <c r="I1" s="61" t="s">
        <v>905</v>
      </c>
      <c r="J1" s="61" t="s">
        <v>906</v>
      </c>
      <c r="K1" s="61" t="s">
        <v>907</v>
      </c>
      <c r="L1" s="61" t="s">
        <v>908</v>
      </c>
      <c r="M1" s="61" t="s">
        <v>486</v>
      </c>
      <c r="N1" s="61" t="s">
        <v>909</v>
      </c>
      <c r="O1" s="61" t="s">
        <v>910</v>
      </c>
      <c r="Q1" s="63" t="s">
        <v>911</v>
      </c>
      <c r="R1" s="63" t="s">
        <v>912</v>
      </c>
    </row>
    <row r="2" spans="1:18" ht="42" customHeight="1">
      <c r="A2" s="64"/>
      <c r="B2" s="64"/>
      <c r="C2" s="64"/>
      <c r="D2" s="64"/>
      <c r="E2" s="65"/>
      <c r="F2" s="65"/>
      <c r="G2" s="65"/>
      <c r="H2" s="65"/>
      <c r="I2" s="65"/>
      <c r="J2" s="65"/>
      <c r="K2" s="64"/>
      <c r="L2" s="64"/>
      <c r="M2" s="64"/>
      <c r="N2" s="65"/>
      <c r="O2" s="65"/>
      <c r="Q2" s="66" t="s">
        <v>913</v>
      </c>
      <c r="R2" s="66" t="s">
        <v>914</v>
      </c>
    </row>
    <row r="3" spans="1:18" ht="42" customHeight="1">
      <c r="A3" s="64"/>
      <c r="B3" s="64"/>
      <c r="C3" s="64"/>
      <c r="D3" s="64"/>
      <c r="E3" s="65"/>
      <c r="F3" s="65"/>
      <c r="G3" s="65"/>
      <c r="H3" s="65"/>
      <c r="I3" s="65"/>
      <c r="J3" s="65"/>
      <c r="K3" s="64"/>
      <c r="L3" s="64"/>
      <c r="M3" s="64"/>
      <c r="N3" s="65"/>
      <c r="O3" s="65"/>
      <c r="Q3" s="66" t="s">
        <v>193</v>
      </c>
      <c r="R3" s="66" t="s">
        <v>915</v>
      </c>
    </row>
    <row r="4" spans="1:18" ht="42" customHeight="1">
      <c r="A4" s="64"/>
      <c r="B4" s="64"/>
      <c r="C4" s="64"/>
      <c r="D4" s="64"/>
      <c r="E4" s="65"/>
      <c r="F4" s="65"/>
      <c r="G4" s="65"/>
      <c r="H4" s="65"/>
      <c r="I4" s="65"/>
      <c r="J4" s="65"/>
      <c r="K4" s="64"/>
      <c r="L4" s="64"/>
      <c r="M4" s="64"/>
      <c r="N4" s="65"/>
      <c r="O4" s="65"/>
      <c r="Q4" s="66" t="s">
        <v>916</v>
      </c>
      <c r="R4" s="66" t="s">
        <v>917</v>
      </c>
    </row>
    <row r="5" spans="1:18" ht="42" customHeight="1">
      <c r="A5" s="64"/>
      <c r="B5" s="64"/>
      <c r="C5" s="64"/>
      <c r="D5" s="64"/>
      <c r="E5" s="65"/>
      <c r="F5" s="65"/>
      <c r="G5" s="65"/>
      <c r="H5" s="65"/>
      <c r="I5" s="65"/>
      <c r="J5" s="65"/>
      <c r="K5" s="64"/>
      <c r="L5" s="64"/>
      <c r="M5" s="64"/>
      <c r="N5" s="65"/>
      <c r="O5" s="65"/>
      <c r="Q5" s="66" t="s">
        <v>918</v>
      </c>
      <c r="R5" s="66" t="s">
        <v>919</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1152</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921</v>
      </c>
    </row>
    <row r="23" spans="1:4">
      <c r="A23" t="s">
        <v>515</v>
      </c>
      <c r="B23" t="s">
        <v>63</v>
      </c>
      <c r="C23" s="20" t="s">
        <v>64</v>
      </c>
      <c r="D23" t="s">
        <v>547</v>
      </c>
    </row>
    <row r="24" spans="1:4">
      <c r="A24" t="s">
        <v>515</v>
      </c>
      <c r="B24" t="s">
        <v>66</v>
      </c>
      <c r="C24" s="20" t="s">
        <v>477</v>
      </c>
      <c r="D24" t="s">
        <v>934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922</v>
      </c>
      <c r="C40" s="20" t="s">
        <v>923</v>
      </c>
      <c r="D40" t="s">
        <v>924</v>
      </c>
    </row>
    <row r="41" spans="1:4">
      <c r="A41" t="s">
        <v>523</v>
      </c>
      <c r="B41" t="s">
        <v>496</v>
      </c>
      <c r="C41" s="20" t="s">
        <v>1149</v>
      </c>
      <c r="D41" t="s">
        <v>1150</v>
      </c>
    </row>
    <row r="42" spans="1:4">
      <c r="A42" t="s">
        <v>523</v>
      </c>
      <c r="B42" t="s">
        <v>497</v>
      </c>
      <c r="C42" s="20" t="s">
        <v>567</v>
      </c>
      <c r="D42" t="s">
        <v>568</v>
      </c>
    </row>
    <row r="43" spans="1:4">
      <c r="A43" t="s">
        <v>523</v>
      </c>
      <c r="B43" t="s">
        <v>0</v>
      </c>
      <c r="C43" s="20" t="s">
        <v>569</v>
      </c>
      <c r="D43" t="s">
        <v>1141</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735</v>
      </c>
      <c r="D1" t="s">
        <v>953</v>
      </c>
    </row>
    <row r="2" spans="1:14">
      <c r="A2" t="s">
        <v>189</v>
      </c>
      <c r="B2" t="s">
        <v>936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626</v>
      </c>
    </row>
    <row r="38" spans="1:2">
      <c r="A38" t="s">
        <v>234</v>
      </c>
      <c r="B38" s="23" t="b">
        <v>0</v>
      </c>
    </row>
    <row r="39" spans="1:2">
      <c r="A39" t="s">
        <v>235</v>
      </c>
      <c r="B39" s="23">
        <v>0</v>
      </c>
    </row>
    <row r="40" spans="1:2">
      <c r="A40" t="s">
        <v>236</v>
      </c>
      <c r="B40" s="23" t="s">
        <v>627</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628</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939</v>
      </c>
    </row>
    <row r="90" spans="1:2">
      <c r="A90" t="s">
        <v>286</v>
      </c>
      <c r="B90" s="23" t="s">
        <v>940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941</v>
      </c>
    </row>
    <row r="97" spans="1:53">
      <c r="A97" t="s">
        <v>293</v>
      </c>
    </row>
    <row r="98" spans="1:53">
      <c r="A98" s="16" t="s">
        <v>294</v>
      </c>
      <c r="B98" s="23">
        <v>0</v>
      </c>
      <c r="C98" s="12"/>
    </row>
    <row r="99" spans="1:53">
      <c r="A99" t="s">
        <v>295</v>
      </c>
    </row>
    <row r="100" spans="1:53">
      <c r="A100" t="s">
        <v>296</v>
      </c>
      <c r="AN100" s="23" t="s">
        <v>734</v>
      </c>
    </row>
    <row r="101" spans="1:53">
      <c r="A101" t="s">
        <v>297</v>
      </c>
      <c r="AN101" s="23" t="s">
        <v>711</v>
      </c>
      <c r="AO101" s="23" t="s">
        <v>626</v>
      </c>
    </row>
    <row r="102" spans="1:53">
      <c r="A102" t="s">
        <v>298</v>
      </c>
      <c r="B102" s="23">
        <v>0</v>
      </c>
      <c r="AN102" s="23" t="s">
        <v>712</v>
      </c>
      <c r="AO102" s="23" t="s">
        <v>713</v>
      </c>
    </row>
    <row r="103" spans="1:53">
      <c r="A103" t="s">
        <v>299</v>
      </c>
      <c r="B103" s="23">
        <v>0</v>
      </c>
      <c r="AN103" s="23" t="s">
        <v>714</v>
      </c>
      <c r="AO103" s="23" t="s">
        <v>715</v>
      </c>
    </row>
    <row r="104" spans="1:53">
      <c r="A104" t="s">
        <v>300</v>
      </c>
      <c r="B104" s="23">
        <v>0</v>
      </c>
      <c r="AN104" s="23" t="s">
        <v>716</v>
      </c>
      <c r="AO104" s="23" t="s">
        <v>717</v>
      </c>
    </row>
    <row r="105" spans="1:53">
      <c r="A105" t="s">
        <v>301</v>
      </c>
      <c r="B105" s="23">
        <v>0</v>
      </c>
      <c r="C105" t="s">
        <v>630</v>
      </c>
      <c r="D105">
        <v>0</v>
      </c>
      <c r="AN105" s="23" t="s">
        <v>718</v>
      </c>
      <c r="AO105" s="23" t="s">
        <v>719</v>
      </c>
    </row>
    <row r="106" spans="1:53">
      <c r="A106" t="s">
        <v>302</v>
      </c>
      <c r="B106" s="23">
        <v>0</v>
      </c>
      <c r="AN106" s="23" t="s">
        <v>720</v>
      </c>
      <c r="AO106" s="23" t="s">
        <v>721</v>
      </c>
      <c r="AP106" s="23" t="s">
        <v>722</v>
      </c>
      <c r="AQ106" s="23" t="s">
        <v>723</v>
      </c>
      <c r="AR106" s="23" t="s">
        <v>724</v>
      </c>
      <c r="AS106" s="23" t="s">
        <v>725</v>
      </c>
      <c r="AT106" s="23" t="s">
        <v>726</v>
      </c>
      <c r="AU106" s="23" t="s">
        <v>727</v>
      </c>
      <c r="AV106" s="23" t="s">
        <v>728</v>
      </c>
      <c r="AW106" s="23" t="s">
        <v>729</v>
      </c>
      <c r="AX106" s="23" t="s">
        <v>730</v>
      </c>
      <c r="AY106" s="23" t="s">
        <v>731</v>
      </c>
      <c r="AZ106" s="23" t="s">
        <v>732</v>
      </c>
      <c r="BA106" s="23" t="s">
        <v>733</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952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942</v>
      </c>
      <c r="B142" s="23" t="s">
        <v>943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944</v>
      </c>
      <c r="B143" s="23" t="s">
        <v>935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945</v>
      </c>
      <c r="B144" s="23" t="s">
        <v>935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946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949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950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951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633</v>
      </c>
      <c r="B1" t="s">
        <v>634</v>
      </c>
      <c r="C1" t="s">
        <v>635</v>
      </c>
      <c r="D1" t="s">
        <v>636</v>
      </c>
      <c r="E1" t="s">
        <v>637</v>
      </c>
      <c r="F1" t="s">
        <v>638</v>
      </c>
      <c r="G1" t="s">
        <v>639</v>
      </c>
      <c r="H1" t="s">
        <v>640</v>
      </c>
      <c r="I1" t="s">
        <v>641</v>
      </c>
      <c r="J1" t="s">
        <v>642</v>
      </c>
      <c r="K1" t="s">
        <v>643</v>
      </c>
      <c r="L1" t="s">
        <v>644</v>
      </c>
      <c r="M1" t="s">
        <v>645</v>
      </c>
      <c r="N1" t="s">
        <v>646</v>
      </c>
      <c r="O1" t="s">
        <v>647</v>
      </c>
      <c r="P1" t="s">
        <v>648</v>
      </c>
      <c r="Q1" t="s">
        <v>649</v>
      </c>
      <c r="R1" t="s">
        <v>650</v>
      </c>
      <c r="S1" t="s">
        <v>651</v>
      </c>
      <c r="T1" t="s">
        <v>652</v>
      </c>
      <c r="U1" t="s">
        <v>653</v>
      </c>
      <c r="V1" t="s">
        <v>654</v>
      </c>
      <c r="W1" t="s">
        <v>655</v>
      </c>
      <c r="X1" t="s">
        <v>656</v>
      </c>
      <c r="Y1" t="s">
        <v>657</v>
      </c>
      <c r="Z1" t="s">
        <v>658</v>
      </c>
      <c r="AA1" t="s">
        <v>659</v>
      </c>
      <c r="AB1" t="s">
        <v>660</v>
      </c>
      <c r="AC1" t="s">
        <v>661</v>
      </c>
      <c r="AD1" t="s">
        <v>662</v>
      </c>
      <c r="AE1" t="s">
        <v>663</v>
      </c>
      <c r="AF1" t="s">
        <v>664</v>
      </c>
      <c r="AG1" t="s">
        <v>665</v>
      </c>
      <c r="AH1" t="s">
        <v>666</v>
      </c>
      <c r="AI1" t="s">
        <v>667</v>
      </c>
      <c r="AJ1" t="s">
        <v>668</v>
      </c>
      <c r="AK1" t="s">
        <v>669</v>
      </c>
      <c r="AL1" t="s">
        <v>670</v>
      </c>
      <c r="AM1" t="s">
        <v>671</v>
      </c>
      <c r="AN1" t="s">
        <v>672</v>
      </c>
      <c r="AO1" t="s">
        <v>673</v>
      </c>
      <c r="AP1" t="s">
        <v>674</v>
      </c>
      <c r="AQ1" t="s">
        <v>675</v>
      </c>
      <c r="AR1" t="s">
        <v>676</v>
      </c>
      <c r="AS1" t="s">
        <v>677</v>
      </c>
      <c r="AT1" t="s">
        <v>678</v>
      </c>
      <c r="AU1" t="s">
        <v>679</v>
      </c>
      <c r="AV1" t="s">
        <v>680</v>
      </c>
      <c r="AW1" t="s">
        <v>681</v>
      </c>
      <c r="AX1" t="s">
        <v>682</v>
      </c>
      <c r="AY1" t="s">
        <v>683</v>
      </c>
      <c r="AZ1" t="s">
        <v>684</v>
      </c>
      <c r="BA1" t="s">
        <v>685</v>
      </c>
      <c r="BB1" t="s">
        <v>686</v>
      </c>
      <c r="BC1" t="s">
        <v>687</v>
      </c>
      <c r="BD1" t="s">
        <v>688</v>
      </c>
      <c r="BE1" t="s">
        <v>689</v>
      </c>
      <c r="BF1" t="s">
        <v>690</v>
      </c>
      <c r="BG1" t="s">
        <v>691</v>
      </c>
      <c r="BH1" t="s">
        <v>692</v>
      </c>
      <c r="BI1" t="s">
        <v>693</v>
      </c>
      <c r="BJ1" t="s">
        <v>694</v>
      </c>
      <c r="BK1" t="s">
        <v>695</v>
      </c>
      <c r="BL1" t="s">
        <v>696</v>
      </c>
      <c r="BM1" t="s">
        <v>697</v>
      </c>
      <c r="BN1" t="s">
        <v>698</v>
      </c>
      <c r="BO1" t="s">
        <v>699</v>
      </c>
      <c r="BP1" t="s">
        <v>700</v>
      </c>
      <c r="BQ1" t="s">
        <v>701</v>
      </c>
      <c r="BR1" t="s">
        <v>702</v>
      </c>
      <c r="BS1" t="s">
        <v>703</v>
      </c>
      <c r="BT1" t="s">
        <v>704</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633</v>
      </c>
      <c r="B1" s="7" t="s">
        <v>617</v>
      </c>
      <c r="C1" s="7" t="s">
        <v>705</v>
      </c>
      <c r="D1" s="7" t="s">
        <v>706</v>
      </c>
      <c r="E1" s="7" t="s">
        <v>707</v>
      </c>
      <c r="F1" s="7" t="s">
        <v>708</v>
      </c>
      <c r="G1" s="7" t="s">
        <v>709</v>
      </c>
      <c r="H1" t="s">
        <v>710</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617</v>
      </c>
      <c r="B1" s="46" t="s">
        <v>618</v>
      </c>
      <c r="C1" s="46" t="s">
        <v>619</v>
      </c>
      <c r="D1" s="46" t="s">
        <v>620</v>
      </c>
      <c r="E1" s="46" t="s">
        <v>621</v>
      </c>
      <c r="F1" s="46" t="s">
        <v>622</v>
      </c>
      <c r="G1" s="46" t="s">
        <v>623</v>
      </c>
      <c r="H1" s="46" t="s">
        <v>624</v>
      </c>
      <c r="I1" s="46" t="s">
        <v>625</v>
      </c>
      <c r="J1" s="46"/>
      <c r="K1" s="46" t="s">
        <v>420</v>
      </c>
      <c r="L1" s="46"/>
    </row>
    <row r="2" spans="1:14">
      <c r="A2" s="47">
        <v>1</v>
      </c>
      <c r="B2" s="47">
        <v>0</v>
      </c>
      <c r="C2" s="47">
        <v>0</v>
      </c>
      <c r="D2" s="47">
        <v>1</v>
      </c>
      <c r="E2" s="47">
        <v>1</v>
      </c>
      <c r="F2" s="47"/>
      <c r="G2" s="47"/>
      <c r="H2" s="47"/>
      <c r="I2" s="47"/>
      <c r="J2" s="47"/>
      <c r="K2" s="47" t="s">
        <v>736</v>
      </c>
      <c r="L2" s="47" t="s">
        <v>737</v>
      </c>
    </row>
    <row r="3" spans="1:14">
      <c r="A3" s="47">
        <v>2</v>
      </c>
      <c r="B3" s="47">
        <v>0.58823529411764708</v>
      </c>
      <c r="C3" s="47">
        <v>0</v>
      </c>
      <c r="D3" s="47">
        <v>1</v>
      </c>
      <c r="E3" s="47">
        <v>1</v>
      </c>
      <c r="F3" s="47"/>
      <c r="G3" s="47"/>
      <c r="H3" s="47"/>
      <c r="I3" s="47"/>
      <c r="J3" s="47"/>
      <c r="K3" s="47" t="s">
        <v>738</v>
      </c>
      <c r="L3" s="47" t="s">
        <v>739</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456</v>
      </c>
      <c r="B1" s="92"/>
      <c r="C1" s="92"/>
      <c r="D1" s="92"/>
      <c r="E1" s="93"/>
      <c r="F1" s="20" t="s">
        <v>412</v>
      </c>
      <c r="G1" s="20" t="s">
        <v>965</v>
      </c>
      <c r="H1" s="13"/>
      <c r="I1" s="13"/>
      <c r="J1" s="13"/>
      <c r="K1" s="13"/>
    </row>
    <row r="2" spans="1:11" ht="18.75" customHeight="1">
      <c r="A2" s="91" t="s">
        <v>457</v>
      </c>
      <c r="B2" s="92"/>
      <c r="C2" s="92"/>
      <c r="D2" s="92"/>
      <c r="E2" s="93"/>
    </row>
    <row r="3" spans="1:11" ht="18.75" customHeight="1"/>
    <row r="4" spans="1:11" ht="18.75" customHeight="1">
      <c r="A4" s="14" t="s">
        <v>4</v>
      </c>
      <c r="B4" s="14" t="s">
        <v>5</v>
      </c>
      <c r="C4" s="14" t="s">
        <v>6</v>
      </c>
      <c r="D4" s="14" t="s">
        <v>7</v>
      </c>
      <c r="E4" s="14" t="s">
        <v>8</v>
      </c>
      <c r="F4" s="35" t="s">
        <v>475</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458</v>
      </c>
      <c r="E17" s="17" t="s">
        <v>46</v>
      </c>
      <c r="F17" t="s">
        <v>50</v>
      </c>
    </row>
    <row r="18" spans="1:6" ht="18.75" customHeight="1">
      <c r="A18" s="18" t="s">
        <v>15</v>
      </c>
      <c r="B18" s="17" t="s">
        <v>47</v>
      </c>
      <c r="C18" s="103" t="str">
        <f>IF(メッシュ設定!C11="","",メッシュ設定!C11)</f>
        <v>ROLLER</v>
      </c>
      <c r="D18" s="19" t="s">
        <v>459</v>
      </c>
      <c r="E18" s="17" t="s">
        <v>48</v>
      </c>
      <c r="F18" t="s">
        <v>50</v>
      </c>
    </row>
    <row r="19" spans="1:6" ht="18.75" customHeight="1">
      <c r="A19" s="18" t="s">
        <v>15</v>
      </c>
      <c r="B19" s="17" t="s">
        <v>49</v>
      </c>
      <c r="C19" s="103" t="str">
        <f>IF(メッシュ設定!C12="","",メッシュ設定!C12)</f>
        <v>ROLLER</v>
      </c>
      <c r="D19" s="19" t="s">
        <v>460</v>
      </c>
      <c r="E19" s="17" t="s">
        <v>51</v>
      </c>
      <c r="F19" t="s">
        <v>50</v>
      </c>
    </row>
    <row r="20" spans="1:6" ht="18.75" customHeight="1">
      <c r="A20" s="18" t="s">
        <v>15</v>
      </c>
      <c r="B20" s="17" t="s">
        <v>52</v>
      </c>
      <c r="C20" s="103" t="str">
        <f>IF(メッシュ設定!C13="","",メッシュ設定!C13)</f>
        <v>NONE</v>
      </c>
      <c r="D20" s="19" t="s">
        <v>461</v>
      </c>
      <c r="E20" s="17" t="s">
        <v>53</v>
      </c>
      <c r="F20" t="s">
        <v>50</v>
      </c>
    </row>
    <row r="21" spans="1:6" ht="18.75" customHeight="1">
      <c r="A21" s="18" t="s">
        <v>15</v>
      </c>
      <c r="B21" s="17" t="s">
        <v>54</v>
      </c>
      <c r="C21" s="103"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463</v>
      </c>
      <c r="E24" s="17" t="s">
        <v>59</v>
      </c>
      <c r="F24" t="s">
        <v>451</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464</v>
      </c>
      <c r="E26" s="17" t="s">
        <v>65</v>
      </c>
      <c r="F26" t="s">
        <v>64</v>
      </c>
    </row>
    <row r="27" spans="1:6" ht="18.75" customHeight="1">
      <c r="A27" s="18" t="s">
        <v>57</v>
      </c>
      <c r="B27" s="17" t="s">
        <v>66</v>
      </c>
      <c r="C27" s="103" t="str">
        <f>IF(解析設定!C10="","",解析設定!C10)</f>
        <v>INCONSISTENT</v>
      </c>
      <c r="D27" s="19" t="s">
        <v>929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742</v>
      </c>
      <c r="E31" s="18" t="s">
        <v>74</v>
      </c>
    </row>
    <row r="32" spans="1:6" ht="18.75" customHeight="1">
      <c r="A32" s="18" t="s">
        <v>69</v>
      </c>
      <c r="B32" s="17" t="s">
        <v>75</v>
      </c>
      <c r="C32" s="102" t="str">
        <f>IF(解析設定!C17="","",解析設定!C17)</f>
        <v>KEEP</v>
      </c>
      <c r="D32" s="19" t="s">
        <v>465</v>
      </c>
      <c r="E32" s="17" t="s">
        <v>76</v>
      </c>
      <c r="F32" t="s">
        <v>478</v>
      </c>
    </row>
    <row r="33" spans="1:6" ht="18.75" customHeight="1">
      <c r="A33" s="18" t="s">
        <v>69</v>
      </c>
      <c r="B33" s="17" t="s">
        <v>77</v>
      </c>
      <c r="C33" s="102" t="str">
        <f>IF(解析設定!C18="","",解析設定!C18)</f>
        <v>REAPPLY</v>
      </c>
      <c r="D33" s="19" t="s">
        <v>466</v>
      </c>
      <c r="E33" s="17" t="s">
        <v>78</v>
      </c>
      <c r="F33" t="s">
        <v>452</v>
      </c>
    </row>
    <row r="34" spans="1:6" ht="18.75" customHeight="1">
      <c r="A34" s="18"/>
      <c r="B34" s="17"/>
      <c r="C34" s="22"/>
      <c r="D34" s="19"/>
      <c r="E34" s="17"/>
    </row>
    <row r="35" spans="1:6" ht="18.75" customHeight="1">
      <c r="A35" s="18" t="s">
        <v>755</v>
      </c>
      <c r="B35" s="17"/>
      <c r="C35" s="22"/>
      <c r="D35" s="19"/>
      <c r="E35" s="17"/>
    </row>
    <row r="36" spans="1:6" ht="18.75" customHeight="1">
      <c r="A36" s="18" t="s">
        <v>756</v>
      </c>
      <c r="B36" s="17" t="s">
        <v>757</v>
      </c>
      <c r="C36" s="102">
        <f>IF(高速化設定!C21="","",高速化設定!C21)</f>
        <v>1</v>
      </c>
      <c r="D36" s="19" t="s">
        <v>758</v>
      </c>
      <c r="E36" s="17" t="s">
        <v>759</v>
      </c>
      <c r="F36" t="s">
        <v>786</v>
      </c>
    </row>
    <row r="37" spans="1:6" ht="18.75" customHeight="1">
      <c r="A37" s="18" t="s">
        <v>756</v>
      </c>
      <c r="B37" s="17" t="s">
        <v>760</v>
      </c>
      <c r="C37" s="103">
        <f>IF(高速化設定!C22="","",高速化設定!C22)</f>
        <v>1</v>
      </c>
      <c r="D37" s="19" t="s">
        <v>930</v>
      </c>
      <c r="E37" s="17" t="s">
        <v>761</v>
      </c>
      <c r="F37" t="s">
        <v>786</v>
      </c>
    </row>
    <row r="38" spans="1:6" ht="18.75" customHeight="1">
      <c r="A38" s="18" t="s">
        <v>756</v>
      </c>
      <c r="B38" s="17" t="s">
        <v>762</v>
      </c>
      <c r="C38" s="103">
        <f>IF(高速化設定!C23="","",高速化設定!C23)</f>
        <v>0</v>
      </c>
      <c r="D38" s="19" t="s">
        <v>931</v>
      </c>
      <c r="E38" s="17" t="s">
        <v>763</v>
      </c>
      <c r="F38" t="s">
        <v>786</v>
      </c>
    </row>
    <row r="39" spans="1:6" ht="18.75" customHeight="1">
      <c r="A39" t="s">
        <v>756</v>
      </c>
      <c r="B39" t="s">
        <v>764</v>
      </c>
      <c r="C39" s="104">
        <f>IF(高速化設定!C24="","",高速化設定!C24)</f>
        <v>0</v>
      </c>
      <c r="D39" t="s">
        <v>765</v>
      </c>
      <c r="E39" t="s">
        <v>766</v>
      </c>
      <c r="F39" t="s">
        <v>786</v>
      </c>
    </row>
    <row r="40" spans="1:6" ht="18.75" customHeight="1">
      <c r="A40" s="18" t="s">
        <v>756</v>
      </c>
      <c r="B40" s="18" t="s">
        <v>767</v>
      </c>
      <c r="C40" s="105">
        <f>IF(高速化設定!C25="","",高速化設定!C25)</f>
        <v>1</v>
      </c>
      <c r="D40" s="18" t="s">
        <v>768</v>
      </c>
      <c r="E40" s="18" t="s">
        <v>769</v>
      </c>
      <c r="F40" t="s">
        <v>786</v>
      </c>
    </row>
    <row r="41" spans="1:6" ht="18.75" customHeight="1">
      <c r="A41" s="18" t="s">
        <v>756</v>
      </c>
      <c r="B41" s="17" t="s">
        <v>770</v>
      </c>
      <c r="C41" s="102">
        <f>IF(高速化設定!C26="","",高速化設定!C26)</f>
        <v>0</v>
      </c>
      <c r="D41" s="19" t="s">
        <v>932</v>
      </c>
      <c r="E41" s="17" t="s">
        <v>771</v>
      </c>
      <c r="F41" t="s">
        <v>786</v>
      </c>
    </row>
    <row r="42" spans="1:6" ht="18.75" customHeight="1">
      <c r="A42" s="18" t="s">
        <v>756</v>
      </c>
      <c r="B42" s="17" t="s">
        <v>772</v>
      </c>
      <c r="C42" s="102">
        <f>IF(高速化設定!C29="","",高速化設定!C29)</f>
        <v>0</v>
      </c>
      <c r="D42" s="19" t="s">
        <v>773</v>
      </c>
      <c r="E42" s="17" t="s">
        <v>774</v>
      </c>
      <c r="F42" t="s">
        <v>786</v>
      </c>
    </row>
    <row r="43" spans="1:6" ht="18.75" customHeight="1">
      <c r="A43" s="18" t="s">
        <v>756</v>
      </c>
      <c r="B43" s="17" t="s">
        <v>775</v>
      </c>
      <c r="C43" s="102">
        <f>IF(高速化設定!C30="","",高速化設定!C30)</f>
        <v>1</v>
      </c>
      <c r="D43" s="19" t="s">
        <v>776</v>
      </c>
      <c r="E43" s="17" t="s">
        <v>777</v>
      </c>
      <c r="F43" t="s">
        <v>787</v>
      </c>
    </row>
    <row r="44" spans="1:6" ht="18.75" customHeight="1">
      <c r="A44" s="18" t="s">
        <v>756</v>
      </c>
      <c r="B44" s="17" t="s">
        <v>778</v>
      </c>
      <c r="C44" s="102">
        <f>IF(高速化設定!C31="","",高速化設定!C31)</f>
        <v>1.5</v>
      </c>
      <c r="D44" s="19" t="s">
        <v>779</v>
      </c>
      <c r="E44" s="17" t="s">
        <v>780</v>
      </c>
      <c r="F44" t="s">
        <v>788</v>
      </c>
    </row>
    <row r="45" spans="1:6" ht="18.75" customHeight="1">
      <c r="A45" s="18" t="s">
        <v>756</v>
      </c>
      <c r="B45" s="17" t="s">
        <v>781</v>
      </c>
      <c r="C45" s="102">
        <f>IF(高速化設定!C32="","",高速化設定!C32)</f>
        <v>0.05</v>
      </c>
      <c r="D45" s="19" t="s">
        <v>782</v>
      </c>
      <c r="E45" s="17" t="s">
        <v>783</v>
      </c>
      <c r="F45" t="s">
        <v>789</v>
      </c>
    </row>
    <row r="46" spans="1:6" ht="18.75" customHeight="1">
      <c r="A46" s="18" t="s">
        <v>756</v>
      </c>
      <c r="B46" s="17" t="s">
        <v>784</v>
      </c>
      <c r="C46" s="102">
        <f>IF(解析設定!C19="","",解析設定!C19)</f>
        <v>0</v>
      </c>
      <c r="D46" s="19" t="s">
        <v>785</v>
      </c>
      <c r="E46" s="17" t="s">
        <v>750</v>
      </c>
      <c r="F46" t="s">
        <v>790</v>
      </c>
    </row>
    <row r="47" spans="1:6" ht="18.75" customHeight="1">
      <c r="A47" s="18" t="s">
        <v>756</v>
      </c>
      <c r="B47" s="17" t="s">
        <v>792</v>
      </c>
      <c r="C47" s="102">
        <f>IF(高速化設定!C20="","",高速化設定!C20)</f>
        <v>1</v>
      </c>
      <c r="D47" s="19" t="s">
        <v>793</v>
      </c>
      <c r="E47" s="17" t="s">
        <v>794</v>
      </c>
      <c r="F47" t="s">
        <v>786</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467</v>
      </c>
      <c r="E50" t="s">
        <v>82</v>
      </c>
      <c r="F50" t="s">
        <v>479</v>
      </c>
    </row>
    <row r="51" spans="1:6" ht="18.75" customHeight="1">
      <c r="A51" s="18" t="s">
        <v>80</v>
      </c>
      <c r="B51" s="18" t="s">
        <v>83</v>
      </c>
      <c r="C51" s="105" t="str">
        <f>IF(出力・表示!C10="","",出力・表示!C10)</f>
        <v>SKIP</v>
      </c>
      <c r="D51" s="18" t="s">
        <v>468</v>
      </c>
      <c r="E51" s="18" t="s">
        <v>84</v>
      </c>
      <c r="F51" t="s">
        <v>480</v>
      </c>
    </row>
    <row r="52" spans="1:6" ht="18.75" customHeight="1">
      <c r="A52" s="18" t="s">
        <v>85</v>
      </c>
      <c r="B52" s="17" t="s">
        <v>86</v>
      </c>
      <c r="C52" s="103" t="str">
        <f>IF(出力・表示!C11="","",出力・表示!C11)</f>
        <v>STAGE</v>
      </c>
      <c r="D52" s="19" t="s">
        <v>469</v>
      </c>
      <c r="E52" s="17" t="s">
        <v>87</v>
      </c>
      <c r="F52" t="s">
        <v>481</v>
      </c>
    </row>
    <row r="53" spans="1:6" ht="18.75" customHeight="1">
      <c r="A53" s="18" t="s">
        <v>85</v>
      </c>
      <c r="B53" s="17" t="s">
        <v>743</v>
      </c>
      <c r="C53" s="103" t="str">
        <f>IF(詳細設定!C9="","",詳細設定!C9)</f>
        <v>BAND_LU</v>
      </c>
      <c r="D53" s="19" t="s">
        <v>933</v>
      </c>
      <c r="E53" s="17" t="s">
        <v>745</v>
      </c>
      <c r="F53" t="s">
        <v>747</v>
      </c>
    </row>
    <row r="54" spans="1:6" ht="18.75" customHeight="1">
      <c r="A54" s="18" t="s">
        <v>85</v>
      </c>
      <c r="B54" s="17" t="s">
        <v>751</v>
      </c>
      <c r="C54" s="103" t="str">
        <f>IF(詳細設定!C10="","",詳細設定!C10)</f>
        <v>NEW</v>
      </c>
      <c r="D54" s="19" t="s">
        <v>752</v>
      </c>
      <c r="E54" s="17" t="s">
        <v>753</v>
      </c>
      <c r="F54" t="s">
        <v>754</v>
      </c>
    </row>
    <row r="55" spans="1:6" ht="18.75" customHeight="1">
      <c r="A55" s="18" t="s">
        <v>85</v>
      </c>
      <c r="B55" s="17" t="s">
        <v>740</v>
      </c>
      <c r="C55" s="102" t="str">
        <f>IF(詳細設定!C11="","",詳細設定!C11)</f>
        <v>SHADOW</v>
      </c>
      <c r="D55" s="19" t="s">
        <v>746</v>
      </c>
      <c r="E55" s="17" t="s">
        <v>741</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470</v>
      </c>
      <c r="E57" s="17" t="s">
        <v>92</v>
      </c>
      <c r="F57" t="s">
        <v>482</v>
      </c>
    </row>
    <row r="58" spans="1:6" ht="18.75" customHeight="1">
      <c r="A58" s="18" t="s">
        <v>85</v>
      </c>
      <c r="B58" s="17" t="s">
        <v>93</v>
      </c>
      <c r="C58" s="102"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472</v>
      </c>
      <c r="E66" s="17" t="s">
        <v>114</v>
      </c>
      <c r="F66" s="20" t="s">
        <v>113</v>
      </c>
    </row>
    <row r="67" spans="1:6" ht="18.75" customHeight="1">
      <c r="A67" s="18" t="s">
        <v>96</v>
      </c>
      <c r="B67" s="17" t="s">
        <v>115</v>
      </c>
      <c r="C67" s="102" t="str">
        <f>IF(出力・表示!C21="","",出力・表示!C21)</f>
        <v>DETAIL</v>
      </c>
      <c r="D67" s="19" t="s">
        <v>473</v>
      </c>
      <c r="E67" s="17" t="s">
        <v>117</v>
      </c>
      <c r="F67" t="s">
        <v>116</v>
      </c>
    </row>
    <row r="68" spans="1:6" ht="18.75" customHeight="1">
      <c r="A68" t="s">
        <v>96</v>
      </c>
      <c r="B68" t="s">
        <v>118</v>
      </c>
      <c r="C68" s="104"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611</v>
      </c>
      <c r="E80" t="s">
        <v>148</v>
      </c>
      <c r="F80" s="20" t="s">
        <v>605</v>
      </c>
    </row>
    <row r="81" spans="1:6" ht="18.75" customHeight="1">
      <c r="A81" t="s">
        <v>135</v>
      </c>
      <c r="B81" t="s">
        <v>149</v>
      </c>
      <c r="C81" s="104">
        <f>IF(メッシュ設定!C29="","",メッシュ設定!C29)</f>
        <v>2</v>
      </c>
      <c r="D81" s="23" t="s">
        <v>615</v>
      </c>
      <c r="E81" t="s">
        <v>150</v>
      </c>
      <c r="F81" t="s">
        <v>612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795</v>
      </c>
      <c r="B87"/>
      <c r="C87"/>
      <c r="D87"/>
      <c r="E87"/>
    </row>
    <row r="88" spans="1:6" ht="18.75" customHeight="1">
      <c r="A88" t="s">
        <v>756</v>
      </c>
      <c r="B88" t="s">
        <v>796</v>
      </c>
      <c r="C88" s="108">
        <f>IF(高速化設定!C27="","",高速化設定!C27)</f>
        <v>0</v>
      </c>
      <c r="D88" t="s">
        <v>966</v>
      </c>
      <c r="E88" t="s">
        <v>797</v>
      </c>
      <c r="F88" t="s">
        <v>786</v>
      </c>
    </row>
    <row r="89" spans="1:6" ht="18.75" customHeight="1">
      <c r="A89" t="s">
        <v>756</v>
      </c>
      <c r="B89" t="s">
        <v>798</v>
      </c>
      <c r="C89" s="108">
        <f>IF(高速化設定!C28="","",高速化設定!C28)</f>
        <v>0</v>
      </c>
      <c r="D89" t="s">
        <v>799</v>
      </c>
      <c r="E89" t="s">
        <v>800</v>
      </c>
      <c r="F89" t="s">
        <v>786</v>
      </c>
    </row>
    <row r="90" spans="1:6" ht="18.75" customHeight="1">
      <c r="A90" t="s">
        <v>967</v>
      </c>
      <c r="B90"/>
      <c r="C90"/>
      <c r="D90"/>
      <c r="E90"/>
    </row>
    <row r="91" spans="1:6" ht="18.75" customHeight="1">
      <c r="A91" s="23" t="s">
        <v>968</v>
      </c>
      <c r="B91" s="23" t="s">
        <v>969</v>
      </c>
      <c r="C91" s="106" t="str">
        <f>IF(高速化設定!C9="","",高速化設定!C9)</f>
        <v>AUTO</v>
      </c>
      <c r="D91" s="23" t="s">
        <v>970</v>
      </c>
      <c r="E91" s="23" t="s">
        <v>955</v>
      </c>
    </row>
    <row r="92" spans="1:6" ht="18.75" customHeight="1">
      <c r="A92" s="23" t="s">
        <v>968</v>
      </c>
      <c r="B92" s="23" t="s">
        <v>971</v>
      </c>
      <c r="C92" s="107" t="str">
        <f>IF(高速化設定!C10="","",高速化設定!C10)</f>
        <v>AUTO</v>
      </c>
      <c r="D92" s="23" t="s">
        <v>972</v>
      </c>
      <c r="E92" s="23" t="s">
        <v>957</v>
      </c>
    </row>
    <row r="93" spans="1:6" ht="18.75" customHeight="1">
      <c r="A93" s="23" t="s">
        <v>968</v>
      </c>
      <c r="B93" s="23" t="s">
        <v>973</v>
      </c>
      <c r="C93" s="107">
        <f>IF(高速化設定!C11="","",高速化設定!C11)</f>
        <v>1</v>
      </c>
      <c r="D93" s="23" t="s">
        <v>974</v>
      </c>
      <c r="E93" s="23" t="s">
        <v>958</v>
      </c>
    </row>
    <row r="94" spans="1:6" ht="18.75" customHeight="1">
      <c r="A94" s="23" t="s">
        <v>968</v>
      </c>
      <c r="B94" s="23" t="s">
        <v>975</v>
      </c>
      <c r="C94" s="106">
        <f>IF(高速化設定!C12="","",高速化設定!C12)</f>
        <v>1</v>
      </c>
      <c r="D94" s="23" t="s">
        <v>976</v>
      </c>
      <c r="E94" s="23" t="s">
        <v>962</v>
      </c>
    </row>
    <row r="95" spans="1:6" ht="18.75" customHeight="1">
      <c r="A95" s="23" t="s">
        <v>968</v>
      </c>
      <c r="B95" s="23" t="s">
        <v>977</v>
      </c>
      <c r="C95" s="106">
        <f>IF(高速化設定!C13="","",高速化設定!C13)</f>
        <v>1</v>
      </c>
      <c r="D95" s="23" t="s">
        <v>978</v>
      </c>
      <c r="E95" s="23" t="s">
        <v>959</v>
      </c>
    </row>
    <row r="96" spans="1:6" ht="18.75" customHeight="1">
      <c r="A96" s="23" t="s">
        <v>968</v>
      </c>
      <c r="B96" s="23" t="s">
        <v>979</v>
      </c>
      <c r="C96" s="106">
        <f>IF(高速化設定!C14="","",高速化設定!C14)</f>
        <v>1</v>
      </c>
      <c r="D96" s="23" t="s">
        <v>980</v>
      </c>
      <c r="E96" s="23" t="s">
        <v>963</v>
      </c>
    </row>
    <row r="97" spans="1:5" ht="18.75" customHeight="1">
      <c r="A97" s="23" t="s">
        <v>968</v>
      </c>
      <c r="B97" s="23" t="s">
        <v>981</v>
      </c>
      <c r="C97" s="106">
        <f>IF(高速化設定!C15="","",高速化設定!C15)</f>
        <v>1</v>
      </c>
      <c r="D97" s="23" t="s">
        <v>982</v>
      </c>
      <c r="E97" s="23" t="s">
        <v>964</v>
      </c>
    </row>
    <row r="98" spans="1:5" ht="18.75" customHeight="1">
      <c r="A98" s="23" t="s">
        <v>968</v>
      </c>
      <c r="B98" s="23" t="s">
        <v>983</v>
      </c>
      <c r="C98" s="106">
        <f>IF(高速化設定!C16="","",高速化設定!C16)</f>
        <v>1</v>
      </c>
      <c r="D98" s="23" t="s">
        <v>984</v>
      </c>
      <c r="E98" s="23" t="s">
        <v>960</v>
      </c>
    </row>
    <row r="99" spans="1:5" ht="18.75" customHeight="1">
      <c r="A99" s="23" t="s">
        <v>968</v>
      </c>
      <c r="B99" s="23" t="s">
        <v>985</v>
      </c>
      <c r="C99" s="106">
        <f>IF(高速化設定!C17="","",高速化設定!C17)</f>
        <v>1</v>
      </c>
      <c r="D99" s="23" t="s">
        <v>986</v>
      </c>
      <c r="E99" s="23" t="s">
        <v>961</v>
      </c>
    </row>
    <row r="100" spans="1:5" ht="18.75" customHeight="1"/>
    <row r="101" spans="1:5" ht="18.75" customHeight="1">
      <c r="A101" s="23" t="s">
        <v>453</v>
      </c>
    </row>
    <row r="102" spans="1:5" ht="18.75" customHeight="1">
      <c r="A102" s="23" t="s">
        <v>454</v>
      </c>
      <c r="B102" s="23" t="s">
        <v>449</v>
      </c>
      <c r="C102" s="106" t="str">
        <f>IF(詳細設定!C32="","",詳細設定!C32)</f>
        <v>地形追従格子</v>
      </c>
      <c r="D102" s="23" t="s">
        <v>455</v>
      </c>
      <c r="E102" s="23" t="s">
        <v>449</v>
      </c>
    </row>
    <row r="103" spans="1:5" ht="18.75" customHeight="1">
      <c r="A103" s="23" t="s">
        <v>454</v>
      </c>
      <c r="B103" s="23" t="s">
        <v>450</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748</v>
      </c>
      <c r="C104" s="106">
        <f>IF(詳細設定!C34="","",詳細設定!C34)</f>
        <v>0</v>
      </c>
      <c r="D104" s="23" t="s">
        <v>455</v>
      </c>
      <c r="E104" s="23" t="s">
        <v>748</v>
      </c>
    </row>
    <row r="105" spans="1:5" ht="18.75" customHeight="1">
      <c r="A105" s="23" t="s">
        <v>454</v>
      </c>
      <c r="B105" s="23" t="s">
        <v>749</v>
      </c>
      <c r="C105" s="106">
        <f>IF(詳細設定!C35="","",詳細設定!C35)</f>
        <v>20</v>
      </c>
      <c r="D105" s="23" t="s">
        <v>455</v>
      </c>
      <c r="E105" s="23" t="s">
        <v>749</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21DFF132-5649-450F-9631-B70026860290}">
      <formula1>"NONE,ROLLER,PINNED"</formula1>
    </dataValidation>
    <dataValidation type="list" allowBlank="1" showInputMessage="1" showErrorMessage="1" errorTitle="入力値" error="リストの値を選んでください。" sqref="C18" xr:uid="{85CAE186-DDD7-42EE-B6DC-BB748BB6417E}">
      <formula1>"NONE,ROLLER,PINNED"</formula1>
    </dataValidation>
    <dataValidation type="list" allowBlank="1" showInputMessage="1" showErrorMessage="1" errorTitle="入力値" error="リストの値を選んでください。" sqref="C19" xr:uid="{6C802AF3-630C-4302-84B2-5B5D3BD10CEC}">
      <formula1>"NONE,ROLLER,PINNED"</formula1>
    </dataValidation>
    <dataValidation type="list" allowBlank="1" showInputMessage="1" showErrorMessage="1" errorTitle="入力値" error="リストの値を選んでください。" sqref="C20" xr:uid="{6C1E137A-C29C-47B2-9D8F-90A29004F27D}">
      <formula1>"NONE,ROLLER,PINNED"</formula1>
    </dataValidation>
    <dataValidation type="list" allowBlank="1" showInputMessage="1" showErrorMessage="1" errorTitle="入力値" error="リストの値を選んでください。" sqref="C21" xr:uid="{90A9ED21-D23E-4466-9BC3-917D57679EC7}">
      <formula1>"AUTO,NONE"</formula1>
    </dataValidation>
    <dataValidation type="list" allowBlank="1" showInputMessage="1" showErrorMessage="1" errorTitle="入力値" error="リストの値を選んでください。" sqref="C24" xr:uid="{89C7CD6D-FE32-4AE7-8260-C48FCF67D915}">
      <formula1>"TOTAL"</formula1>
    </dataValidation>
    <dataValidation type="list" allowBlank="1" showInputMessage="1" showErrorMessage="1" errorTitle="入力値" error="リストの値を選んでください。" sqref="C26" xr:uid="{713CC8FD-AC2F-4E3C-B28D-AB093E8F151B}">
      <formula1>"AUTO,ON,OFF"</formula1>
    </dataValidation>
    <dataValidation type="list" allowBlank="1" showInputMessage="1" showErrorMessage="1" errorTitle="入力値" error="リストの値を選んでください。" sqref="C27" xr:uid="{B9787DA3-920D-4560-A405-782A49FD07F0}">
      <formula1>"INCONSISTENT,DAVIS"</formula1>
    </dataValidation>
    <dataValidation type="list" allowBlank="1" showInputMessage="1" showErrorMessage="1" errorTitle="入力値" error="リストの値を選んでください。" sqref="C32" xr:uid="{04C1D4B5-A3F9-4F31-86CB-21FDAB1427A2}">
      <formula1>"CAP,REDUCE,KEEP"</formula1>
    </dataValidation>
    <dataValidation type="list" allowBlank="1" showInputMessage="1" showErrorMessage="1" errorTitle="入力値" error="リストの値を選んでください。" sqref="C33" xr:uid="{9E047D5C-042D-41B7-9E41-B9A7C51AC40E}">
      <formula1>"REAPPLY"</formula1>
    </dataValidation>
    <dataValidation type="list" allowBlank="1" showInputMessage="1" showErrorMessage="1" errorTitle="入力値" error="リストの値を選んでください。" sqref="C36" xr:uid="{80346879-43E2-42CB-AFE1-9D413DEA157F}">
      <formula1>"0,1"</formula1>
    </dataValidation>
    <dataValidation type="list" allowBlank="1" showInputMessage="1" showErrorMessage="1" errorTitle="入力値" error="リストの値を選んでください。" sqref="C37" xr:uid="{3D61284D-D1E6-487A-B25C-E4F94105F38C}">
      <formula1>"0,1"</formula1>
    </dataValidation>
    <dataValidation type="list" allowBlank="1" showInputMessage="1" showErrorMessage="1" errorTitle="入力値" error="リストの値を選んでください。" sqref="C38" xr:uid="{C27F462B-A40C-469E-ACB6-907E79A7EBEB}">
      <formula1>"0,1"</formula1>
    </dataValidation>
    <dataValidation type="list" allowBlank="1" showInputMessage="1" showErrorMessage="1" errorTitle="入力値" error="リストの値を選んでください。" sqref="C39" xr:uid="{479CD9B5-EAEA-49BF-A308-05E031BB0AE1}">
      <formula1>"0,1"</formula1>
    </dataValidation>
    <dataValidation type="list" allowBlank="1" showInputMessage="1" showErrorMessage="1" errorTitle="入力値" error="リストの値を選んでください。" sqref="C40" xr:uid="{2E299F01-A118-4476-824F-DA9469B18693}">
      <formula1>"0,1"</formula1>
    </dataValidation>
    <dataValidation type="list" allowBlank="1" showInputMessage="1" showErrorMessage="1" errorTitle="入力値" error="リストの値を選んでください。" sqref="C41" xr:uid="{7C0E8FCA-EA38-49C5-B02E-39A3A425BFA2}">
      <formula1>"0,1"</formula1>
    </dataValidation>
    <dataValidation type="list" allowBlank="1" showInputMessage="1" showErrorMessage="1" errorTitle="入力値" error="リストの値を選んでください。" sqref="C42" xr:uid="{F74726DC-744E-4F60-9C27-C4DA0E79BE6E}">
      <formula1>"0,1"</formula1>
    </dataValidation>
    <dataValidation type="custom" showInputMessage="1" showErrorMessage="1" errorTitle="入力値" error="F列の範囲内の数値を入力してください。" sqref="C43" xr:uid="{12280A2F-2B8E-41A4-B137-EB343B88270D}">
      <formula1>AND(ISNUMBER(C43),C43&gt;=0,C43&lt;=1)</formula1>
    </dataValidation>
    <dataValidation type="custom" showInputMessage="1" showErrorMessage="1" errorTitle="入力値" error="F列の範囲内の数値を入力してください。" sqref="C44" xr:uid="{C64D3081-56F4-4A3D-888A-EF647E3946FA}">
      <formula1>AND(ISNUMBER(C44),C44&gt;0,C44&lt;=2)</formula1>
    </dataValidation>
    <dataValidation type="custom" showInputMessage="1" showErrorMessage="1" errorTitle="入力値" error="F列の範囲内の数値を入力してください。" sqref="C45" xr:uid="{7EF4AC0A-C2D8-40AF-984A-1CABFF280C7D}">
      <formula1>AND(ISNUMBER(C45),C45&gt;0,C45&lt;=0.1)</formula1>
    </dataValidation>
    <dataValidation type="custom" showInputMessage="1" showErrorMessage="1" errorTitle="入力値" error="F列の範囲内の数値を入力してください。" sqref="C46" xr:uid="{9D3CD15F-2460-4EC3-951D-5E62D7E31F0C}">
      <formula1>AND(ISNUMBER(C46),C46&gt;=0)</formula1>
    </dataValidation>
    <dataValidation type="list" allowBlank="1" showInputMessage="1" showErrorMessage="1" errorTitle="入力値" error="リストの値を選んでください。" sqref="C47" xr:uid="{E1B36910-3ADB-4FF5-8EDB-DB6F98FF0FE3}">
      <formula1>"0,1"</formula1>
    </dataValidation>
    <dataValidation type="list" allowBlank="1" showInputMessage="1" showErrorMessage="1" errorTitle="入力値" error="リストの値を選んでください。" sqref="C50" xr:uid="{2325D263-7027-47E9-9499-F2B8AEF8FD1E}">
      <formula1>"FINAL,ALL"</formula1>
    </dataValidation>
    <dataValidation type="list" allowBlank="1" showInputMessage="1" showErrorMessage="1" errorTitle="入力値" error="リストの値を選んでください。" sqref="C51" xr:uid="{14C485D9-7F74-4FBB-A114-CB5DDA0A5B2C}">
      <formula1>"SKIP,INCLUDE"</formula1>
    </dataValidation>
    <dataValidation type="list" allowBlank="1" showInputMessage="1" showErrorMessage="1" errorTitle="入力値" error="リストの値を選んでください。" sqref="C52" xr:uid="{20780094-A67A-4E90-859A-9A994B597BA9}">
      <formula1>"OFF,STAGE,ITER"</formula1>
    </dataValidation>
    <dataValidation type="list" allowBlank="1" showInputMessage="1" showErrorMessage="1" errorTitle="入力値" error="リストの値を選んでください。" sqref="C53" xr:uid="{16A1F4F4-954D-4505-91B1-1CD2778ACC41}">
      <formula1>"BAND_LU,BAND_LDLT_EXPERIMENTAL"</formula1>
    </dataValidation>
    <dataValidation type="list" allowBlank="1" showInputMessage="1" showErrorMessage="1" errorTitle="入力値" error="リストの値を選んでください。" sqref="C54" xr:uid="{BFD22CE3-A54D-4C26-8FE3-89B2B1E19A04}">
      <formula1>"NEW,OLD"</formula1>
    </dataValidation>
    <dataValidation type="list" allowBlank="1" showInputMessage="1" showErrorMessage="1" errorTitle="入力値" error="リストの値を選んでください。" sqref="C57" xr:uid="{23BC72C2-1621-4AC3-8F41-EC56F53F7A15}">
      <formula1>"OFF,STAGE,ON_FAIL"</formula1>
    </dataValidation>
    <dataValidation type="list" allowBlank="1" showInputMessage="1" showErrorMessage="1" errorTitle="入力値" error="リストの値を選んでください。" sqref="C65" xr:uid="{C4169935-87E7-47D6-9102-2203BAB47106}">
      <formula1>FEMViewerSelectionIDs</formula1>
    </dataValidation>
    <dataValidation type="list" allowBlank="1" showInputMessage="1" showErrorMessage="1" errorTitle="入力値" error="リストの値を選んでください。" sqref="C66" xr:uid="{06E303F5-E424-4C23-976A-4B8CD28A2704}">
      <formula1>"AUTO,SYMMETRIC,USER"</formula1>
    </dataValidation>
    <dataValidation type="list" allowBlank="1" showInputMessage="1" showErrorMessage="1" errorTitle="入力値" error="リストの値を選んでください。" sqref="C67" xr:uid="{18A9584C-4EC4-4696-B311-0E96E86B1919}">
      <formula1>"SIMPLE,DETAIL"</formula1>
    </dataValidation>
    <dataValidation type="list" allowBlank="1" showInputMessage="1" showErrorMessage="1" errorTitle="入力値" error="リストの値を選んでください。" sqref="C68" xr:uid="{D555057C-4719-43C8-89DB-4CD58E767450}">
      <formula1>"SMOOTHED,ELEMENT,RAW_GAUSS"</formula1>
    </dataValidation>
    <dataValidation type="list" allowBlank="1" showInputMessage="1" showErrorMessage="1" errorTitle="入力値" error="リストの値を選んでください。" sqref="C81" xr:uid="{C4EB8359-D33A-40B6-88C9-0F520C9F2B5E}">
      <formula1>"0,1,2"</formula1>
    </dataValidation>
    <dataValidation type="list" allowBlank="1" showInputMessage="1" showErrorMessage="1" errorTitle="入力値" error="リストの値を選んでください。" sqref="C88" xr:uid="{BB83C331-C910-4045-B258-CBDBB4E427D8}">
      <formula1>"0,1"</formula1>
    </dataValidation>
    <dataValidation type="list" allowBlank="1" showInputMessage="1" showErrorMessage="1" errorTitle="入力値" error="リストの値を選んでください。" sqref="C89" xr:uid="{4B59294C-4ADF-4781-9F38-AE9E53EA45E4}">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1060</v>
      </c>
      <c r="B1" s="24"/>
      <c r="C1" s="24"/>
      <c r="D1" s="24"/>
    </row>
    <row r="2" spans="1:6" ht="21" customHeight="1">
      <c r="A2" s="25" t="s">
        <v>336</v>
      </c>
      <c r="B2" s="25" t="s">
        <v>337</v>
      </c>
      <c r="C2" s="25" t="s">
        <v>338</v>
      </c>
      <c r="D2" s="25" t="s">
        <v>339</v>
      </c>
      <c r="F2" t="s">
        <v>1064</v>
      </c>
    </row>
    <row r="3" spans="1:6" ht="21" customHeight="1">
      <c r="A3" s="26">
        <v>1</v>
      </c>
      <c r="B3" s="27" t="s">
        <v>340</v>
      </c>
      <c r="C3" s="24" t="str">
        <f>結果要素!E$1</f>
        <v>G1 X応力</v>
      </c>
      <c r="D3" s="24" t="s">
        <v>341</v>
      </c>
      <c r="F3" t="s">
        <v>1065</v>
      </c>
    </row>
    <row r="4" spans="1:6" ht="21" customHeight="1">
      <c r="A4" s="26">
        <v>2</v>
      </c>
      <c r="B4" s="27" t="s">
        <v>342</v>
      </c>
      <c r="C4" s="24" t="str">
        <f>結果要素!F$1</f>
        <v>G1 Y応力</v>
      </c>
      <c r="D4" s="24" t="s">
        <v>341</v>
      </c>
      <c r="F4" t="s">
        <v>1066</v>
      </c>
    </row>
    <row r="5" spans="1:6" ht="21" customHeight="1">
      <c r="A5" s="26">
        <v>3</v>
      </c>
      <c r="B5" s="27" t="s">
        <v>343</v>
      </c>
      <c r="C5" s="24" t="str">
        <f>結果要素!G$1</f>
        <v>G1 XY応力</v>
      </c>
      <c r="D5" s="24" t="s">
        <v>341</v>
      </c>
      <c r="F5" t="s">
        <v>1067</v>
      </c>
    </row>
    <row r="6" spans="1:6" ht="21" customHeight="1">
      <c r="A6" s="26">
        <v>4</v>
      </c>
      <c r="B6" s="27" t="s">
        <v>344</v>
      </c>
      <c r="C6" s="24" t="str">
        <f>結果要素!H$1</f>
        <v>G1 最大主応力</v>
      </c>
      <c r="D6" s="24" t="s">
        <v>341</v>
      </c>
      <c r="F6" t="s">
        <v>1068</v>
      </c>
    </row>
    <row r="7" spans="1:6" ht="21" customHeight="1">
      <c r="A7" s="26">
        <v>5</v>
      </c>
      <c r="B7" s="27" t="s">
        <v>345</v>
      </c>
      <c r="C7" s="24" t="str">
        <f>結果要素!I$1</f>
        <v>G1 最小主応力</v>
      </c>
      <c r="D7" s="24" t="s">
        <v>341</v>
      </c>
      <c r="F7" t="s">
        <v>1069</v>
      </c>
    </row>
    <row r="8" spans="1:6" ht="21" customHeight="1">
      <c r="A8" s="26">
        <v>6</v>
      </c>
      <c r="B8" s="27" t="s">
        <v>346</v>
      </c>
      <c r="C8" s="24" t="str">
        <f>結果要素!J$1</f>
        <v>G1 最大せん断応力</v>
      </c>
      <c r="D8" s="24" t="s">
        <v>341</v>
      </c>
      <c r="F8" t="s">
        <v>1070</v>
      </c>
    </row>
    <row r="9" spans="1:6" ht="21" customHeight="1">
      <c r="A9" s="26">
        <v>7</v>
      </c>
      <c r="B9" s="27" t="s">
        <v>347</v>
      </c>
      <c r="C9" s="24" t="str">
        <f>結果要素!K$1</f>
        <v>G1 主応力角</v>
      </c>
      <c r="D9" s="24" t="s">
        <v>128</v>
      </c>
      <c r="F9" t="s">
        <v>1071</v>
      </c>
    </row>
    <row r="10" spans="1:6" ht="21" customHeight="1">
      <c r="A10" s="26">
        <v>8</v>
      </c>
      <c r="B10" s="27" t="s">
        <v>348</v>
      </c>
      <c r="C10" s="24" t="str">
        <f>結果要素!L$1</f>
        <v>G1 相当応力</v>
      </c>
      <c r="D10" s="24" t="s">
        <v>341</v>
      </c>
      <c r="F10" t="s">
        <v>1072</v>
      </c>
    </row>
    <row r="11" spans="1:6" ht="21" customHeight="1">
      <c r="A11" s="26">
        <v>9</v>
      </c>
      <c r="B11" s="27" t="s">
        <v>349</v>
      </c>
      <c r="C11" s="24" t="str">
        <f>結果要素!M$1</f>
        <v>G1 偏差応力</v>
      </c>
      <c r="D11" s="24" t="s">
        <v>341</v>
      </c>
      <c r="F11" t="s">
        <v>1073</v>
      </c>
    </row>
    <row r="12" spans="1:6" ht="21" customHeight="1">
      <c r="A12" s="26">
        <v>10</v>
      </c>
      <c r="B12" s="27" t="s">
        <v>350</v>
      </c>
      <c r="C12" s="24" t="str">
        <f>結果要素!N$1</f>
        <v>G1 降伏関数</v>
      </c>
      <c r="D12" s="24" t="s">
        <v>341</v>
      </c>
      <c r="F12" t="s">
        <v>1074</v>
      </c>
    </row>
    <row r="13" spans="1:6" ht="21" customHeight="1">
      <c r="A13" s="26">
        <v>11</v>
      </c>
      <c r="B13" s="27" t="s">
        <v>351</v>
      </c>
      <c r="C13" s="24" t="str">
        <f>結果要素!O$1</f>
        <v>G1 Xひずみ</v>
      </c>
      <c r="D13" s="24" t="s">
        <v>352</v>
      </c>
      <c r="F13" t="s">
        <v>1075</v>
      </c>
    </row>
    <row r="14" spans="1:6" ht="21" customHeight="1">
      <c r="A14" s="26">
        <v>12</v>
      </c>
      <c r="B14" s="27" t="s">
        <v>353</v>
      </c>
      <c r="C14" s="24" t="str">
        <f>結果要素!P$1</f>
        <v>G1 Yひずみ</v>
      </c>
      <c r="D14" s="24" t="s">
        <v>352</v>
      </c>
      <c r="F14" t="s">
        <v>1076</v>
      </c>
    </row>
    <row r="15" spans="1:6" ht="21" customHeight="1">
      <c r="A15" s="26">
        <v>13</v>
      </c>
      <c r="B15" s="27" t="s">
        <v>354</v>
      </c>
      <c r="C15" s="24" t="str">
        <f>結果要素!Q$1</f>
        <v>G1 XYせん断ひずみ</v>
      </c>
      <c r="D15" s="24" t="s">
        <v>352</v>
      </c>
      <c r="F15" t="s">
        <v>1077</v>
      </c>
    </row>
    <row r="16" spans="1:6" ht="21" customHeight="1">
      <c r="A16" s="26">
        <v>14</v>
      </c>
      <c r="B16" s="27" t="s">
        <v>355</v>
      </c>
      <c r="C16" s="24" t="str">
        <f>結果要素!R$1</f>
        <v>G1 8面せん断ひずみ</v>
      </c>
      <c r="D16" s="24" t="s">
        <v>352</v>
      </c>
      <c r="F16" t="s">
        <v>1078</v>
      </c>
    </row>
    <row r="17" spans="1:6" ht="21" customHeight="1">
      <c r="A17" s="26">
        <v>15</v>
      </c>
      <c r="B17" s="27" t="s">
        <v>356</v>
      </c>
      <c r="C17" s="24" t="str">
        <f>結果要素!S$1</f>
        <v>G1 体積ひずみ</v>
      </c>
      <c r="D17" s="24" t="s">
        <v>352</v>
      </c>
      <c r="F17" t="s">
        <v>1079</v>
      </c>
    </row>
    <row r="18" spans="1:6" ht="21" customHeight="1">
      <c r="A18" s="26">
        <v>16</v>
      </c>
      <c r="B18" s="27" t="s">
        <v>357</v>
      </c>
      <c r="C18" s="24" t="str">
        <f>結果要素!T$1</f>
        <v>G1 最大せん断ひずみ</v>
      </c>
      <c r="D18" s="24" t="s">
        <v>352</v>
      </c>
      <c r="F18" t="s">
        <v>1080</v>
      </c>
    </row>
    <row r="19" spans="1:6" ht="21" customHeight="1">
      <c r="A19" s="26">
        <v>17</v>
      </c>
      <c r="B19" s="27" t="s">
        <v>358</v>
      </c>
      <c r="C19" s="24" t="str">
        <f>結果要素!U$1</f>
        <v>G1 Z応力</v>
      </c>
      <c r="D19" s="24" t="s">
        <v>341</v>
      </c>
      <c r="F19" t="s">
        <v>1081</v>
      </c>
    </row>
    <row r="20" spans="1:6" ht="21" customHeight="1">
      <c r="A20" s="26">
        <v>18</v>
      </c>
      <c r="B20" s="27" t="s">
        <v>359</v>
      </c>
      <c r="C20" s="24" t="str">
        <f>結果要素!V$1</f>
        <v>G2 X応力</v>
      </c>
      <c r="D20" s="24" t="s">
        <v>341</v>
      </c>
      <c r="F20" t="s">
        <v>1082</v>
      </c>
    </row>
    <row r="21" spans="1:6" ht="21" customHeight="1">
      <c r="A21" s="26">
        <v>19</v>
      </c>
      <c r="B21" s="27" t="s">
        <v>360</v>
      </c>
      <c r="C21" s="24" t="str">
        <f>結果要素!W$1</f>
        <v>G2 Y応力</v>
      </c>
      <c r="D21" s="24" t="s">
        <v>341</v>
      </c>
      <c r="F21" t="s">
        <v>1083</v>
      </c>
    </row>
    <row r="22" spans="1:6" ht="21" customHeight="1">
      <c r="A22" s="26">
        <v>20</v>
      </c>
      <c r="B22" s="27" t="s">
        <v>170</v>
      </c>
      <c r="C22" s="24" t="str">
        <f>結果要素!X$1</f>
        <v>G2 XY応力</v>
      </c>
      <c r="D22" s="24" t="s">
        <v>341</v>
      </c>
      <c r="F22" t="s">
        <v>1084</v>
      </c>
    </row>
    <row r="23" spans="1:6" ht="21" customHeight="1">
      <c r="A23" s="26">
        <v>21</v>
      </c>
      <c r="B23" s="27" t="s">
        <v>166</v>
      </c>
      <c r="C23" s="24" t="str">
        <f>結果要素!Y$1</f>
        <v>G2 最大主応力</v>
      </c>
      <c r="D23" s="24" t="s">
        <v>341</v>
      </c>
      <c r="F23" t="s">
        <v>1085</v>
      </c>
    </row>
    <row r="24" spans="1:6" ht="21" customHeight="1">
      <c r="A24" s="26">
        <v>22</v>
      </c>
      <c r="B24" s="27" t="s">
        <v>361</v>
      </c>
      <c r="C24" s="24" t="str">
        <f>結果要素!Z$1</f>
        <v>G2 最小主応力</v>
      </c>
      <c r="D24" s="24" t="s">
        <v>341</v>
      </c>
      <c r="F24" t="s">
        <v>1086</v>
      </c>
    </row>
    <row r="25" spans="1:6" ht="21" customHeight="1">
      <c r="A25" s="26">
        <v>23</v>
      </c>
      <c r="B25" s="27" t="s">
        <v>362</v>
      </c>
      <c r="C25" s="24" t="str">
        <f>結果要素!AA$1</f>
        <v>G2 最大せん断応力</v>
      </c>
      <c r="D25" s="24" t="s">
        <v>341</v>
      </c>
      <c r="F25" t="s">
        <v>1087</v>
      </c>
    </row>
    <row r="26" spans="1:6" ht="21" customHeight="1">
      <c r="A26" s="26">
        <v>24</v>
      </c>
      <c r="B26" s="27" t="s">
        <v>363</v>
      </c>
      <c r="C26" s="24" t="str">
        <f>結果要素!AB$1</f>
        <v>G2 主応力角</v>
      </c>
      <c r="D26" s="24" t="s">
        <v>128</v>
      </c>
      <c r="F26" t="s">
        <v>1088</v>
      </c>
    </row>
    <row r="27" spans="1:6" ht="21" customHeight="1">
      <c r="A27" s="26">
        <v>25</v>
      </c>
      <c r="B27" s="27" t="s">
        <v>364</v>
      </c>
      <c r="C27" s="24" t="str">
        <f>結果要素!AC$1</f>
        <v>G2 相当応力</v>
      </c>
      <c r="D27" s="24" t="s">
        <v>341</v>
      </c>
      <c r="F27" t="s">
        <v>1089</v>
      </c>
    </row>
    <row r="28" spans="1:6" ht="21" customHeight="1">
      <c r="A28" s="26">
        <v>26</v>
      </c>
      <c r="B28" s="27" t="s">
        <v>365</v>
      </c>
      <c r="C28" s="24" t="str">
        <f>結果要素!AD$1</f>
        <v>G2 偏差応力</v>
      </c>
      <c r="D28" s="24" t="s">
        <v>341</v>
      </c>
      <c r="F28" t="s">
        <v>1090</v>
      </c>
    </row>
    <row r="29" spans="1:6" ht="21" customHeight="1">
      <c r="A29" s="26">
        <v>27</v>
      </c>
      <c r="B29" s="27" t="s">
        <v>366</v>
      </c>
      <c r="C29" s="24" t="str">
        <f>結果要素!AE$1</f>
        <v>G2 降伏関数</v>
      </c>
      <c r="D29" s="24" t="s">
        <v>341</v>
      </c>
      <c r="F29" t="s">
        <v>1091</v>
      </c>
    </row>
    <row r="30" spans="1:6" ht="21" customHeight="1">
      <c r="A30" s="26">
        <v>28</v>
      </c>
      <c r="B30" s="27" t="s">
        <v>367</v>
      </c>
      <c r="C30" s="24" t="str">
        <f>結果要素!AF$1</f>
        <v>G2 Xひずみ</v>
      </c>
      <c r="D30" s="24" t="s">
        <v>352</v>
      </c>
      <c r="F30" t="s">
        <v>1092</v>
      </c>
    </row>
    <row r="31" spans="1:6" ht="21" customHeight="1">
      <c r="A31" s="26">
        <v>29</v>
      </c>
      <c r="B31" s="27" t="s">
        <v>368</v>
      </c>
      <c r="C31" s="24" t="str">
        <f>結果要素!AG$1</f>
        <v>G2 Yひずみ</v>
      </c>
      <c r="D31" s="24" t="s">
        <v>352</v>
      </c>
      <c r="F31" t="s">
        <v>1093</v>
      </c>
    </row>
    <row r="32" spans="1:6" ht="21" customHeight="1">
      <c r="A32" s="26">
        <v>30</v>
      </c>
      <c r="B32" s="27" t="s">
        <v>369</v>
      </c>
      <c r="C32" s="24" t="str">
        <f>結果要素!AH$1</f>
        <v>G2 XYせん断ひずみ</v>
      </c>
      <c r="D32" s="24" t="s">
        <v>352</v>
      </c>
      <c r="F32" t="s">
        <v>1094</v>
      </c>
    </row>
    <row r="33" spans="1:6" ht="21" customHeight="1">
      <c r="A33" s="26">
        <v>31</v>
      </c>
      <c r="B33" s="27" t="s">
        <v>370</v>
      </c>
      <c r="C33" s="24" t="str">
        <f>結果要素!AI$1</f>
        <v>G2 8面せん断ひずみ</v>
      </c>
      <c r="D33" s="24" t="s">
        <v>352</v>
      </c>
      <c r="F33" t="s">
        <v>1095</v>
      </c>
    </row>
    <row r="34" spans="1:6" ht="21" customHeight="1">
      <c r="A34" s="26">
        <v>32</v>
      </c>
      <c r="B34" s="27" t="s">
        <v>371</v>
      </c>
      <c r="C34" s="24" t="str">
        <f>結果要素!AJ$1</f>
        <v>G2 体積ひずみ</v>
      </c>
      <c r="D34" s="24" t="s">
        <v>352</v>
      </c>
      <c r="F34" t="s">
        <v>1096</v>
      </c>
    </row>
    <row r="35" spans="1:6" ht="21" customHeight="1">
      <c r="A35" s="26">
        <v>33</v>
      </c>
      <c r="B35" s="27" t="s">
        <v>372</v>
      </c>
      <c r="C35" s="24" t="str">
        <f>結果要素!AK$1</f>
        <v>G2 最大せん断ひずみ</v>
      </c>
      <c r="D35" s="24" t="s">
        <v>352</v>
      </c>
      <c r="F35" t="s">
        <v>1097</v>
      </c>
    </row>
    <row r="36" spans="1:6" ht="21" customHeight="1">
      <c r="A36" s="26">
        <v>34</v>
      </c>
      <c r="B36" s="27" t="s">
        <v>373</v>
      </c>
      <c r="C36" s="24" t="str">
        <f>結果要素!AL$1</f>
        <v>G2 Z応力</v>
      </c>
      <c r="D36" s="24" t="s">
        <v>341</v>
      </c>
      <c r="F36" t="s">
        <v>1098</v>
      </c>
    </row>
    <row r="37" spans="1:6" ht="21" customHeight="1">
      <c r="A37" s="26">
        <v>35</v>
      </c>
      <c r="B37" s="27" t="s">
        <v>374</v>
      </c>
      <c r="C37" s="24" t="str">
        <f>結果要素!AM$1</f>
        <v>G3 X応力</v>
      </c>
      <c r="D37" s="24" t="s">
        <v>341</v>
      </c>
      <c r="F37" t="s">
        <v>1099</v>
      </c>
    </row>
    <row r="38" spans="1:6" ht="21" customHeight="1">
      <c r="A38" s="26">
        <v>36</v>
      </c>
      <c r="B38" s="27" t="s">
        <v>375</v>
      </c>
      <c r="C38" s="24" t="str">
        <f>結果要素!AN$1</f>
        <v>G3 Y応力</v>
      </c>
      <c r="D38" s="24" t="s">
        <v>341</v>
      </c>
      <c r="F38" t="s">
        <v>1100</v>
      </c>
    </row>
    <row r="39" spans="1:6" ht="21" customHeight="1">
      <c r="A39" s="26">
        <v>37</v>
      </c>
      <c r="B39" s="27" t="s">
        <v>376</v>
      </c>
      <c r="C39" s="24" t="str">
        <f>結果要素!AO$1</f>
        <v>G3 XY応力</v>
      </c>
      <c r="D39" s="24" t="s">
        <v>341</v>
      </c>
      <c r="F39" t="s">
        <v>1101</v>
      </c>
    </row>
    <row r="40" spans="1:6" ht="21" customHeight="1">
      <c r="A40" s="26">
        <v>38</v>
      </c>
      <c r="B40" s="27" t="s">
        <v>377</v>
      </c>
      <c r="C40" s="24" t="str">
        <f>結果要素!AP$1</f>
        <v>G3 最大主応力</v>
      </c>
      <c r="D40" s="24" t="s">
        <v>341</v>
      </c>
      <c r="F40" t="s">
        <v>1102</v>
      </c>
    </row>
    <row r="41" spans="1:6" ht="21" customHeight="1">
      <c r="A41" s="26">
        <v>39</v>
      </c>
      <c r="B41" s="27" t="s">
        <v>378</v>
      </c>
      <c r="C41" s="24" t="str">
        <f>結果要素!AQ$1</f>
        <v>G3 最小主応力</v>
      </c>
      <c r="D41" s="24" t="s">
        <v>341</v>
      </c>
      <c r="F41" t="s">
        <v>1103</v>
      </c>
    </row>
    <row r="42" spans="1:6" ht="21" customHeight="1">
      <c r="A42" s="26">
        <v>40</v>
      </c>
      <c r="B42" s="27" t="s">
        <v>379</v>
      </c>
      <c r="C42" s="24" t="str">
        <f>結果要素!AR$1</f>
        <v>G3 最大せん断応力</v>
      </c>
      <c r="D42" s="24" t="s">
        <v>341</v>
      </c>
      <c r="F42" t="s">
        <v>1104</v>
      </c>
    </row>
    <row r="43" spans="1:6" ht="21" customHeight="1">
      <c r="A43" s="26">
        <v>41</v>
      </c>
      <c r="B43" s="27" t="s">
        <v>380</v>
      </c>
      <c r="C43" s="24" t="str">
        <f>結果要素!AS$1</f>
        <v>G3 主応力角</v>
      </c>
      <c r="D43" s="24" t="s">
        <v>128</v>
      </c>
      <c r="F43" t="s">
        <v>1105</v>
      </c>
    </row>
    <row r="44" spans="1:6" ht="21" customHeight="1">
      <c r="A44" s="26">
        <v>42</v>
      </c>
      <c r="B44" s="27" t="s">
        <v>381</v>
      </c>
      <c r="C44" s="24" t="str">
        <f>結果要素!AT$1</f>
        <v>G3 相当応力</v>
      </c>
      <c r="D44" s="24" t="s">
        <v>341</v>
      </c>
      <c r="F44" t="s">
        <v>1106</v>
      </c>
    </row>
    <row r="45" spans="1:6" ht="21" customHeight="1">
      <c r="A45" s="26">
        <v>43</v>
      </c>
      <c r="B45" s="27" t="s">
        <v>382</v>
      </c>
      <c r="C45" s="24" t="str">
        <f>結果要素!AU$1</f>
        <v>G3 偏差応力</v>
      </c>
      <c r="D45" s="24" t="s">
        <v>341</v>
      </c>
      <c r="F45" t="s">
        <v>1107</v>
      </c>
    </row>
    <row r="46" spans="1:6" ht="21" customHeight="1">
      <c r="A46" s="26">
        <v>44</v>
      </c>
      <c r="B46" s="27" t="s">
        <v>383</v>
      </c>
      <c r="C46" s="24" t="str">
        <f>結果要素!AV$1</f>
        <v>G3 降伏関数</v>
      </c>
      <c r="D46" s="24" t="s">
        <v>341</v>
      </c>
      <c r="F46" t="s">
        <v>1108</v>
      </c>
    </row>
    <row r="47" spans="1:6" ht="21" customHeight="1">
      <c r="A47" s="26">
        <v>45</v>
      </c>
      <c r="B47" s="27" t="s">
        <v>384</v>
      </c>
      <c r="C47" s="24" t="str">
        <f>結果要素!AW$1</f>
        <v>G3 Xひずみ</v>
      </c>
      <c r="D47" s="24" t="s">
        <v>352</v>
      </c>
      <c r="F47" t="s">
        <v>1109</v>
      </c>
    </row>
    <row r="48" spans="1:6" ht="21" customHeight="1">
      <c r="A48" s="26">
        <v>46</v>
      </c>
      <c r="B48" s="27" t="s">
        <v>385</v>
      </c>
      <c r="C48" s="24" t="str">
        <f>結果要素!AX$1</f>
        <v>G3 Yひずみ</v>
      </c>
      <c r="D48" s="24" t="s">
        <v>352</v>
      </c>
      <c r="F48" t="s">
        <v>1110</v>
      </c>
    </row>
    <row r="49" spans="1:6" ht="21" customHeight="1">
      <c r="A49" s="26">
        <v>47</v>
      </c>
      <c r="B49" s="27" t="s">
        <v>386</v>
      </c>
      <c r="C49" s="24" t="str">
        <f>結果要素!AY$1</f>
        <v>G3 XYせん断ひずみ</v>
      </c>
      <c r="D49" s="24" t="s">
        <v>352</v>
      </c>
      <c r="F49" t="s">
        <v>1111</v>
      </c>
    </row>
    <row r="50" spans="1:6" ht="21" customHeight="1">
      <c r="A50" s="26">
        <v>48</v>
      </c>
      <c r="B50" s="27" t="s">
        <v>387</v>
      </c>
      <c r="C50" s="24" t="str">
        <f>結果要素!AZ$1</f>
        <v>G3 8面せん断ひずみ</v>
      </c>
      <c r="D50" s="24" t="s">
        <v>352</v>
      </c>
      <c r="F50" t="s">
        <v>1112</v>
      </c>
    </row>
    <row r="51" spans="1:6" ht="21" customHeight="1">
      <c r="A51" s="26">
        <v>49</v>
      </c>
      <c r="B51" s="27" t="s">
        <v>388</v>
      </c>
      <c r="C51" s="24" t="str">
        <f>結果要素!BA$1</f>
        <v>G3 体積ひずみ</v>
      </c>
      <c r="D51" s="24" t="s">
        <v>352</v>
      </c>
      <c r="F51" t="s">
        <v>1113</v>
      </c>
    </row>
    <row r="52" spans="1:6" ht="21" customHeight="1">
      <c r="A52" s="26">
        <v>50</v>
      </c>
      <c r="B52" s="27" t="s">
        <v>389</v>
      </c>
      <c r="C52" s="24" t="str">
        <f>結果要素!BB$1</f>
        <v>G3 最大せん断ひずみ</v>
      </c>
      <c r="D52" s="24" t="s">
        <v>352</v>
      </c>
      <c r="F52" t="s">
        <v>1114</v>
      </c>
    </row>
    <row r="53" spans="1:6" ht="21" customHeight="1">
      <c r="A53" s="26">
        <v>51</v>
      </c>
      <c r="B53" s="27" t="s">
        <v>390</v>
      </c>
      <c r="C53" s="24" t="str">
        <f>結果要素!BC$1</f>
        <v>G3 Z応力</v>
      </c>
      <c r="D53" s="24" t="s">
        <v>341</v>
      </c>
      <c r="F53" t="s">
        <v>1115</v>
      </c>
    </row>
    <row r="54" spans="1:6" ht="21" customHeight="1">
      <c r="A54" s="26">
        <v>52</v>
      </c>
      <c r="B54" s="27" t="s">
        <v>391</v>
      </c>
      <c r="C54" s="24" t="str">
        <f>結果要素!BD$1</f>
        <v>G4 X応力</v>
      </c>
      <c r="D54" s="24" t="s">
        <v>341</v>
      </c>
      <c r="F54" t="s">
        <v>1116</v>
      </c>
    </row>
    <row r="55" spans="1:6" ht="21" customHeight="1">
      <c r="A55" s="26">
        <v>53</v>
      </c>
      <c r="B55" s="27" t="s">
        <v>392</v>
      </c>
      <c r="C55" s="24" t="str">
        <f>結果要素!BE$1</f>
        <v>G4 Y応力</v>
      </c>
      <c r="D55" s="24" t="s">
        <v>341</v>
      </c>
      <c r="F55" t="s">
        <v>1117</v>
      </c>
    </row>
    <row r="56" spans="1:6" ht="21" customHeight="1">
      <c r="A56" s="26">
        <v>54</v>
      </c>
      <c r="B56" s="27" t="s">
        <v>393</v>
      </c>
      <c r="C56" s="24" t="str">
        <f>結果要素!BF$1</f>
        <v>G4 XY応力</v>
      </c>
      <c r="D56" s="24" t="s">
        <v>341</v>
      </c>
      <c r="F56" t="s">
        <v>1118</v>
      </c>
    </row>
    <row r="57" spans="1:6" ht="21" customHeight="1">
      <c r="A57" s="26">
        <v>55</v>
      </c>
      <c r="B57" s="27" t="s">
        <v>394</v>
      </c>
      <c r="C57" s="24" t="str">
        <f>結果要素!BG$1</f>
        <v>G4 最大主応力</v>
      </c>
      <c r="D57" s="24" t="s">
        <v>341</v>
      </c>
      <c r="F57" t="s">
        <v>1119</v>
      </c>
    </row>
    <row r="58" spans="1:6" ht="21" customHeight="1">
      <c r="A58" s="26">
        <v>56</v>
      </c>
      <c r="B58" s="27" t="s">
        <v>395</v>
      </c>
      <c r="C58" s="24" t="str">
        <f>結果要素!BH$1</f>
        <v>G4 最小主応力</v>
      </c>
      <c r="D58" s="24" t="s">
        <v>341</v>
      </c>
      <c r="F58" t="s">
        <v>1120</v>
      </c>
    </row>
    <row r="59" spans="1:6" ht="21" customHeight="1">
      <c r="A59" s="26">
        <v>57</v>
      </c>
      <c r="B59" s="27" t="s">
        <v>396</v>
      </c>
      <c r="C59" s="24" t="str">
        <f>結果要素!BI$1</f>
        <v>G4 最大せん断応力</v>
      </c>
      <c r="D59" s="24" t="s">
        <v>341</v>
      </c>
      <c r="F59" t="s">
        <v>1121</v>
      </c>
    </row>
    <row r="60" spans="1:6" ht="21" customHeight="1">
      <c r="A60" s="26">
        <v>58</v>
      </c>
      <c r="B60" s="27" t="s">
        <v>397</v>
      </c>
      <c r="C60" s="24" t="str">
        <f>結果要素!BJ$1</f>
        <v>G4 主応力角</v>
      </c>
      <c r="D60" s="24" t="s">
        <v>128</v>
      </c>
      <c r="F60" t="s">
        <v>1122</v>
      </c>
    </row>
    <row r="61" spans="1:6" ht="21" customHeight="1">
      <c r="A61" s="26">
        <v>59</v>
      </c>
      <c r="B61" s="27" t="s">
        <v>398</v>
      </c>
      <c r="C61" s="24" t="str">
        <f>結果要素!BK$1</f>
        <v>G4 相当応力</v>
      </c>
      <c r="D61" s="24" t="s">
        <v>341</v>
      </c>
      <c r="F61" t="s">
        <v>1123</v>
      </c>
    </row>
    <row r="62" spans="1:6" ht="21" customHeight="1">
      <c r="A62" s="26">
        <v>60</v>
      </c>
      <c r="B62" s="27" t="s">
        <v>399</v>
      </c>
      <c r="C62" s="24" t="str">
        <f>結果要素!BL$1</f>
        <v>G4 偏差応力</v>
      </c>
      <c r="D62" s="24" t="s">
        <v>341</v>
      </c>
      <c r="F62" t="s">
        <v>1124</v>
      </c>
    </row>
    <row r="63" spans="1:6" ht="21" customHeight="1">
      <c r="A63" s="26">
        <v>61</v>
      </c>
      <c r="B63" s="27" t="s">
        <v>400</v>
      </c>
      <c r="C63" s="24" t="str">
        <f>結果要素!BM$1</f>
        <v>G4 降伏関数</v>
      </c>
      <c r="D63" s="24" t="s">
        <v>341</v>
      </c>
      <c r="F63" t="s">
        <v>1125</v>
      </c>
    </row>
    <row r="64" spans="1:6" ht="21" customHeight="1">
      <c r="A64" s="26">
        <v>62</v>
      </c>
      <c r="B64" s="27" t="s">
        <v>401</v>
      </c>
      <c r="C64" s="24" t="str">
        <f>結果要素!BN$1</f>
        <v>G4 Xひずみ</v>
      </c>
      <c r="D64" s="24" t="s">
        <v>352</v>
      </c>
      <c r="F64" t="s">
        <v>1126</v>
      </c>
    </row>
    <row r="65" spans="1:6" ht="21" customHeight="1">
      <c r="A65" s="26">
        <v>63</v>
      </c>
      <c r="B65" s="27" t="s">
        <v>402</v>
      </c>
      <c r="C65" s="24" t="str">
        <f>結果要素!BO$1</f>
        <v>G4 Yひずみ</v>
      </c>
      <c r="D65" s="24" t="s">
        <v>352</v>
      </c>
      <c r="F65" t="s">
        <v>1127</v>
      </c>
    </row>
    <row r="66" spans="1:6" ht="21" customHeight="1">
      <c r="A66" s="26">
        <v>64</v>
      </c>
      <c r="B66" s="27" t="s">
        <v>403</v>
      </c>
      <c r="C66" s="24" t="str">
        <f>結果要素!BP$1</f>
        <v>G4 XYせん断ひずみ</v>
      </c>
      <c r="D66" s="24" t="s">
        <v>352</v>
      </c>
      <c r="F66" t="s">
        <v>1128</v>
      </c>
    </row>
    <row r="67" spans="1:6" ht="21" customHeight="1">
      <c r="A67" s="26">
        <v>65</v>
      </c>
      <c r="B67" s="27" t="s">
        <v>404</v>
      </c>
      <c r="C67" s="24" t="str">
        <f>結果要素!BQ$1</f>
        <v>G4 8面せん断ひずみ</v>
      </c>
      <c r="D67" s="24" t="s">
        <v>352</v>
      </c>
      <c r="F67" t="s">
        <v>1129</v>
      </c>
    </row>
    <row r="68" spans="1:6" ht="21" customHeight="1">
      <c r="A68" s="26">
        <v>66</v>
      </c>
      <c r="B68" s="27" t="s">
        <v>405</v>
      </c>
      <c r="C68" s="24" t="str">
        <f>結果要素!BR$1</f>
        <v>G4 体積ひずみ</v>
      </c>
      <c r="D68" s="24" t="s">
        <v>352</v>
      </c>
      <c r="F68" t="s">
        <v>1130</v>
      </c>
    </row>
    <row r="69" spans="1:6" ht="21" customHeight="1">
      <c r="A69" s="26">
        <v>67</v>
      </c>
      <c r="B69" s="27" t="s">
        <v>406</v>
      </c>
      <c r="C69" s="24" t="str">
        <f>結果要素!BS$1</f>
        <v>G4 最大せん断ひずみ</v>
      </c>
      <c r="D69" s="24" t="s">
        <v>352</v>
      </c>
      <c r="F69" t="s">
        <v>1131</v>
      </c>
    </row>
    <row r="70" spans="1:6" ht="21" customHeight="1">
      <c r="A70" s="26">
        <v>68</v>
      </c>
      <c r="B70" s="27" t="s">
        <v>407</v>
      </c>
      <c r="C70" s="24" t="str">
        <f>結果要素!BT$1</f>
        <v>G4 Z応力</v>
      </c>
      <c r="D70" s="24" t="s">
        <v>341</v>
      </c>
      <c r="F70" t="s">
        <v>1132</v>
      </c>
    </row>
    <row r="71" spans="1:6">
      <c r="A71" s="23">
        <v>69</v>
      </c>
      <c r="F71" t="s">
        <v>1133</v>
      </c>
    </row>
    <row r="72" spans="1:6">
      <c r="A72" s="23">
        <v>70</v>
      </c>
      <c r="F72" t="s">
        <v>1134</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411</v>
      </c>
      <c r="B1" s="97"/>
      <c r="C1" s="97"/>
      <c r="D1" s="97"/>
      <c r="E1" s="97"/>
      <c r="F1" s="97"/>
      <c r="G1" s="97"/>
      <c r="H1" s="97"/>
      <c r="I1" s="97"/>
      <c r="J1" s="97"/>
      <c r="K1" s="97"/>
      <c r="L1" s="97"/>
      <c r="M1" s="97"/>
      <c r="N1" s="97"/>
      <c r="O1" s="97"/>
      <c r="P1" s="97"/>
    </row>
    <row r="2" spans="1:16" ht="20.100000000000001" customHeight="1">
      <c r="A2" s="98" t="s">
        <v>614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2026-10-21T05:48:57Z</dcterms:modified>
</cp:coreProperties>
</file>