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manual_rereview\"/>
    </mc:Choice>
  </mc:AlternateContent>
  <xr:revisionPtr revIDLastSave="0" documentId="13_ncr:1_{96D0962F-4759-4778-B4E0-8E6BD5FB6744}" xr6:coauthVersionLast="47" xr6:coauthVersionMax="47" xr10:uidLastSave="{00000000-0000-0000-0000-000000000000}"/>
  <bookViews>
    <workbookView xWindow="1950" yWindow="1950" windowWidth="28800" windowHeight="15345"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<sst xmlns="http://schemas.openxmlformats.org/spreadsheetml/2006/main" count="1762" uniqueCount="1190">
  <si>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</si>
  <si>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</si>
  <si>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</si>
  <si>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</si>
  <si>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</si>
  <si>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</si>
  <si>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</si>
  <si>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</si>
  <si>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</si>
  <si>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</si>
  <si>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</si>
  <si>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</si>
  <si>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</si>
  <si>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</si>
  <si>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</si>
  <si>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</si>
  <si>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</si>
  <si>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</si>
  <si>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</si>
  <si>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</si>
  <si>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</si>
  <si>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</si>
  <si>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</si>
  <si>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</si>
  <si>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</si>
  <si>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</si>
  <si>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</si>
  <si>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</si>
  <si>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</si>
  <si>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</si>
  <si>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</si>
  <si>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</si>
  <si>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</si>
  <si>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</si>
  <si>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</si>
  <si>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</si>
  <si>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</si>
  <si>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</si>
  <si>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</si>
  <si>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</si>
  <si>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</si>
  <si>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</si>
  <si>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</si>
  <si>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</si>
  <si>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</si>
  <si>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</si>
  <si>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</si>
  <si>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</si>
  <si>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</si>
  <si>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</si>
  <si>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</si>
  <si>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</si>
  <si>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</si>
  <si>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</si>
  <si>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</si>
  <si>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</si>
  <si>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</si>
  <si>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</si>
  <si>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</si>
  <si>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</si>
  <si>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</si>
  <si>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</si>
  <si>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</si>
  <si>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</si>
  <si>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</si>
  <si>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</si>
  <si>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</si>
  <si>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</si>
  <si>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</si>
  <si>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</si>
  <si>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</si>
  <si>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</si>
  <si>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</si>
  <si>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</si>
  <si>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</si>
  <si>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</si>
  <si>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</si>
  <si>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</si>
  <si>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</si>
  <si>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</si>
  <si>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</si>
  <si>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</si>
  <si>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</si>
  <si>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</si>
  <si>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</si>
  <si>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</si>
  <si>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</si>
  <si>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</si>
  <si>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</si>
  <si>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</si>
  <si>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</si>
  <si>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</si>
  <si>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</si>
  <si>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</si>
  <si>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</si>
  <si>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</si>
  <si>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</si>
  <si>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</si>
  <si>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</si>
  <si>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</si>
  <si>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</si>
  <si>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</si>
  <si>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</si>
  <si>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</si>
  <si>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</si>
  <si>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</si>
  <si>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</si>
  <si>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</si>
  <si>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</si>
  <si>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</si>
  <si>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</si>
  <si>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</si>
  <si>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</si>
  <si>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</si>
  <si>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</si>
  <si>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</si>
  <si>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</si>
  <si>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</si>
  <si>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</si>
  <si>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</si>
  <si>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</si>
  <si>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</si>
  <si>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</si>
  <si>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</si>
  <si>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</si>
  <si>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</si>
  <si>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</si>
  <si>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</si>
  <si>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</si>
  <si>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</si>
  <si>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</si>
  <si>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</si>
  <si>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</si>
  <si>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</si>
  <si>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</si>
  <si>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</si>
  <si>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</si>
  <si>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</si>
  <si>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</si>
  <si>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</si>
  <si>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</si>
  <si>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</si>
  <si>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</si>
  <si>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</si>
  <si>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</si>
  <si>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</si>
  <si>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</si>
  <si>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</si>
  <si>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</si>
  <si>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</si>
  <si>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</si>
  <si>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</si>
  <si>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</si>
  <si>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</si>
  <si>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</si>
  <si>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</si>
  <si>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</si>
  <si>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</si>
  <si>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</si>
  <si>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</si>
  <si>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</si>
  <si>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</si>
  <si>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</si>
  <si>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</si>
  <si>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</si>
  <si>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</si>
  <si>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</si>
  <si>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</si>
  <si>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</si>
  <si>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</si>
  <si>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</si>
  <si>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</si>
  <si>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</si>
  <si>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</si>
  <si>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</si>
  <si>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</si>
  <si>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</si>
  <si>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</si>
  <si>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</si>
  <si>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</si>
  <si>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</si>
  <si>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</si>
  <si>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</si>
  <si>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</si>
  <si>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</si>
  <si>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</si>
  <si>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</si>
  <si>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</si>
  <si>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</si>
  <si>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</si>
  <si>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</si>
  <si>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</si>
  <si>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</si>
  <si>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</si>
  <si>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</si>
  <si>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</si>
  <si>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</si>
  <si>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</si>
  <si>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</si>
  <si>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</si>
  <si>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</si>
  <si>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</si>
  <si>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</si>
  <si>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</si>
  <si>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</si>
  <si>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</si>
  <si>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</si>
  <si>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</si>
  <si>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</si>
  <si>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</si>
  <si>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</si>
  <si>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</si>
  <si>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</si>
  <si>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</si>
  <si>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</si>
  <si>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</si>
  <si>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</si>
  <si>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</si>
  <si>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</si>
  <si>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</si>
  <si>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</si>
  <si>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</si>
  <si>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</si>
  <si>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</si>
  <si>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</si>
  <si>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</si>
  <si>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</si>
  <si>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</si>
  <si>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</si>
  <si>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</si>
  <si>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</si>
  <si>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</si>
  <si>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</si>
  <si>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</si>
  <si>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</si>
  <si>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</si>
  <si>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</si>
  <si>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</si>
  <si>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</si>
  <si>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</si>
  <si>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</si>
  <si>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</si>
  <si>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</si>
  <si>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</si>
  <si>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</si>
  <si>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</si>
  <si>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</si>
  <si>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</si>
  <si>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</si>
  <si>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</si>
  <si>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</si>
  <si>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</si>
  <si>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</si>
  <si>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</si>
  <si>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</si>
  <si>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</si>
  <si>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</si>
  <si>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</si>
  <si>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</si>
  <si>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</si>
  <si>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</si>
  <si>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</si>
  <si>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</si>
  <si>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</si>
  <si>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</si>
  <si>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</si>
  <si>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</si>
  <si>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</si>
  <si>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</si>
  <si>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</si>
  <si>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</si>
  <si>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</si>
  <si>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</si>
  <si>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</si>
  <si>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</si>
  <si>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</si>
  <si>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</si>
  <si>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</si>
  <si>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</si>
  <si>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</si>
  <si>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</si>
  <si>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</si>
  <si>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</si>
  <si>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</si>
  <si>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</si>
  <si>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</si>
  <si>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</si>
  <si>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</si>
  <si>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</si>
  <si>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</si>
  <si>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</si>
  <si>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</si>
  <si>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</si>
  <si>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</si>
  <si>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</si>
  <si>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</si>
  <si>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</si>
  <si>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</si>
  <si>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</si>
  <si>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</si>
  <si>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</si>
  <si>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</si>
  <si>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</si>
  <si>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</si>
  <si>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</si>
  <si>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</si>
  <si>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</si>
  <si>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</si>
  <si>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</si>
  <si>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</si>
  <si>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</si>
  <si>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</si>
  <si>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</si>
  <si>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</si>
  <si>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</si>
  <si>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</si>
  <si>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</si>
  <si>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</si>
  <si>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</si>
  <si>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</si>
  <si>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</si>
  <si>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</si>
  <si>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</si>
  <si>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</si>
  <si>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</si>
  <si>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</si>
  <si>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</si>
  <si>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</si>
  <si>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</si>
  <si>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</si>
  <si>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</si>
  <si>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</si>
  <si>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</si>
  <si>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</si>
  <si>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</si>
  <si>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</si>
  <si>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</si>
  <si>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</si>
  <si>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</si>
  <si>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</si>
  <si>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</si>
  <si>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</si>
  <si>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</si>
  <si>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</si>
  <si>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</si>
  <si>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</si>
  <si>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</si>
  <si>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</si>
  <si>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</si>
  <si>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</si>
  <si>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</si>
  <si>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</si>
  <si>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</si>
  <si>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</si>
  <si>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</si>
  <si>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</si>
  <si>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</si>
  <si>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</si>
  <si>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</si>
  <si>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</si>
  <si>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</si>
  <si>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</si>
  <si>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</si>
  <si>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</si>
  <si>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</si>
  <si>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</si>
  <si>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</si>
  <si>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</si>
  <si>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</si>
  <si>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</si>
  <si>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</si>
  <si>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</si>
  <si>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</si>
  <si>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</si>
  <si>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</si>
  <si>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</si>
  <si>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</si>
  <si>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</si>
  <si>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</si>
  <si>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</si>
  <si>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</si>
  <si>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</si>
  <si>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</si>
  <si>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</si>
  <si>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</si>
  <si>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</si>
  <si>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</si>
  <si>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</si>
  <si>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</si>
  <si>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</si>
  <si>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</si>
  <si>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</si>
  <si>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</si>
  <si>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</si>
  <si>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</si>
  <si>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</si>
  <si>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</si>
  <si>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</si>
  <si>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</si>
  <si>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</si>
  <si>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</si>
  <si>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</si>
  <si>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</si>
  <si>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</si>
  <si>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</si>
  <si>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</si>
  <si>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</si>
  <si>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</si>
  <si>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</si>
  <si>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</si>
  <si>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</si>
  <si>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</si>
  <si>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</si>
  <si>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</si>
  <si>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</si>
  <si>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</si>
  <si>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</si>
  <si>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</si>
  <si>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</si>
  <si>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</si>
  <si>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</si>
  <si>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</si>
  <si>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</si>
  <si>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</si>
  <si>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</si>
  <si>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</si>
  <si>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</si>
  <si>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</si>
  <si>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</si>
  <si>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</si>
  <si>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</si>
  <si>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</si>
  <si>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</si>
  <si>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</si>
  <si>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</si>
  <si>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</si>
  <si>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</si>
  <si>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</si>
  <si>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</si>
  <si>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</si>
  <si>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</si>
  <si>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</si>
  <si>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</si>
  <si>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</si>
  <si>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</si>
  <si>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</si>
  <si>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</si>
  <si>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</si>
  <si>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</si>
  <si>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</si>
  <si>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</si>
  <si>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</si>
  <si>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</si>
  <si>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</si>
  <si>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</si>
  <si>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</si>
  <si>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</si>
  <si>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</si>
  <si>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</si>
  <si>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</si>
  <si>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</si>
  <si>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</si>
  <si>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</si>
  <si>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</si>
  <si>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</si>
  <si>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</si>
  <si>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</si>
  <si>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</si>
  <si>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</si>
  <si>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</si>
  <si>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</si>
  <si>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</si>
  <si>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</si>
  <si>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</si>
  <si>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</si>
  <si>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</si>
  <si>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</si>
  <si>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</si>
  <si>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</si>
  <si>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</si>
  <si>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</si>
  <si>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</si>
  <si>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</si>
  <si>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</si>
  <si>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</si>
  <si>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</si>
  <si>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</si>
  <si>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</si>
  <si>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</si>
  <si>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</si>
  <si>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</si>
  <si>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</si>
  <si>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</si>
  <si>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</si>
  <si>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</si>
  <si>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</si>
  <si>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</si>
  <si>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</si>
  <si>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</si>
  <si>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</si>
  <si>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</si>
  <si>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</si>
  <si>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</si>
  <si>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</si>
  <si>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</si>
  <si>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</si>
  <si>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</si>
  <si>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</si>
  <si>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</si>
  <si>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</si>
  <si>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</si>
  <si>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</si>
  <si>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</si>
  <si>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</si>
  <si>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</si>
  <si>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</si>
  <si>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</si>
  <si>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</si>
  <si>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</si>
  <si>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</si>
  <si>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</si>
  <si>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</si>
  <si>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</si>
  <si>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</si>
  <si>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</si>
  <si>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</si>
  <si>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</si>
  <si>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</si>
  <si>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</si>
  <si>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</si>
  <si>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</si>
  <si>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</si>
  <si>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</si>
  <si>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</si>
  <si>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</si>
  <si>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</si>
  <si>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</si>
  <si>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</si>
  <si>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</si>
  <si>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途中=ゲート。最後のSRM=Fs探索（設定の上限Fs・許容差）</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</si>
  <si>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</si>
  <si>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</si>
  <si>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</si>
  <si>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</si>
  <si>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</si>
  <si>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</si>
  <si>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</si>
  <si>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</si>
  <si>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</si>
  <si>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</si>
  <si>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</si>
  <si>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</si>
  <si>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</si>
  <si>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</si>
  <si>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</si>
  <si>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</si>
  <si>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</si>
  <si>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</si>
  <si>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</si>
  <si>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</si>
  <si>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</si>
  <si>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</si>
  <si>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</si>
  <si>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</si>
  <si>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</si>
  <si>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</si>
  <si>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</si>
  <si>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</si>
  <si>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</si>
  <si>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</si>
  <si>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</si>
  <si>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</si>
  <si>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</si>
  <si>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</si>
  <si>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</si>
  <si>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</si>
  <si>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</si>
  <si>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</si>
  <si>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</si>
  <si>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</si>
  <si>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</si>
  <si>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</si>
  <si>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</si>
  <si>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</si>
  <si>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</si>
  <si>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</si>
  <si>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</si>
  <si>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</si>
  <si>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</si>
  <si>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</si>
  <si>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</si>
  <si>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</si>
  <si>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</si>
  <si>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</si>
  <si>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</si>
  <si>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</si>
  <si>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</si>
  <si>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</si>
  <si>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</si>
  <si>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</si>
  <si>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</si>
  <si>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</si>
  <si>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</si>
  <si>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</si>
  <si>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</si>
  <si>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</si>
  <si>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</si>
  <si>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</si>
  <si>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</si>
  <si>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</si>
  <si>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</si>
  <si>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</si>
  <si>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</si>
  <si>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</si>
  <si>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</si>
  <si>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</si>
  <si>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</si>
  <si>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</si>
  <si>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</si>
  <si>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</si>
  <si>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</si>
  <si>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</si>
  <si>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</si>
  <si>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</si>
  <si>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</si>
  <si>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</si>
  <si>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</si>
  <si>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</si>
  <si>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</si>
  <si>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</si>
  <si>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</si>
  <si>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</si>
  <si>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</si>
  <si>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</si>
  <si>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</si>
  <si>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</si>
  <si>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</si>
  <si>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</si>
  <si>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</si>
  <si>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</si>
  <si>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</si>
  <si>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</si>
  <si>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</si>
  <si>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</si>
  <si>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</si>
  <si>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</si>
  <si>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</si>
  <si>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</si>
  <si>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</si>
  <si>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</si>
  <si>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</si>
  <si>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</si>
  <si>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</si>
  <si>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</si>
  <si>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</si>
  <si>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</si>
  <si>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</si>
  <si>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</si>
  <si>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</si>
  <si>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</si>
  <si>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</si>
  <si>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</si>
  <si>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</si>
  <si>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</si>
  <si>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</si>
  <si>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</si>
  <si>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</si>
  <si>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</si>
  <si>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</si>
  <si>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</si>
  <si>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</si>
  <si>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</si>
  <si>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</si>
  <si>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</si>
  <si>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</si>
  <si>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</si>
  <si>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</si>
  <si>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</si>
  <si>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</si>
  <si>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</si>
  <si>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</si>
  <si>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</si>
  <si>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</si>
  <si>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</si>
  <si>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</si>
  <si>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</si>
  <si>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</si>
  <si>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</si>
  <si>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</si>
  <si>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</si>
  <si>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</si>
  <si>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</si>
  <si>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</si>
  <si>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</si>
  <si>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</si>
  <si>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</si>
  <si>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</si>
  <si>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</si>
  <si>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</si>
  <si>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</si>
  <si>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</si>
  <si>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</si>
  <si>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</si>
  <si>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</si>
  <si>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</si>
  <si>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</si>
  <si>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</si>
  <si>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</si>
  <si>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</si>
  <si>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</si>
  <si>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</si>
  <si>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</si>
  <si>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</si>
  <si>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</si>
  <si>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</si>
  <si>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</si>
  <si>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</si>
  <si>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</si>
  <si>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</si>
  <si>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</si>
  <si>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</si>
  <si>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</si>
  <si>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</si>
  <si>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</si>
  <si>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</si>
  <si>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</si>
  <si>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</si>
  <si>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</si>
  <si>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</si>
  <si>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</si>
  <si>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</si>
  <si>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</si>
  <si>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</si>
  <si>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</si>
  <si>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</si>
  <si>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</si>
  <si>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</si>
  <si>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</si>
  <si>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</si>
  <si>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</si>
  <si>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</si>
  <si>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</si>
  <si>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</si>
  <si>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</si>
  <si>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</si>
  <si>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</si>
  <si>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</si>
  <si>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</si>
  <si>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</si>
  <si>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</si>
  <si>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</si>
  <si>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</si>
  <si>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</si>
  <si>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</si>
  <si>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</si>
  <si>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</si>
  <si>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</si>
  <si>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</si>
  <si>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</si>
  <si>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</si>
  <si>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</si>
  <si>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</si>
  <si>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</si>
  <si>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</si>
  <si>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</si>
  <si>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</si>
  <si>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</si>
  <si>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</si>
  <si>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</si>
  <si>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</si>
  <si>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</si>
  <si>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</si>
  <si>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</si>
  <si>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</si>
  <si>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</si>
  <si>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</si>
  <si>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</si>
  <si>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</si>
  <si>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</si>
  <si>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</si>
  <si>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</si>
  <si>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</si>
  <si>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</si>
  <si>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</si>
  <si>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</si>
  <si>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</si>
  <si>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</si>
  <si>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</si>
  <si>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</si>
  <si>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</si>
  <si>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</si>
  <si>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</si>
  <si>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</si>
  <si>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</si>
  <si>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</si>
  <si>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</si>
  <si>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</si>
  <si>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</si>
  <si>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</si>
  <si>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</si>
  <si>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</si>
  <si>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</si>
  <si>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</si>
  <si>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</si>
  <si>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</si>
  <si>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</si>
  <si>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</si>
  <si>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</si>
  <si>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</si>
  <si>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</si>
  <si>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</si>
  <si>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</si>
  <si>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</si>
  <si>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</si>
  <si>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</si>
  <si>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</si>
  <si>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</si>
  <si>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</si>
  <si>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</si>
  <si>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</si>
  <si>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</si>
  <si>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</si>
  <si>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</si>
  <si>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</si>
  <si>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</si>
  <si>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</si>
  <si>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</si>
  <si>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</si>
  <si>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</si>
  <si>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</si>
  <si>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</si>
  <si>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</si>
  <si>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</si>
  <si>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</si>
  <si>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</si>
  <si>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</si>
  <si>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</si>
  <si>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</si>
  <si>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</si>
  <si>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</si>
  <si>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</si>
  <si>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</si>
  <si>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</si>
  <si>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</si>
  <si>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</si>
  <si>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</si>
  <si>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</si>
  <si>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</si>
  <si>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</si>
  <si>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</si>
  <si>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</si>
  <si>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</si>
  <si>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</si>
  <si>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</si>
  <si>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</si>
  <si>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</si>
  <si>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</si>
  <si>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</si>
  <si>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</si>
  <si>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</si>
  <si>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</si>
  <si>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</si>
  <si>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</si>
  <si>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</si>
  <si>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</si>
  <si>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</si>
  <si>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</si>
  <si>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</si>
  <si>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</si>
  <si>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</si>
  <si>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</si>
  <si>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</si>
  <si>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</si>
  <si>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</si>
  <si>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</si>
  <si>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</si>
  <si>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</si>
  <si>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</si>
  <si>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</si>
  <si>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</si>
  <si>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</si>
  <si>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</si>
  <si>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</si>
  <si>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</si>
  <si>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</si>
  <si>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</si>
  <si>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</si>
  <si>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</si>
  <si>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</si>
  <si>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</si>
  <si>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</si>
  <si>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</si>
  <si>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</si>
  <si>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</si>
  <si>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</si>
  <si>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</si>
  <si>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</si>
  <si>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</si>
  <si>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</si>
  <si>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</si>
  <si>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</si>
  <si>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</si>
  <si>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</si>
  <si>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</si>
  <si>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</si>
  <si>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</si>
  <si>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</si>
  <si>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</si>
  <si>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</si>
  <si>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</si>
  <si>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</si>
  <si>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</si>
  <si>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</si>
  <si>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</si>
  <si>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</si>
  <si>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</si>
  <si>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</si>
  <si>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</si>
  <si>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</si>
  <si>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</si>
  <si>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</si>
  <si>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</si>
  <si>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</si>
  <si>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</si>
  <si>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</si>
  <si>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</si>
  <si>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</si>
  <si>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</si>
  <si>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</si>
  <si>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</si>
  <si>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</si>
  <si>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</si>
  <si>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</si>
  <si>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</si>
  <si>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</si>
  <si>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</si>
  <si>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</si>
  <si>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</si>
  <si>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</si>
  <si>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</si>
  <si>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</si>
  <si>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</si>
  <si>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</si>
  <si>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</si>
  <si>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</si>
  <si>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</si>
  <si>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</si>
  <si>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</si>
  <si>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</si>
  <si>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</si>
  <si>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</si>
  <si>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</si>
  <si>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</si>
  <si>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</si>
  <si>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</si>
  <si>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</si>
  <si>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</si>
  <si>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</si>
  <si>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</si>
  <si>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</si>
  <si>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</si>
  <si>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</si>
  <si>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</si>
  <si>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</si>
  <si>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</si>
  <si>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</si>
  <si>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</si>
  <si>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</si>
  <si>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</si>
  <si>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</si>
  <si>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</si>
  <si>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</si>
  <si>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</si>
  <si>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</si>
  <si>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</si>
  <si>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</si>
  <si>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</si>
  <si>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</si>
  <si>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</si>
  <si>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</si>
  <si>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</si>
  <si>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</si>
  <si>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</si>
  <si>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</si>
  <si>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</si>
  <si>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</si>
  <si>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</si>
  <si>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</si>
  <si>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</si>
  <si>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</si>
  <si>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</si>
  <si>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</si>
  <si>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</si>
  <si>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</si>
  <si>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</si>
  <si>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</si>
  <si>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</si>
  <si>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</si>
  <si>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</si>
  <si>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</si>
  <si>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</si>
  <si>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</si>
  <si>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</si>
  <si>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</si>
  <si>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</si>
  <si>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</si>
  <si>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</si>
  <si>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</si>
  <si>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</si>
  <si>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</si>
  <si>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</si>
  <si>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</si>
  <si>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</si>
  <si>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</si>
  <si>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</si>
  <si>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</si>
  <si>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</si>
  <si>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</si>
  <si>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</si>
  <si>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</si>
  <si>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</si>
  <si>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</si>
  <si>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</si>
  <si>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</si>
  <si>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</si>
  <si>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</si>
  <si>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</si>
  <si>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</si>
  <si>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</si>
  <si>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</si>
  <si>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</si>
  <si>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</si>
  <si>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</si>
  <si>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</si>
  <si>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</si>
  <si>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</si>
  <si>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</si>
  <si>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</si>
  <si>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</si>
  <si>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</si>
  <si>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</si>
  <si>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</si>
  <si>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</si>
  <si>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</si>
  <si>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</si>
  <si>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</si>
  <si>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</si>
  <si>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</si>
  <si>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</si>
  <si>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</si>
  <si>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</si>
  <si>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</si>
  <si>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</si>
  <si>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</si>
  <si>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</si>
  <si>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</si>
  <si>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</si>
  <si>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</si>
  <si>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</si>
  <si>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</si>
  <si>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</si>
  <si>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</si>
  <si>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</si>
  <si>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</si>
  <si>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</si>
  <si>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</si>
  <si>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</si>
  <si>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</si>
  <si>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</si>
  <si>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</si>
  <si>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</si>
  <si>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</si>
  <si>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</si>
  <si>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</si>
  <si>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</si>
  <si>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</si>
  <si>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</si>
  <si>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</si>
  <si>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</si>
  <si>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</si>
  <si>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</si>
  <si>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</si>
  <si>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</si>
  <si>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</si>
  <si>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</si>
  <si>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</si>
  <si>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</si>
  <si>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</si>
  <si>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</si>
  <si>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</si>
  <si>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</si>
  <si>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</si>
  <si>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</si>
  <si>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</si>
  <si>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</si>
  <si>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</si>
  <si>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</si>
  <si>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</si>
  <si>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</si>
  <si>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</si>
  <si>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</si>
  <si>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</si>
  <si>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</si>
  <si>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</si>
  <si>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</si>
  <si>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</si>
  <si>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</si>
  <si>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</si>
  <si>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</si>
  <si>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</si>
  <si>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</si>
  <si>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</si>
  <si>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</si>
  <si>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</si>
  <si>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</si>
  <si>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</si>
  <si>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</si>
  <si>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</si>
  <si>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</si>
  <si>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</si>
  <si>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</si>
  <si>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</si>
  <si>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</si>
  <si>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</si>
  <si>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</si>
  <si>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</si>
  <si>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</si>
  <si>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</si>
  <si>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</si>
  <si>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</si>
  <si>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</si>
  <si>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</si>
  <si>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</si>
  <si>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</si>
  <si>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</si>
  <si>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</si>
  <si>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</si>
  <si>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</si>
  <si>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</si>
  <si>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</si>
  <si>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</si>
  <si>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</si>
  <si>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</si>
  <si>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</si>
  <si>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</si>
  <si>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</si>
  <si>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</si>
  <si>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</si>
  <si>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</si>
  <si>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</si>
  <si>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</si>
  <si>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</si>
  <si>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</si>
  <si>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</si>
  <si>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</si>
  <si>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</si>
  <si>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</si>
  <si>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</si>
  <si>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</si>
  <si>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</si>
  <si>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</si>
  <si>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</si>
  <si>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</si>
  <si>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</si>
  <si>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</si>
  <si>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</si>
  <si>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</si>
  <si>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</si>
  <si>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</si>
  <si>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</si>
  <si>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</si>
  <si>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</si>
  <si>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</si>
  <si>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</si>
  <si>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</si>
  <si>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</si>
  <si>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</si>
  <si>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</si>
  <si>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</si>
  <si>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</si>
  <si>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</si>
  <si>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対象のキーワードまたは節点番号。TOP/BOTTOM/LEFT/RIGHT/BOXまたは実在する正整数ID</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</si>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</sst>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17">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8.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95" t="s">
        <v>802</v>
      </c>
      <c r="C2" s="96"/>
      <c r="D2" s="96"/>
      <c r="E2" s="96"/>
      <c r="F2" s="96"/>
      <c r="G2" s="96"/>
      <c r="H2" s="96"/>
      <c r="I2" s="37"/>
    </row>
    <row r="3" spans="1:9" ht="27" customHeight="1">
      <c r="A3" s="37"/>
      <c r="B3" s="39"/>
      <c r="C3" s="39"/>
      <c r="D3" s="39"/>
      <c r="E3" s="39"/>
      <c r="F3" s="39"/>
      <c r="G3" s="39"/>
      <c r="H3" s="39"/>
      <c r="I3" s="37"/>
    </row>
    <row r="4" spans="1:9" ht="35.1" customHeight="1">
      <c r="A4" s="37"/>
      <c r="B4" s="97" t="s">
        <v>803</v>
      </c>
      <c r="C4" s="97"/>
      <c r="D4" s="97"/>
      <c r="E4" s="97"/>
      <c r="F4" s="97"/>
      <c r="G4" s="97"/>
      <c r="H4" s="97"/>
      <c r="I4" s="37"/>
    </row>
    <row r="5" spans="1:9" ht="27" customHeight="1">
      <c r="A5" s="37"/>
      <c r="B5" s="37"/>
      <c r="C5" s="37"/>
      <c r="D5" s="37"/>
      <c r="E5" s="37"/>
      <c r="F5" s="37"/>
      <c r="G5" s="37"/>
      <c r="H5" s="37"/>
      <c r="I5" s="37"/>
    </row>
    <row r="6" spans="1:9" ht="29.1" customHeight="1">
      <c r="A6" s="37"/>
      <c r="B6" s="98" t="s">
        <v>804</v>
      </c>
      <c r="C6" s="98"/>
      <c r="D6" s="98"/>
      <c r="E6" s="37"/>
      <c r="F6" s="98" t="s">
        <v>805</v>
      </c>
      <c r="G6" s="98"/>
      <c r="H6" s="98"/>
      <c r="I6" s="37"/>
    </row>
    <row r="7" spans="1:9" ht="27" customHeight="1">
      <c r="A7" s="37"/>
      <c r="B7" s="37"/>
      <c r="C7" s="37"/>
      <c r="D7" s="37"/>
      <c r="E7" s="37"/>
      <c r="F7" s="37"/>
      <c r="G7" s="37"/>
      <c r="H7" s="37"/>
      <c r="I7" s="37"/>
    </row>
    <row r="8" spans="1:9" ht="30" customHeight="1">
      <c r="A8" s="37"/>
      <c r="B8" s="90" t="s">
        <v>806</v>
      </c>
      <c r="C8" s="91"/>
      <c r="D8" s="91"/>
      <c r="E8" s="37"/>
      <c r="F8" s="90" t="s">
        <v>807</v>
      </c>
      <c r="G8" s="91"/>
      <c r="H8" s="91"/>
      <c r="I8" s="37"/>
    </row>
    <row r="9" spans="1:9" ht="27" customHeight="1">
      <c r="A9" s="37"/>
      <c r="B9" s="37"/>
      <c r="C9" s="37"/>
      <c r="D9" s="37"/>
      <c r="E9" s="37"/>
      <c r="F9" s="37"/>
      <c r="G9" s="37"/>
      <c r="H9" s="37"/>
      <c r="I9" s="37"/>
    </row>
    <row r="10" spans="1:9" ht="30" customHeight="1">
      <c r="A10" s="37"/>
      <c r="B10" s="90" t="s">
        <v>808</v>
      </c>
      <c r="C10" s="91"/>
      <c r="D10" s="91"/>
      <c r="E10" s="37"/>
      <c r="F10" s="90" t="s">
        <v>809</v>
      </c>
      <c r="G10" s="91"/>
      <c r="H10" s="91"/>
      <c r="I10" s="37"/>
    </row>
    <row r="11" spans="1:9" ht="27" customHeight="1">
      <c r="A11" s="37"/>
      <c r="B11" s="37"/>
      <c r="C11" s="37"/>
      <c r="D11" s="37"/>
      <c r="E11" s="37"/>
      <c r="F11" s="37"/>
      <c r="G11" s="37"/>
      <c r="H11" s="37"/>
      <c r="I11" s="37"/>
    </row>
    <row r="12" spans="1:9" ht="30" customHeight="1">
      <c r="A12" s="37"/>
      <c r="B12" s="90" t="s">
        <v>810</v>
      </c>
      <c r="C12" s="91"/>
      <c r="D12" s="91"/>
      <c r="E12" s="37"/>
      <c r="F12" s="90" t="s">
        <v>811</v>
      </c>
      <c r="G12" s="91"/>
      <c r="H12" s="91"/>
      <c r="I12" s="37"/>
    </row>
    <row r="13" spans="1:9" ht="27" customHeight="1">
      <c r="A13" s="37"/>
      <c r="B13" s="37"/>
      <c r="C13" s="37"/>
      <c r="D13" s="37"/>
      <c r="E13" s="37"/>
      <c r="F13" s="37"/>
      <c r="G13" s="37"/>
      <c r="H13" s="37"/>
      <c r="I13" s="37"/>
    </row>
    <row r="14" spans="1:9" ht="27" customHeight="1">
      <c r="A14" s="37"/>
      <c r="B14" s="70" t="s">
        <v>1027</v>
      </c>
      <c r="C14" s="37"/>
      <c r="D14" s="37"/>
      <c r="E14" s="37"/>
      <c r="F14" s="37"/>
      <c r="G14" s="37"/>
      <c r="H14" s="37"/>
      <c r="I14" s="37"/>
    </row>
    <row r="15" spans="1:9" ht="27" customHeight="1">
      <c r="A15" s="37"/>
      <c r="B15" s="37"/>
      <c r="C15" s="37"/>
      <c r="D15" s="37"/>
      <c r="E15" s="37"/>
      <c r="F15" s="37"/>
      <c r="G15" s="37"/>
      <c r="H15" s="37"/>
      <c r="I15" s="37"/>
    </row>
    <row r="16" spans="1:9" ht="29.1" customHeight="1">
      <c r="A16" s="37"/>
      <c r="B16" s="98" t="s">
        <v>812</v>
      </c>
      <c r="C16" s="98"/>
      <c r="D16" s="98"/>
      <c r="E16" s="37"/>
      <c r="F16" s="98" t="s">
        <v>813</v>
      </c>
      <c r="G16" s="98"/>
      <c r="H16" s="98"/>
      <c r="I16" s="37"/>
    </row>
    <row r="17" spans="1:9" ht="27" customHeight="1">
      <c r="A17" s="37"/>
      <c r="B17" s="37"/>
      <c r="C17" s="37"/>
      <c r="D17" s="37"/>
      <c r="E17" s="37"/>
      <c r="F17" s="37"/>
      <c r="G17" s="37"/>
      <c r="H17" s="37"/>
      <c r="I17" s="37"/>
    </row>
    <row r="18" spans="1:9" ht="30" customHeight="1">
      <c r="A18" s="37"/>
      <c r="B18" s="89"/>
      <c r="C18" s="89"/>
      <c r="D18" s="89"/>
      <c r="E18" s="37"/>
      <c r="F18" s="90" t="s">
        <v>814</v>
      </c>
      <c r="G18" s="91"/>
      <c r="H18" s="91"/>
      <c r="I18" s="37"/>
    </row>
    <row r="19" spans="1:9" ht="27" customHeight="1">
      <c r="A19" s="37"/>
      <c r="B19" s="89"/>
      <c r="C19" s="89"/>
      <c r="D19" s="89"/>
      <c r="E19" s="37"/>
      <c r="F19" s="37"/>
      <c r="G19" s="37"/>
      <c r="H19" s="37"/>
      <c r="I19" s="37"/>
    </row>
    <row r="20" spans="1:9" ht="30" customHeight="1">
      <c r="A20" s="37"/>
      <c r="B20" s="90" t="s">
        <v>815</v>
      </c>
      <c r="C20" s="91"/>
      <c r="D20" s="91"/>
      <c r="E20" s="37"/>
      <c r="F20" s="90" t="s">
        <v>816</v>
      </c>
      <c r="G20" s="91"/>
      <c r="H20" s="91"/>
      <c r="I20" s="37"/>
    </row>
    <row r="21" spans="1:9" ht="27" customHeight="1">
      <c r="A21" s="37"/>
      <c r="B21" s="37"/>
      <c r="C21" s="37"/>
      <c r="D21" s="37"/>
      <c r="E21" s="37"/>
      <c r="F21" s="37"/>
      <c r="G21" s="37"/>
      <c r="H21" s="37"/>
      <c r="I21" s="37"/>
    </row>
    <row r="22" spans="1:9" ht="30" customHeight="1">
      <c r="A22" s="37"/>
      <c r="B22" s="90" t="s">
        <v>817</v>
      </c>
      <c r="C22" s="91"/>
      <c r="D22" s="91"/>
      <c r="E22" s="37"/>
      <c r="F22" s="90" t="s">
        <v>818</v>
      </c>
      <c r="G22" s="91"/>
      <c r="H22" s="91"/>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8" t="s">
        <v>819</v>
      </c>
      <c r="C25" s="98"/>
      <c r="D25" s="98"/>
      <c r="E25" s="98"/>
      <c r="F25" s="98"/>
      <c r="G25" s="98"/>
      <c r="H25" s="98"/>
      <c r="I25" s="37"/>
    </row>
    <row r="26" spans="1:9" ht="27" customHeight="1">
      <c r="A26" s="37"/>
      <c r="B26" s="37" t="s">
        <v>575</v>
      </c>
      <c r="C26" s="40">
        <f>COUNT(節点データ!A2:A100000)</f>
        <v>1005</v>
      </c>
      <c r="D26" s="37"/>
      <c r="E26" s="37"/>
      <c r="F26" s="37" t="s">
        <v>820</v>
      </c>
      <c r="G26" s="40">
        <f>COUNT(要素データ!A2:A100000)</f>
        <v>306</v>
      </c>
      <c r="H26" s="37"/>
      <c r="I26" s="37"/>
    </row>
    <row r="27" spans="1:9" ht="27" customHeight="1">
      <c r="A27" s="37"/>
      <c r="B27" s="37" t="s">
        <v>560</v>
      </c>
      <c r="C27" s="40">
        <f>COUNT(材料データ!A2:A10000)</f>
        <v>1</v>
      </c>
      <c r="D27" s="37"/>
      <c r="E27" s="37"/>
      <c r="F27" s="37" t="s">
        <v>821</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8" t="s">
        <v>822</v>
      </c>
      <c r="C29" s="88"/>
      <c r="D29" s="88"/>
      <c r="E29" s="88"/>
      <c r="F29" s="88"/>
      <c r="G29" s="88"/>
      <c r="H29" s="8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94" t="s">
        <v>1143</v>
      </c>
      <c r="C35" s="94"/>
      <c r="D35" s="94"/>
      <c r="E35" s="94"/>
      <c r="F35" s="94"/>
      <c r="G35" s="94"/>
      <c r="H35" s="94"/>
      <c r="I35" s="37"/>
    </row>
    <row r="36" spans="1:9" ht="27" customHeight="1">
      <c r="A36" s="37"/>
      <c r="B36" s="37"/>
      <c r="C36" s="37"/>
      <c r="D36" s="37"/>
      <c r="E36" s="37"/>
      <c r="F36" s="37"/>
      <c r="G36" s="37"/>
      <c r="H36" s="37"/>
      <c r="I36" s="37"/>
    </row>
    <row r="37" spans="1:9">
      <c r="B37" s="92" t="s">
        <v>1062</v>
      </c>
      <c r="C37" s="92"/>
      <c r="D37" s="92"/>
      <c r="E37" s="92"/>
      <c r="F37" s="92"/>
      <c r="G37" s="92"/>
      <c r="H37" s="92"/>
    </row>
    <row r="38" spans="1:9">
      <c r="B38" s="92"/>
      <c r="C38" s="92"/>
      <c r="D38" s="92"/>
      <c r="E38" s="92"/>
      <c r="F38" s="92"/>
      <c r="G38" s="92"/>
      <c r="H38" s="92"/>
    </row>
    <row r="40" spans="1:9">
      <c r="B40" s="93" t="s">
        <v>1063</v>
      </c>
      <c r="C40" s="93"/>
      <c r="D40" s="93"/>
      <c r="E40" s="93"/>
      <c r="F40" s="93"/>
      <c r="G40" s="93"/>
      <c r="H40" s="93"/>
    </row>
    <row r="41" spans="1:9">
      <c r="B41" s="93"/>
      <c r="C41" s="93"/>
      <c r="D41" s="93"/>
      <c r="E41" s="93"/>
      <c r="F41" s="93"/>
      <c r="G41" s="93"/>
      <c r="H41" s="93"/>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AC356206-8EB7-499F-BA1D-A47AD081811C}"/>
    <hyperlink ref="B10" location="'メッシュ設定'!A1" display="メッシュ条件・生成" xr:uid="{95544E9D-4715-45F3-90ED-75FB16872E07}"/>
    <hyperlink ref="B12" location="'接合'!A1" display="ジョイント（接合する場合）" xr:uid="{75533190-F4CE-493F-A8DA-6B2286229882}"/>
    <hyperlink ref="F8" location="'ステージ'!A1" display="ステージ：BIRTH / DEATH / SRM" xr:uid="{9BB54A5B-8F53-4FDC-9B47-DFE873EDF909}"/>
    <hyperlink ref="F10" location="'載荷'!A1" display="載荷：荷重・変位の位置と値" xr:uid="{F7C3BC37-9719-4D9A-B8C5-63AD7ECBC0F0}"/>
    <hyperlink ref="F12" location="'解析設定'!A1" display="解析・SRMの設定" xr:uid="{58A74F9A-2092-460F-816C-2AA286801F18}"/>
    <hyperlink ref="B20" location="'図'!A1" display="結果図" xr:uid="{9201F5B5-F78E-4DE4-A081-E0DBF02FD215}"/>
    <hyperlink ref="B22" location="'ステージ結果'!A1" display="ステージごとの結果" xr:uid="{AA2FFD2B-39B5-4600-8FFB-06571B0D7FAC}"/>
    <hyperlink ref="F18" location="'高速化設定'!A1" display="高速化の比較設定" xr:uid="{0D397AAA-5A3F-48CF-9C0D-088FFB2E5FCD}"/>
    <hyperlink ref="F20" location="'出力・表示'!A1" display="出力・再開・図の表示" xr:uid="{9C46AD2E-22DF-4A07-9DD5-325494DBDA65}"/>
    <hyperlink ref="F22" location="'詳細設定'!A1" display="メッシュ品質・ソルバーの詳細" xr:uid="{AE800FBF-DD02-4EA3-8046-15017F64F973}"/>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00" t="s">
        <v>1028</v>
      </c>
      <c r="C2" s="101"/>
      <c r="D2" s="101"/>
      <c r="E2" s="101"/>
    </row>
    <row r="4" spans="2:5">
      <c r="B4" s="70" t="s">
        <v>1029</v>
      </c>
    </row>
    <row r="6" spans="2:5" ht="39.950000000000003" customHeight="1">
      <c r="B6" s="72" t="s">
        <v>1030</v>
      </c>
      <c r="C6" s="99" t="s">
        <v>1031</v>
      </c>
      <c r="D6" s="99"/>
      <c r="E6" s="99"/>
    </row>
    <row r="7" spans="2:5" ht="39.950000000000003" customHeight="1">
      <c r="B7" s="73"/>
      <c r="C7" s="99"/>
      <c r="D7" s="99"/>
      <c r="E7" s="99"/>
    </row>
    <row r="8" spans="2:5" ht="39.950000000000003" customHeight="1">
      <c r="B8" s="72" t="s">
        <v>1032</v>
      </c>
      <c r="C8" s="99" t="s">
        <v>1033</v>
      </c>
      <c r="D8" s="99"/>
      <c r="E8" s="99"/>
    </row>
    <row r="9" spans="2:5" ht="39.950000000000003" customHeight="1">
      <c r="B9" s="73"/>
      <c r="C9" s="99"/>
      <c r="D9" s="99"/>
      <c r="E9" s="99"/>
    </row>
    <row r="10" spans="2:5" ht="39.950000000000003" customHeight="1">
      <c r="B10" s="72" t="s">
        <v>1034</v>
      </c>
      <c r="C10" s="99" t="s">
        <v>1035</v>
      </c>
      <c r="D10" s="99"/>
      <c r="E10" s="99"/>
    </row>
    <row r="11" spans="2:5" ht="39.950000000000003" customHeight="1">
      <c r="B11" s="73"/>
      <c r="C11" s="99"/>
      <c r="D11" s="99"/>
      <c r="E11" s="99"/>
    </row>
    <row r="12" spans="2:5" ht="39.950000000000003" customHeight="1">
      <c r="B12" s="72" t="s">
        <v>1036</v>
      </c>
      <c r="C12" s="99" t="s">
        <v>1037</v>
      </c>
      <c r="D12" s="99"/>
      <c r="E12" s="99"/>
    </row>
    <row r="13" spans="2:5" ht="39.950000000000003" customHeight="1">
      <c r="B13" s="73"/>
      <c r="C13" s="99"/>
      <c r="D13" s="99"/>
      <c r="E13" s="99"/>
    </row>
    <row r="14" spans="2:5" ht="39.950000000000003" customHeight="1">
      <c r="B14" s="72" t="s">
        <v>1038</v>
      </c>
      <c r="C14" s="99" t="s">
        <v>1039</v>
      </c>
      <c r="D14" s="99"/>
      <c r="E14" s="99"/>
    </row>
    <row r="15" spans="2:5" ht="39.950000000000003" customHeight="1">
      <c r="B15" s="73"/>
      <c r="C15" s="99"/>
      <c r="D15" s="99"/>
      <c r="E15" s="99"/>
    </row>
    <row r="16" spans="2:5" ht="39.950000000000003" customHeight="1">
      <c r="B16" s="72" t="s">
        <v>1040</v>
      </c>
      <c r="C16" s="99" t="s">
        <v>1041</v>
      </c>
      <c r="D16" s="99"/>
      <c r="E16" s="99"/>
    </row>
    <row r="17" spans="2:5" ht="39.950000000000003" customHeight="1">
      <c r="B17" s="73"/>
      <c r="C17" s="99"/>
      <c r="D17" s="99"/>
      <c r="E17" s="99"/>
    </row>
    <row r="18" spans="2:5" ht="39.950000000000003" customHeight="1">
      <c r="B18" s="72" t="s">
        <v>1042</v>
      </c>
      <c r="C18" s="99" t="s">
        <v>1043</v>
      </c>
      <c r="D18" s="99"/>
      <c r="E18" s="99"/>
    </row>
    <row r="19" spans="2:5" ht="39.950000000000003" customHeight="1">
      <c r="B19" s="73"/>
      <c r="C19" s="99"/>
      <c r="D19" s="99"/>
      <c r="E19" s="99"/>
    </row>
    <row r="20" spans="2:5" ht="39.950000000000003" customHeight="1">
      <c r="B20" s="72" t="s">
        <v>1044</v>
      </c>
      <c r="C20" s="99" t="s">
        <v>1045</v>
      </c>
      <c r="D20" s="99"/>
      <c r="E20" s="99"/>
    </row>
    <row r="21" spans="2:5" ht="39.950000000000003" customHeight="1">
      <c r="B21" s="73"/>
      <c r="C21" s="99"/>
      <c r="D21" s="99"/>
      <c r="E21" s="99"/>
    </row>
    <row r="22" spans="2:5" ht="39.950000000000003" customHeight="1">
      <c r="B22" s="72" t="s">
        <v>1046</v>
      </c>
      <c r="C22" s="99" t="s">
        <v>1064</v>
      </c>
      <c r="D22" s="99"/>
      <c r="E22" s="99"/>
    </row>
    <row r="23" spans="2:5" ht="39.950000000000003" customHeight="1">
      <c r="B23" s="73"/>
      <c r="C23" s="99"/>
      <c r="D23" s="99"/>
      <c r="E23" s="99"/>
    </row>
    <row r="24" spans="2:5" ht="39.950000000000003" customHeight="1">
      <c r="B24" s="72" t="s">
        <v>1047</v>
      </c>
      <c r="C24" s="99" t="s">
        <v>1048</v>
      </c>
      <c r="D24" s="99"/>
      <c r="E24" s="99"/>
    </row>
    <row r="25" spans="2:5" ht="39.950000000000003" customHeight="1">
      <c r="B25" s="73"/>
      <c r="C25" s="99"/>
      <c r="D25" s="99"/>
      <c r="E25" s="99"/>
    </row>
    <row r="26" spans="2:5" ht="39.950000000000003" customHeight="1">
      <c r="B26" s="72" t="s">
        <v>1049</v>
      </c>
      <c r="C26" s="99" t="s">
        <v>1050</v>
      </c>
      <c r="D26" s="99"/>
      <c r="E26" s="99"/>
    </row>
    <row r="27" spans="2:5" ht="39.950000000000003" customHeight="1">
      <c r="B27" s="73"/>
      <c r="C27" s="99"/>
      <c r="D27" s="99"/>
      <c r="E27" s="99"/>
    </row>
    <row r="28" spans="2:5" ht="39.950000000000003" customHeight="1">
      <c r="B28" s="72" t="s">
        <v>1051</v>
      </c>
      <c r="C28" s="99" t="s">
        <v>1052</v>
      </c>
      <c r="D28" s="99"/>
      <c r="E28" s="99"/>
    </row>
    <row r="29" spans="2:5" ht="39.950000000000003" customHeight="1">
      <c r="B29" s="73"/>
      <c r="C29" s="99"/>
      <c r="D29" s="99"/>
      <c r="E29" s="99"/>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69A17419-3743-4D8C-B56D-917D58160CDD}"/>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95" t="s">
        <v>823</v>
      </c>
      <c r="C2" s="96"/>
      <c r="D2" s="96"/>
      <c r="E2" s="96"/>
      <c r="F2" s="96"/>
      <c r="G2" s="96"/>
      <c r="H2" s="96"/>
      <c r="I2" s="96"/>
      <c r="J2" s="96"/>
      <c r="K2" s="37"/>
    </row>
    <row r="3" spans="1:11" ht="27" customHeight="1">
      <c r="A3" s="37"/>
      <c r="B3" s="39"/>
      <c r="C3" s="39"/>
      <c r="D3" s="39"/>
      <c r="E3" s="39"/>
      <c r="F3" s="39"/>
      <c r="G3" s="39"/>
      <c r="H3" s="39"/>
      <c r="I3" s="39"/>
      <c r="J3" s="39"/>
      <c r="K3" s="37"/>
    </row>
    <row r="4" spans="1:11" ht="27" customHeight="1">
      <c r="A4" s="37"/>
      <c r="B4" s="60" t="s">
        <v>824</v>
      </c>
      <c r="C4" s="37"/>
      <c r="D4" s="37"/>
      <c r="E4" s="37"/>
      <c r="F4" s="37"/>
      <c r="G4" s="60" t="s">
        <v>825</v>
      </c>
      <c r="H4" s="37"/>
      <c r="I4" s="37"/>
      <c r="J4" s="37"/>
      <c r="K4" s="37"/>
    </row>
    <row r="5" spans="1:11" ht="39" customHeight="1">
      <c r="A5" s="37"/>
      <c r="B5" s="97" t="s">
        <v>826</v>
      </c>
      <c r="C5" s="97"/>
      <c r="D5" s="97"/>
      <c r="E5" s="97"/>
      <c r="F5" s="97"/>
      <c r="G5" s="97"/>
      <c r="H5" s="97"/>
      <c r="I5" s="97"/>
      <c r="J5" s="97"/>
      <c r="K5" s="37"/>
    </row>
    <row r="6" spans="1:11" ht="27" customHeight="1">
      <c r="A6" s="37"/>
      <c r="B6" s="37"/>
      <c r="C6" s="37"/>
      <c r="D6" s="37"/>
      <c r="E6" s="37"/>
      <c r="F6" s="37"/>
      <c r="G6" s="37"/>
      <c r="H6" s="37"/>
      <c r="I6" s="37"/>
      <c r="J6" s="37"/>
      <c r="K6" s="37"/>
    </row>
    <row r="7" spans="1:11" ht="33.950000000000003" customHeight="1">
      <c r="A7" s="37"/>
      <c r="B7" s="41" t="s">
        <v>177</v>
      </c>
      <c r="C7" s="41" t="s">
        <v>827</v>
      </c>
      <c r="D7" s="41" t="s">
        <v>828</v>
      </c>
      <c r="E7" s="37"/>
      <c r="F7" s="37"/>
      <c r="G7" s="41" t="s">
        <v>485</v>
      </c>
      <c r="H7" s="41" t="s">
        <v>829</v>
      </c>
      <c r="I7" s="41" t="s">
        <v>830</v>
      </c>
      <c r="J7" s="41" t="s">
        <v>176</v>
      </c>
      <c r="K7" s="37"/>
    </row>
    <row r="8" spans="1:11" ht="27.95" customHeight="1">
      <c r="A8" s="37"/>
      <c r="B8" s="42">
        <v>1</v>
      </c>
      <c r="C8" s="42">
        <v>0</v>
      </c>
      <c r="D8" s="42">
        <v>0</v>
      </c>
      <c r="E8" s="37"/>
      <c r="F8" s="37"/>
      <c r="G8" s="42">
        <v>1</v>
      </c>
      <c r="H8" s="42" t="s">
        <v>831</v>
      </c>
      <c r="I8" s="43" t="s">
        <v>832</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608EFC7-B024-4586-9C88-1D5EE242BC8E}"/>
    <hyperlink ref="G4" location="'メッシュ設定'!A1" display="メッシュ条件・作成へ" xr:uid="{0AAA93D4-EA68-4F29-B712-A0DFB837119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1019</v>
      </c>
      <c r="C2" s="37"/>
      <c r="D2" s="37"/>
      <c r="E2" s="37"/>
      <c r="F2" s="37"/>
    </row>
    <row r="3" spans="1:7" ht="24.95" customHeight="1">
      <c r="A3" s="37"/>
      <c r="B3" s="39"/>
      <c r="C3" s="39"/>
      <c r="D3" s="39"/>
      <c r="E3" s="39"/>
      <c r="F3" s="37"/>
    </row>
    <row r="4" spans="1:7" ht="24.95" customHeight="1">
      <c r="A4" s="37"/>
      <c r="B4" s="60" t="s">
        <v>824</v>
      </c>
      <c r="C4" s="37"/>
      <c r="D4" s="37"/>
      <c r="E4" s="37"/>
      <c r="F4" s="37"/>
    </row>
    <row r="5" spans="1:7" ht="33" customHeight="1">
      <c r="A5" s="37"/>
      <c r="B5" s="97" t="s">
        <v>1020</v>
      </c>
      <c r="C5" s="97"/>
      <c r="D5" s="97"/>
      <c r="E5" s="97"/>
      <c r="F5" s="37"/>
    </row>
    <row r="6" spans="1:7" ht="24.95" customHeight="1">
      <c r="A6" s="37"/>
      <c r="B6" s="37"/>
      <c r="C6" s="37"/>
      <c r="D6" s="37"/>
      <c r="E6" s="37"/>
      <c r="F6" s="37"/>
    </row>
    <row r="7" spans="1:7" ht="27.95" customHeight="1">
      <c r="A7" s="37"/>
      <c r="B7" s="41" t="s">
        <v>5</v>
      </c>
      <c r="C7" s="41" t="s">
        <v>833</v>
      </c>
      <c r="D7" s="37"/>
      <c r="E7" s="41" t="s">
        <v>834</v>
      </c>
      <c r="F7" s="37"/>
      <c r="G7" s="81" t="s">
        <v>1053</v>
      </c>
    </row>
    <row r="8" spans="1:7" ht="27.95" customHeight="1">
      <c r="A8" s="37"/>
      <c r="B8" s="77" t="s">
        <v>835</v>
      </c>
      <c r="C8" s="77"/>
      <c r="D8" s="77"/>
      <c r="E8" s="77"/>
      <c r="F8" s="37"/>
    </row>
    <row r="9" spans="1:7" ht="48" customHeight="1">
      <c r="A9" s="37"/>
      <c r="B9" s="37" t="s">
        <v>836</v>
      </c>
      <c r="C9" s="67">
        <v>1</v>
      </c>
      <c r="D9" s="37"/>
      <c r="E9" s="76" t="s">
        <v>1022</v>
      </c>
      <c r="F9" s="37" t="s">
        <v>44</v>
      </c>
      <c r="G9" s="82" t="s">
        <v>1054</v>
      </c>
    </row>
    <row r="10" spans="1:7" ht="48" customHeight="1">
      <c r="A10" s="37"/>
      <c r="B10" s="37" t="s">
        <v>45</v>
      </c>
      <c r="C10" s="68" t="s">
        <v>875</v>
      </c>
      <c r="D10" s="37"/>
      <c r="E10" s="76" t="s">
        <v>458</v>
      </c>
      <c r="F10" s="37" t="s">
        <v>46</v>
      </c>
      <c r="G10" s="82" t="s">
        <v>1054</v>
      </c>
    </row>
    <row r="11" spans="1:7" ht="48" customHeight="1">
      <c r="A11" s="37"/>
      <c r="B11" s="37" t="s">
        <v>47</v>
      </c>
      <c r="C11" s="68" t="s">
        <v>876</v>
      </c>
      <c r="D11" s="37"/>
      <c r="E11" s="76" t="s">
        <v>459</v>
      </c>
      <c r="F11" s="37" t="s">
        <v>48</v>
      </c>
      <c r="G11" s="82" t="s">
        <v>1054</v>
      </c>
    </row>
    <row r="12" spans="1:7" ht="48" customHeight="1">
      <c r="A12" s="37"/>
      <c r="B12" s="37" t="s">
        <v>49</v>
      </c>
      <c r="C12" s="68" t="s">
        <v>876</v>
      </c>
      <c r="D12" s="37"/>
      <c r="E12" s="76" t="s">
        <v>460</v>
      </c>
      <c r="F12" s="37" t="s">
        <v>51</v>
      </c>
      <c r="G12" s="82" t="s">
        <v>1054</v>
      </c>
    </row>
    <row r="13" spans="1:7" ht="48" customHeight="1">
      <c r="A13" s="37"/>
      <c r="B13" s="37" t="s">
        <v>52</v>
      </c>
      <c r="C13" s="68" t="s">
        <v>877</v>
      </c>
      <c r="D13" s="37"/>
      <c r="E13" s="76" t="s">
        <v>461</v>
      </c>
      <c r="F13" s="37" t="s">
        <v>53</v>
      </c>
      <c r="G13" s="82" t="s">
        <v>1054</v>
      </c>
    </row>
    <row r="14" spans="1:7" ht="48" customHeight="1">
      <c r="A14" s="37"/>
      <c r="B14" s="37" t="s">
        <v>54</v>
      </c>
      <c r="C14" s="68" t="s">
        <v>878</v>
      </c>
      <c r="D14" s="37"/>
      <c r="E14" s="76" t="s">
        <v>462</v>
      </c>
      <c r="F14" s="37" t="s">
        <v>55</v>
      </c>
      <c r="G14" s="82" t="s">
        <v>1054</v>
      </c>
    </row>
    <row r="15" spans="1:7" ht="24.95" customHeight="1">
      <c r="A15" s="37"/>
      <c r="B15" s="37"/>
      <c r="C15" s="37"/>
      <c r="D15" s="37"/>
      <c r="E15" s="37"/>
      <c r="F15" s="37"/>
    </row>
    <row r="16" spans="1:7" ht="27.95" hidden="1" customHeight="1">
      <c r="A16" s="37"/>
      <c r="B16" s="77" t="s">
        <v>837</v>
      </c>
      <c r="C16" s="77"/>
      <c r="D16" s="77"/>
      <c r="E16" s="77"/>
      <c r="F16" s="37"/>
    </row>
    <row r="17" spans="1:7" ht="48" hidden="1" customHeight="1">
      <c r="A17" s="37"/>
      <c r="B17" s="37" t="s">
        <v>12</v>
      </c>
      <c r="C17" s="67">
        <v>0</v>
      </c>
      <c r="D17" s="37"/>
      <c r="E17" s="76" t="s">
        <v>13</v>
      </c>
      <c r="F17" s="37" t="s">
        <v>14</v>
      </c>
      <c r="G17" s="82" t="s">
        <v>1054</v>
      </c>
    </row>
    <row r="18" spans="1:7" ht="48" hidden="1" customHeight="1">
      <c r="A18" s="37"/>
      <c r="B18" s="37" t="s">
        <v>16</v>
      </c>
      <c r="C18" s="67">
        <v>0</v>
      </c>
      <c r="D18" s="37"/>
      <c r="E18" s="76" t="s">
        <v>17</v>
      </c>
      <c r="F18" s="37" t="s">
        <v>18</v>
      </c>
      <c r="G18" s="82" t="s">
        <v>1054</v>
      </c>
    </row>
    <row r="19" spans="1:7" ht="48" hidden="1" customHeight="1">
      <c r="A19" s="37"/>
      <c r="B19" s="37" t="s">
        <v>19</v>
      </c>
      <c r="C19" s="67">
        <v>0</v>
      </c>
      <c r="D19" s="37"/>
      <c r="E19" s="76" t="s">
        <v>20</v>
      </c>
      <c r="F19" s="37" t="s">
        <v>21</v>
      </c>
      <c r="G19" s="82" t="s">
        <v>1054</v>
      </c>
    </row>
    <row r="20" spans="1:7" ht="48" hidden="1" customHeight="1">
      <c r="A20" s="37"/>
      <c r="B20" s="37" t="s">
        <v>22</v>
      </c>
      <c r="C20" s="67">
        <v>4</v>
      </c>
      <c r="D20" s="37"/>
      <c r="E20" s="76" t="s">
        <v>23</v>
      </c>
      <c r="F20" s="37" t="s">
        <v>24</v>
      </c>
      <c r="G20" s="82" t="s">
        <v>1054</v>
      </c>
    </row>
    <row r="21" spans="1:7" ht="48" hidden="1" customHeight="1">
      <c r="A21" s="37"/>
      <c r="B21" s="37" t="s">
        <v>25</v>
      </c>
      <c r="C21" s="67">
        <v>3</v>
      </c>
      <c r="D21" s="37"/>
      <c r="E21" s="76" t="s">
        <v>26</v>
      </c>
      <c r="F21" s="37" t="s">
        <v>27</v>
      </c>
      <c r="G21" s="82" t="s">
        <v>1054</v>
      </c>
    </row>
    <row r="22" spans="1:7" ht="48" hidden="1" customHeight="1">
      <c r="A22" s="37"/>
      <c r="B22" s="37" t="s">
        <v>28</v>
      </c>
      <c r="C22" s="67">
        <v>4</v>
      </c>
      <c r="D22" s="37"/>
      <c r="E22" s="76" t="s">
        <v>29</v>
      </c>
      <c r="F22" s="37" t="s">
        <v>30</v>
      </c>
      <c r="G22" s="82" t="s">
        <v>1054</v>
      </c>
    </row>
    <row r="23" spans="1:7" ht="48" hidden="1" customHeight="1">
      <c r="A23" s="37"/>
      <c r="B23" s="37" t="s">
        <v>31</v>
      </c>
      <c r="C23" s="67">
        <v>3</v>
      </c>
      <c r="D23" s="37"/>
      <c r="E23" s="76" t="s">
        <v>32</v>
      </c>
      <c r="F23" s="37" t="s">
        <v>33</v>
      </c>
      <c r="G23" s="82" t="s">
        <v>1054</v>
      </c>
    </row>
    <row r="24" spans="1:7" ht="48" hidden="1" customHeight="1">
      <c r="A24" s="37"/>
      <c r="B24" s="37" t="s">
        <v>34</v>
      </c>
      <c r="C24" s="67">
        <v>0</v>
      </c>
      <c r="D24" s="37"/>
      <c r="E24" s="76" t="s">
        <v>35</v>
      </c>
      <c r="F24" s="37" t="s">
        <v>36</v>
      </c>
      <c r="G24" s="82" t="s">
        <v>1054</v>
      </c>
    </row>
    <row r="25" spans="1:7" ht="48" hidden="1" customHeight="1">
      <c r="A25" s="37"/>
      <c r="B25" s="37" t="s">
        <v>838</v>
      </c>
      <c r="C25" s="67">
        <v>25</v>
      </c>
      <c r="D25" s="37"/>
      <c r="E25" s="76" t="s">
        <v>38</v>
      </c>
      <c r="F25" s="37" t="s">
        <v>39</v>
      </c>
      <c r="G25" s="82" t="s">
        <v>1054</v>
      </c>
    </row>
    <row r="26" spans="1:7" ht="48" hidden="1" customHeight="1">
      <c r="A26" s="37"/>
      <c r="B26" s="37" t="s">
        <v>839</v>
      </c>
      <c r="C26" s="67">
        <v>25</v>
      </c>
      <c r="D26" s="37"/>
      <c r="E26" s="76" t="s">
        <v>41</v>
      </c>
      <c r="F26" s="37" t="s">
        <v>42</v>
      </c>
      <c r="G26" s="82" t="s">
        <v>1054</v>
      </c>
    </row>
    <row r="27" spans="1:7" ht="24.95" hidden="1" customHeight="1">
      <c r="A27" s="37"/>
      <c r="B27" s="37"/>
      <c r="C27" s="37"/>
      <c r="D27" s="37"/>
      <c r="E27" s="37"/>
      <c r="F27" s="37"/>
    </row>
    <row r="28" spans="1:7" ht="27.95" customHeight="1">
      <c r="A28" s="37"/>
      <c r="B28" s="77" t="s">
        <v>1021</v>
      </c>
      <c r="C28" s="77"/>
      <c r="D28" s="77"/>
      <c r="E28" s="77"/>
      <c r="F28" s="37"/>
    </row>
    <row r="29" spans="1:7" ht="48" customHeight="1">
      <c r="A29" s="37"/>
      <c r="B29" s="37" t="s">
        <v>840</v>
      </c>
      <c r="C29" s="67">
        <v>2</v>
      </c>
      <c r="D29" s="37"/>
      <c r="E29" s="76" t="s">
        <v>1023</v>
      </c>
      <c r="F29" s="37" t="s">
        <v>150</v>
      </c>
      <c r="G29" s="82" t="s">
        <v>1054</v>
      </c>
    </row>
    <row r="30" spans="1:7" ht="24.95" customHeight="1">
      <c r="A30" s="37"/>
      <c r="B30" s="37"/>
      <c r="C30" s="37"/>
      <c r="D30" s="37"/>
      <c r="E30" s="37"/>
      <c r="F30" s="37"/>
    </row>
    <row r="31" spans="1:7" ht="33.950000000000003" customHeight="1">
      <c r="A31" s="37"/>
      <c r="B31" s="102" t="s">
        <v>1024</v>
      </c>
      <c r="C31" s="102"/>
      <c r="D31" s="102"/>
      <c r="E31" s="102"/>
      <c r="F31" s="37"/>
    </row>
    <row r="32" spans="1:7" ht="24.95" customHeight="1">
      <c r="A32" s="37"/>
      <c r="B32" s="37"/>
      <c r="C32" s="37"/>
      <c r="D32" s="37"/>
      <c r="E32" s="37"/>
      <c r="F32" s="37"/>
    </row>
    <row r="33" spans="1:7" ht="24.95" customHeight="1">
      <c r="A33" s="37"/>
      <c r="B33" s="60" t="s">
        <v>841</v>
      </c>
      <c r="C33" s="37"/>
      <c r="D33" s="37"/>
      <c r="E33" s="60" t="s">
        <v>842</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02" t="s">
        <v>1025</v>
      </c>
      <c r="C38" s="102"/>
      <c r="D38" s="102"/>
      <c r="E38" s="102"/>
      <c r="F38" s="102"/>
      <c r="G38" s="102"/>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02" t="s">
        <v>1026</v>
      </c>
      <c r="C43" s="102"/>
      <c r="D43" s="102"/>
      <c r="E43" s="102"/>
      <c r="F43" s="102"/>
      <c r="G43" s="102"/>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5">
    <dataValidation type="custom" showInputMessage="1" showErrorMessage="1" errorTitle="入力値" error="指定された範囲・形式の数値を入力してください。" sqref="C9 C25:C26" xr:uid="{5011050C-F9DB-4275-B16E-A575D38C5DF5}">
      <formula1>AND(ISNUMBER(C9),C9=INT(C9),C9&gt;=1,C9&lt;=2147483647)</formula1>
    </dataValidation>
    <dataValidation type="list" showInputMessage="1" showErrorMessage="1" errorTitle="入力値" error="選択肢から入力してください。" sqref="C10:C13" xr:uid="{D41727BC-8EB4-47A6-9D61-AF6FC65D91E8}">
      <formula1>"NONE,ROLLER,PINNED"</formula1>
    </dataValidation>
    <dataValidation type="list" showInputMessage="1" showErrorMessage="1" errorTitle="入力値" error="選択肢から入力してください。" sqref="C14" xr:uid="{A46A52DD-5E10-4E4F-B1EF-2A6B1AA27BF7}">
      <formula1>"AUTO,NONE"</formula1>
    </dataValidation>
    <dataValidation type="custom" showInputMessage="1" showErrorMessage="1" errorTitle="入力値" error="指定された範囲・形式の数値を入力してください。" sqref="C17:C24" xr:uid="{C8DF9B3F-E0B5-4FA8-BE16-8A0C9521BBB0}">
      <formula1>ISNUMBER(C17)</formula1>
    </dataValidation>
    <dataValidation type="list" showInputMessage="1" showErrorMessage="1" errorTitle="入力値" error="選択肢から入力してください。" sqref="C29" xr:uid="{3F289A0E-0933-4364-9626-4812AB510475}">
      <formula1>"0,1,2"</formula1>
    </dataValidation>
  </dataValidations>
  <hyperlinks>
    <hyperlink ref="B4" location="'操作パネル'!B2" display="操作パネルへ" xr:uid="{E04C9C51-A296-402A-9D98-39AFA0596DD6}"/>
    <hyperlink ref="B33" location="'形状入力'!A1" display="形状の座標・境界を入力" xr:uid="{CBAE0608-5E1D-48BB-BAB9-100271EF47C2}"/>
    <hyperlink ref="E33" location="'材料データ'!A1" display="材料データを入力" xr:uid="{41BD5BB1-A093-47FD-8CC0-FDBD1C2FC0EE}"/>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843</v>
      </c>
      <c r="C2" s="37"/>
      <c r="D2" s="37"/>
      <c r="E2" s="37"/>
      <c r="F2" s="37"/>
    </row>
    <row r="3" spans="1:7" ht="24.95" customHeight="1">
      <c r="A3" s="37"/>
      <c r="B3" s="39"/>
      <c r="C3" s="39"/>
      <c r="D3" s="39"/>
      <c r="E3" s="39"/>
      <c r="F3" s="37"/>
    </row>
    <row r="4" spans="1:7" ht="24.95" customHeight="1">
      <c r="A4" s="37"/>
      <c r="B4" s="60" t="s">
        <v>824</v>
      </c>
      <c r="C4" s="37"/>
      <c r="D4" s="37"/>
      <c r="E4" s="37"/>
      <c r="F4" s="37"/>
    </row>
    <row r="5" spans="1:7" ht="33" customHeight="1">
      <c r="A5" s="37"/>
      <c r="B5" s="97" t="s">
        <v>1017</v>
      </c>
      <c r="C5" s="97"/>
      <c r="D5" s="97"/>
      <c r="E5" s="97"/>
      <c r="F5" s="37"/>
    </row>
    <row r="6" spans="1:7" ht="24.95" customHeight="1">
      <c r="A6" s="37"/>
      <c r="B6" s="37"/>
      <c r="C6" s="37"/>
      <c r="D6" s="37"/>
      <c r="E6" s="37"/>
      <c r="F6" s="37"/>
    </row>
    <row r="7" spans="1:7" ht="27.95" customHeight="1">
      <c r="A7" s="37"/>
      <c r="B7" s="41" t="s">
        <v>5</v>
      </c>
      <c r="C7" s="41" t="s">
        <v>833</v>
      </c>
      <c r="D7" s="37"/>
      <c r="E7" s="41" t="s">
        <v>834</v>
      </c>
      <c r="F7" s="37"/>
      <c r="G7" s="81" t="s">
        <v>1053</v>
      </c>
    </row>
    <row r="8" spans="1:7" ht="27.95" customHeight="1">
      <c r="A8" s="37"/>
      <c r="B8" s="77" t="s">
        <v>844</v>
      </c>
      <c r="C8" s="77"/>
      <c r="D8" s="77"/>
      <c r="E8" s="77"/>
      <c r="F8" s="37"/>
    </row>
    <row r="9" spans="1:7" ht="48" customHeight="1">
      <c r="A9" s="37"/>
      <c r="B9" s="37" t="s">
        <v>58</v>
      </c>
      <c r="C9" s="68" t="s">
        <v>879</v>
      </c>
      <c r="D9" s="37"/>
      <c r="E9" s="76" t="s">
        <v>463</v>
      </c>
      <c r="F9" s="37" t="s">
        <v>59</v>
      </c>
      <c r="G9" s="82" t="s">
        <v>879</v>
      </c>
    </row>
    <row r="10" spans="1:7" ht="48" customHeight="1">
      <c r="A10" s="37"/>
      <c r="B10" s="37" t="s">
        <v>66</v>
      </c>
      <c r="C10" s="68" t="s">
        <v>955</v>
      </c>
      <c r="D10" s="37"/>
      <c r="E10" s="76" t="s">
        <v>1014</v>
      </c>
      <c r="F10" s="37" t="s">
        <v>67</v>
      </c>
      <c r="G10" s="82" t="s">
        <v>955</v>
      </c>
    </row>
    <row r="11" spans="1:7" ht="48" customHeight="1">
      <c r="A11" s="37"/>
      <c r="B11" s="37" t="s">
        <v>60</v>
      </c>
      <c r="C11" s="67">
        <v>0.05</v>
      </c>
      <c r="D11" s="37"/>
      <c r="E11" s="76" t="s">
        <v>61</v>
      </c>
      <c r="F11" s="37" t="s">
        <v>62</v>
      </c>
      <c r="G11" s="82">
        <v>0.05</v>
      </c>
    </row>
    <row r="12" spans="1:7" ht="48" customHeight="1">
      <c r="A12" s="37"/>
      <c r="B12" s="37" t="s">
        <v>845</v>
      </c>
      <c r="C12" s="68" t="s">
        <v>878</v>
      </c>
      <c r="D12" s="37"/>
      <c r="E12" s="76" t="s">
        <v>464</v>
      </c>
      <c r="F12" s="37" t="s">
        <v>65</v>
      </c>
      <c r="G12" s="82" t="s">
        <v>878</v>
      </c>
    </row>
    <row r="13" spans="1:7" ht="24.95" customHeight="1">
      <c r="A13" s="37"/>
      <c r="B13" s="37"/>
      <c r="C13" s="37"/>
      <c r="D13" s="37"/>
      <c r="E13" s="37"/>
      <c r="F13" s="37"/>
    </row>
    <row r="14" spans="1:7" ht="27.95" customHeight="1">
      <c r="A14" s="37"/>
      <c r="B14" s="77" t="s">
        <v>846</v>
      </c>
      <c r="C14" s="77"/>
      <c r="D14" s="77"/>
      <c r="E14" s="77"/>
      <c r="F14" s="37"/>
    </row>
    <row r="15" spans="1:7" ht="48" customHeight="1">
      <c r="A15" s="37"/>
      <c r="B15" s="37" t="s">
        <v>847</v>
      </c>
      <c r="C15" s="67">
        <v>3</v>
      </c>
      <c r="D15" s="37"/>
      <c r="E15" s="76" t="s">
        <v>71</v>
      </c>
      <c r="F15" s="37" t="s">
        <v>72</v>
      </c>
      <c r="G15" s="82" t="s">
        <v>1055</v>
      </c>
    </row>
    <row r="16" spans="1:7" ht="48" customHeight="1">
      <c r="A16" s="37"/>
      <c r="B16" s="37" t="s">
        <v>848</v>
      </c>
      <c r="C16" s="67">
        <v>0.02</v>
      </c>
      <c r="D16" s="37"/>
      <c r="E16" s="76" t="s">
        <v>1015</v>
      </c>
      <c r="F16" s="37" t="s">
        <v>74</v>
      </c>
      <c r="G16" s="82" t="s">
        <v>1056</v>
      </c>
    </row>
    <row r="17" spans="1:7" ht="48" customHeight="1">
      <c r="A17" s="37"/>
      <c r="B17" s="37" t="s">
        <v>75</v>
      </c>
      <c r="C17" s="68" t="s">
        <v>880</v>
      </c>
      <c r="D17" s="37"/>
      <c r="E17" s="76" t="s">
        <v>1016</v>
      </c>
      <c r="F17" s="37" t="s">
        <v>76</v>
      </c>
      <c r="G17" s="82" t="s">
        <v>1055</v>
      </c>
    </row>
    <row r="18" spans="1:7" ht="48" customHeight="1">
      <c r="A18" s="37"/>
      <c r="B18" s="37" t="s">
        <v>77</v>
      </c>
      <c r="C18" s="68" t="s">
        <v>881</v>
      </c>
      <c r="D18" s="37"/>
      <c r="E18" s="76" t="s">
        <v>466</v>
      </c>
      <c r="F18" s="37" t="s">
        <v>78</v>
      </c>
      <c r="G18" s="82" t="s">
        <v>881</v>
      </c>
    </row>
    <row r="19" spans="1:7" ht="48" customHeight="1">
      <c r="A19" s="37"/>
      <c r="B19" s="37" t="s">
        <v>849</v>
      </c>
      <c r="C19" s="67">
        <v>0</v>
      </c>
      <c r="D19" s="37"/>
      <c r="E19" s="76" t="s">
        <v>786</v>
      </c>
      <c r="F19" s="37" t="s">
        <v>751</v>
      </c>
      <c r="G19" s="82">
        <v>0</v>
      </c>
    </row>
    <row r="20" spans="1:7" ht="24.95" customHeight="1">
      <c r="A20" s="37"/>
      <c r="B20" s="37"/>
      <c r="C20" s="37"/>
      <c r="D20" s="37"/>
      <c r="E20" s="37"/>
      <c r="F20" s="37"/>
    </row>
    <row r="21" spans="1:7" ht="24.95" customHeight="1">
      <c r="A21" s="37"/>
      <c r="B21" s="37"/>
      <c r="C21" s="37"/>
      <c r="D21" s="37"/>
      <c r="E21" s="37"/>
      <c r="F21" s="37"/>
    </row>
    <row r="22" spans="1:7" ht="24.95" customHeight="1">
      <c r="A22" s="37"/>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C0F96FAC-2FB8-4D2B-819C-39D229EFEBD9}">
      <formula1>"TOTAL"</formula1>
    </dataValidation>
    <dataValidation type="list" showInputMessage="1" showErrorMessage="1" errorTitle="入力値" error="選択肢から入力してください。" sqref="C10" xr:uid="{D2F2661A-0183-4A3E-828A-2F6EF462D8F0}">
      <formula1>"INCONSISTENT,DAVIS"</formula1>
    </dataValidation>
    <dataValidation type="custom" showInputMessage="1" showErrorMessage="1" errorTitle="入力値" error="指定された範囲・形式の数値を入力してください。" sqref="C11" xr:uid="{881069B7-59C9-4FDB-B591-83CF5924E2E5}">
      <formula1>AND(ISNUMBER(C11),C11&gt;=0,C11&lt;=1)</formula1>
    </dataValidation>
    <dataValidation type="list" showInputMessage="1" showErrorMessage="1" errorTitle="入力値" error="選択肢から入力してください。" sqref="C12" xr:uid="{82E4022F-33A1-4405-AB60-E1B90EE3206D}">
      <formula1>"AUTO,ON,OFF"</formula1>
    </dataValidation>
    <dataValidation type="custom" showInputMessage="1" showErrorMessage="1" errorTitle="入力値" error="指定された範囲・形式の数値を入力してください。" sqref="C15:C16" xr:uid="{3370E08F-F1CB-4DBC-BBC0-5C4E378CFD6B}">
      <formula1>AND(ISNUMBER(C15),C15&gt;0)</formula1>
    </dataValidation>
    <dataValidation type="list" showInputMessage="1" showErrorMessage="1" errorTitle="入力値" error="選択肢から入力してください。" sqref="C17" xr:uid="{B0F0E359-DBDF-4AD6-B5EC-D9B5E498D428}">
      <formula1>"CAP,REDUCE,KEEP"</formula1>
    </dataValidation>
    <dataValidation type="list" showInputMessage="1" showErrorMessage="1" errorTitle="入力値" error="選択肢から入力してください。" sqref="C18" xr:uid="{F4653701-7C9D-496E-9981-4FB096046BA7}">
      <formula1>"REAPPLY"</formula1>
    </dataValidation>
    <dataValidation type="custom" showInputMessage="1" showErrorMessage="1" errorTitle="入力値" error="指定された範囲・形式の数値を入力してください。" sqref="C19" xr:uid="{C35A1631-646B-4DBD-8FE8-B147AA57DD7A}">
      <formula1>AND(ISNUMBER(C19),C19&gt;=0)</formula1>
    </dataValidation>
  </dataValidations>
  <hyperlinks>
    <hyperlink ref="B4" location="'操作パネル'!B2" display="操作パネルへ" xr:uid="{74757590-E461-4B34-AF8C-821D44C87B8F}"/>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850</v>
      </c>
      <c r="C2" s="37"/>
      <c r="D2" s="37"/>
      <c r="E2" s="37"/>
      <c r="F2" s="37"/>
    </row>
    <row r="3" spans="1:7" ht="24.95" customHeight="1">
      <c r="A3" s="37"/>
      <c r="B3" s="39"/>
      <c r="C3" s="39"/>
      <c r="D3" s="39"/>
      <c r="E3" s="39"/>
      <c r="F3" s="37"/>
    </row>
    <row r="4" spans="1:7" ht="24.95" customHeight="1">
      <c r="A4" s="37"/>
      <c r="B4" s="60" t="s">
        <v>824</v>
      </c>
      <c r="C4" s="37"/>
      <c r="D4" s="37"/>
      <c r="E4" s="37"/>
      <c r="F4" s="37"/>
    </row>
    <row r="5" spans="1:7" ht="33" customHeight="1">
      <c r="A5" s="37"/>
      <c r="B5" s="97" t="s">
        <v>1018</v>
      </c>
      <c r="C5" s="97"/>
      <c r="D5" s="97"/>
      <c r="E5" s="97"/>
      <c r="F5" s="37"/>
    </row>
    <row r="6" spans="1:7" ht="24.95" customHeight="1">
      <c r="A6" s="37"/>
      <c r="B6" s="37"/>
      <c r="C6" s="37"/>
      <c r="D6" s="37"/>
      <c r="E6" s="37"/>
      <c r="F6" s="37"/>
    </row>
    <row r="7" spans="1:7" ht="27.95" customHeight="1">
      <c r="A7" s="37"/>
      <c r="B7" s="41" t="s">
        <v>5</v>
      </c>
      <c r="C7" s="41" t="s">
        <v>833</v>
      </c>
      <c r="D7" s="37"/>
      <c r="E7" s="41" t="s">
        <v>834</v>
      </c>
      <c r="F7" s="37"/>
      <c r="G7" s="81" t="s">
        <v>1053</v>
      </c>
    </row>
    <row r="8" spans="1:7" ht="27.95" customHeight="1">
      <c r="A8" s="37"/>
      <c r="B8" s="103" t="s">
        <v>988</v>
      </c>
      <c r="C8" s="103"/>
      <c r="D8" s="103"/>
      <c r="E8" s="103"/>
      <c r="F8" s="84"/>
      <c r="G8" s="85"/>
    </row>
    <row r="9" spans="1:7" ht="48" customHeight="1">
      <c r="A9" s="37"/>
      <c r="B9" s="84" t="s">
        <v>970</v>
      </c>
      <c r="C9" s="67" t="s">
        <v>957</v>
      </c>
      <c r="D9" s="84"/>
      <c r="E9" s="86" t="s">
        <v>989</v>
      </c>
      <c r="F9" s="84" t="s">
        <v>956</v>
      </c>
      <c r="G9" s="82" t="s">
        <v>957</v>
      </c>
    </row>
    <row r="10" spans="1:7" ht="48" customHeight="1">
      <c r="A10" s="37"/>
      <c r="B10" s="84" t="s">
        <v>990</v>
      </c>
      <c r="C10" s="69" t="s">
        <v>957</v>
      </c>
      <c r="D10" s="84"/>
      <c r="E10" s="86" t="s">
        <v>991</v>
      </c>
      <c r="F10" s="84" t="s">
        <v>958</v>
      </c>
      <c r="G10" s="82" t="s">
        <v>957</v>
      </c>
    </row>
    <row r="11" spans="1:7" ht="48" customHeight="1">
      <c r="A11" s="37"/>
      <c r="B11" s="84" t="s">
        <v>974</v>
      </c>
      <c r="C11" s="69">
        <v>1</v>
      </c>
      <c r="D11" s="84"/>
      <c r="E11" s="86" t="s">
        <v>992</v>
      </c>
      <c r="F11" s="84" t="s">
        <v>959</v>
      </c>
      <c r="G11" s="82">
        <v>1</v>
      </c>
    </row>
    <row r="12" spans="1:7" ht="48" customHeight="1">
      <c r="A12" s="37"/>
      <c r="B12" s="84" t="s">
        <v>976</v>
      </c>
      <c r="C12" s="67">
        <v>1</v>
      </c>
      <c r="D12" s="84"/>
      <c r="E12" s="86" t="s">
        <v>993</v>
      </c>
      <c r="F12" s="84" t="s">
        <v>963</v>
      </c>
      <c r="G12" s="82">
        <v>1</v>
      </c>
    </row>
    <row r="13" spans="1:7" ht="48" customHeight="1">
      <c r="A13" s="37"/>
      <c r="B13" s="84" t="s">
        <v>978</v>
      </c>
      <c r="C13" s="67">
        <v>1</v>
      </c>
      <c r="D13" s="84"/>
      <c r="E13" s="86" t="s">
        <v>994</v>
      </c>
      <c r="F13" s="84" t="s">
        <v>960</v>
      </c>
      <c r="G13" s="82">
        <v>1</v>
      </c>
    </row>
    <row r="14" spans="1:7" ht="48" customHeight="1">
      <c r="A14" s="37"/>
      <c r="B14" s="84" t="s">
        <v>980</v>
      </c>
      <c r="C14" s="67">
        <v>1</v>
      </c>
      <c r="D14" s="84"/>
      <c r="E14" s="86" t="s">
        <v>995</v>
      </c>
      <c r="F14" s="84" t="s">
        <v>964</v>
      </c>
      <c r="G14" s="82">
        <v>1</v>
      </c>
    </row>
    <row r="15" spans="1:7" ht="48" customHeight="1">
      <c r="A15" s="37"/>
      <c r="B15" s="84" t="s">
        <v>982</v>
      </c>
      <c r="C15" s="67">
        <v>1</v>
      </c>
      <c r="D15" s="84"/>
      <c r="E15" s="86" t="s">
        <v>996</v>
      </c>
      <c r="F15" s="84" t="s">
        <v>965</v>
      </c>
      <c r="G15" s="82">
        <v>1</v>
      </c>
    </row>
    <row r="16" spans="1:7" ht="48" customHeight="1">
      <c r="A16" s="37"/>
      <c r="B16" s="84" t="s">
        <v>984</v>
      </c>
      <c r="C16" s="67">
        <v>1</v>
      </c>
      <c r="D16" s="84"/>
      <c r="E16" s="86" t="s">
        <v>997</v>
      </c>
      <c r="F16" s="84" t="s">
        <v>961</v>
      </c>
      <c r="G16" s="82">
        <v>1</v>
      </c>
    </row>
    <row r="17" spans="1:7" ht="48" customHeight="1">
      <c r="A17" s="37"/>
      <c r="B17" s="84" t="s">
        <v>986</v>
      </c>
      <c r="C17" s="67">
        <v>1</v>
      </c>
      <c r="D17" s="84"/>
      <c r="E17" s="86" t="s">
        <v>998</v>
      </c>
      <c r="F17" s="84" t="s">
        <v>962</v>
      </c>
      <c r="G17" s="82">
        <v>1</v>
      </c>
    </row>
    <row r="18" spans="1:7" ht="24.95" customHeight="1">
      <c r="A18" s="37"/>
      <c r="B18" s="84"/>
      <c r="C18" s="84"/>
      <c r="D18" s="84"/>
      <c r="E18" s="84"/>
      <c r="F18" s="84"/>
      <c r="G18" s="85"/>
    </row>
    <row r="19" spans="1:7" ht="27.95" customHeight="1">
      <c r="A19" s="37"/>
      <c r="B19" s="103" t="s">
        <v>999</v>
      </c>
      <c r="C19" s="104"/>
      <c r="D19" s="104"/>
      <c r="E19" s="104"/>
      <c r="F19" s="84"/>
      <c r="G19" s="85"/>
    </row>
    <row r="20" spans="1:7" ht="48" customHeight="1">
      <c r="A20" s="37"/>
      <c r="B20" s="84" t="s">
        <v>851</v>
      </c>
      <c r="C20" s="67">
        <v>1</v>
      </c>
      <c r="D20" s="84"/>
      <c r="E20" s="86" t="s">
        <v>1000</v>
      </c>
      <c r="F20" s="84" t="s">
        <v>795</v>
      </c>
      <c r="G20" s="82">
        <v>1</v>
      </c>
    </row>
    <row r="21" spans="1:7" ht="48" customHeight="1">
      <c r="A21" s="37"/>
      <c r="B21" s="84" t="s">
        <v>852</v>
      </c>
      <c r="C21" s="67">
        <v>1</v>
      </c>
      <c r="D21" s="84"/>
      <c r="E21" s="86" t="s">
        <v>1001</v>
      </c>
      <c r="F21" s="84" t="s">
        <v>760</v>
      </c>
      <c r="G21" s="82">
        <v>1</v>
      </c>
    </row>
    <row r="22" spans="1:7" ht="48" customHeight="1">
      <c r="A22" s="37"/>
      <c r="B22" s="84" t="s">
        <v>853</v>
      </c>
      <c r="C22" s="69">
        <v>1</v>
      </c>
      <c r="D22" s="84"/>
      <c r="E22" s="86" t="s">
        <v>1002</v>
      </c>
      <c r="F22" s="84" t="s">
        <v>762</v>
      </c>
      <c r="G22" s="82">
        <v>1</v>
      </c>
    </row>
    <row r="23" spans="1:7" ht="48" customHeight="1">
      <c r="A23" s="37"/>
      <c r="B23" s="84" t="s">
        <v>854</v>
      </c>
      <c r="C23" s="69">
        <v>0</v>
      </c>
      <c r="D23" s="84"/>
      <c r="E23" s="86" t="s">
        <v>1003</v>
      </c>
      <c r="F23" s="84" t="s">
        <v>764</v>
      </c>
      <c r="G23" s="82">
        <v>0</v>
      </c>
    </row>
    <row r="24" spans="1:7" ht="48" customHeight="1">
      <c r="A24" s="37"/>
      <c r="B24" s="84" t="s">
        <v>855</v>
      </c>
      <c r="C24" s="78">
        <v>0</v>
      </c>
      <c r="D24" s="84"/>
      <c r="E24" s="86" t="s">
        <v>1004</v>
      </c>
      <c r="F24" s="84" t="s">
        <v>767</v>
      </c>
      <c r="G24" s="82">
        <v>0</v>
      </c>
    </row>
    <row r="25" spans="1:7" ht="48" customHeight="1">
      <c r="A25" s="37"/>
      <c r="B25" s="84" t="s">
        <v>856</v>
      </c>
      <c r="C25" s="67">
        <v>1</v>
      </c>
      <c r="D25" s="84"/>
      <c r="E25" s="86" t="s">
        <v>1005</v>
      </c>
      <c r="F25" s="84" t="s">
        <v>770</v>
      </c>
      <c r="G25" s="82">
        <v>1</v>
      </c>
    </row>
    <row r="26" spans="1:7" ht="48" customHeight="1">
      <c r="A26" s="37"/>
      <c r="B26" s="84" t="s">
        <v>857</v>
      </c>
      <c r="C26" s="67">
        <v>0</v>
      </c>
      <c r="D26" s="84"/>
      <c r="E26" s="86" t="s">
        <v>1006</v>
      </c>
      <c r="F26" s="84" t="s">
        <v>772</v>
      </c>
      <c r="G26" s="82">
        <v>0</v>
      </c>
    </row>
    <row r="27" spans="1:7" ht="48" customHeight="1">
      <c r="A27" s="37"/>
      <c r="B27" s="84" t="s">
        <v>858</v>
      </c>
      <c r="C27" s="67">
        <v>0</v>
      </c>
      <c r="D27" s="84"/>
      <c r="E27" s="86" t="s">
        <v>1007</v>
      </c>
      <c r="F27" s="84" t="s">
        <v>798</v>
      </c>
      <c r="G27" s="82">
        <v>0</v>
      </c>
    </row>
    <row r="28" spans="1:7" ht="48" customHeight="1">
      <c r="A28" s="37"/>
      <c r="B28" s="84" t="s">
        <v>799</v>
      </c>
      <c r="C28" s="69">
        <v>0</v>
      </c>
      <c r="D28" s="84"/>
      <c r="E28" s="86" t="s">
        <v>1008</v>
      </c>
      <c r="F28" s="84" t="s">
        <v>801</v>
      </c>
      <c r="G28" s="82">
        <v>0</v>
      </c>
    </row>
    <row r="29" spans="1:7" ht="48" customHeight="1">
      <c r="A29" s="37"/>
      <c r="B29" s="84" t="s">
        <v>773</v>
      </c>
      <c r="C29" s="67">
        <v>0</v>
      </c>
      <c r="D29" s="84"/>
      <c r="E29" s="86" t="s">
        <v>1009</v>
      </c>
      <c r="F29" s="84" t="s">
        <v>775</v>
      </c>
      <c r="G29" s="82">
        <v>0</v>
      </c>
    </row>
    <row r="30" spans="1:7" ht="48" customHeight="1">
      <c r="A30" s="37"/>
      <c r="B30" s="84" t="s">
        <v>776</v>
      </c>
      <c r="C30" s="69">
        <v>1</v>
      </c>
      <c r="D30" s="84"/>
      <c r="E30" s="86" t="s">
        <v>1010</v>
      </c>
      <c r="F30" s="84" t="s">
        <v>778</v>
      </c>
      <c r="G30" s="82">
        <v>1</v>
      </c>
    </row>
    <row r="31" spans="1:7" ht="48" customHeight="1">
      <c r="A31" s="37"/>
      <c r="B31" s="84" t="s">
        <v>779</v>
      </c>
      <c r="C31" s="69">
        <v>1.5</v>
      </c>
      <c r="D31" s="84"/>
      <c r="E31" s="86" t="s">
        <v>1011</v>
      </c>
      <c r="F31" s="84" t="s">
        <v>781</v>
      </c>
      <c r="G31" s="82">
        <v>1.5</v>
      </c>
    </row>
    <row r="32" spans="1:7" ht="48" customHeight="1">
      <c r="A32" s="37"/>
      <c r="B32" s="84" t="s">
        <v>782</v>
      </c>
      <c r="C32" s="69">
        <v>0.05</v>
      </c>
      <c r="D32" s="84"/>
      <c r="E32" s="86" t="s">
        <v>1012</v>
      </c>
      <c r="F32" s="84" t="s">
        <v>784</v>
      </c>
      <c r="G32" s="82">
        <v>0.05</v>
      </c>
    </row>
    <row r="33" spans="1:7" ht="24.95" customHeight="1">
      <c r="A33" s="37"/>
      <c r="B33" s="84"/>
      <c r="C33" s="84"/>
      <c r="D33" s="84"/>
      <c r="E33" s="84"/>
      <c r="F33" s="84"/>
      <c r="G33" s="85"/>
    </row>
    <row r="34" spans="1:7" ht="24.95" customHeight="1">
      <c r="A34" s="37"/>
      <c r="B34" s="84"/>
      <c r="C34" s="84"/>
      <c r="D34" s="84"/>
      <c r="E34" s="84"/>
      <c r="F34" s="84"/>
      <c r="G34" s="85"/>
    </row>
    <row r="35" spans="1:7" ht="24.95" customHeight="1">
      <c r="A35" s="37"/>
      <c r="B35" s="84"/>
      <c r="C35" s="84"/>
      <c r="D35" s="84"/>
      <c r="E35" s="84"/>
      <c r="F35" s="84"/>
      <c r="G35" s="85"/>
    </row>
    <row r="36" spans="1:7" ht="24.95" customHeight="1">
      <c r="A36" s="37"/>
      <c r="B36" s="84"/>
      <c r="C36" s="84"/>
      <c r="D36" s="84"/>
      <c r="E36" s="84"/>
      <c r="F36" s="84"/>
      <c r="G36" s="85"/>
    </row>
    <row r="37" spans="1:7" ht="24.95" customHeight="1">
      <c r="A37" s="37"/>
      <c r="B37" s="84"/>
      <c r="C37" s="84"/>
      <c r="D37" s="84"/>
      <c r="E37" s="84"/>
      <c r="F37" s="84"/>
      <c r="G37" s="85"/>
    </row>
    <row r="38" spans="1:7" ht="24.95" customHeight="1">
      <c r="A38" s="37"/>
      <c r="B38" s="84"/>
      <c r="C38" s="84"/>
      <c r="D38" s="84"/>
      <c r="E38" s="84"/>
      <c r="F38" s="84"/>
      <c r="G38" s="85"/>
    </row>
    <row r="39" spans="1:7" ht="24.95" customHeight="1">
      <c r="A39" s="37"/>
      <c r="B39" s="84"/>
      <c r="C39" s="84"/>
      <c r="D39" s="84"/>
      <c r="E39" s="84"/>
      <c r="F39" s="84"/>
      <c r="G39" s="85"/>
    </row>
    <row r="40" spans="1:7" ht="24.95" customHeight="1">
      <c r="A40" s="37"/>
      <c r="B40" s="84"/>
      <c r="C40" s="84"/>
      <c r="D40" s="84"/>
      <c r="E40" s="84"/>
      <c r="F40" s="84"/>
      <c r="G40" s="85"/>
    </row>
    <row r="41" spans="1:7" ht="24.95" customHeight="1">
      <c r="A41" s="37"/>
      <c r="B41" s="84"/>
      <c r="C41" s="84"/>
      <c r="D41" s="84"/>
      <c r="E41" s="84"/>
      <c r="F41" s="84"/>
      <c r="G41" s="85"/>
    </row>
    <row r="42" spans="1:7" ht="24.95" customHeight="1">
      <c r="A42" s="37"/>
      <c r="B42" s="84"/>
      <c r="C42" s="84"/>
      <c r="D42" s="84"/>
      <c r="E42" s="84"/>
      <c r="F42" s="84"/>
      <c r="G42" s="85"/>
    </row>
    <row r="43" spans="1:7" ht="24.95" customHeight="1">
      <c r="A43" s="37"/>
      <c r="B43" s="84"/>
      <c r="C43" s="84"/>
      <c r="D43" s="84"/>
      <c r="E43" s="84"/>
      <c r="F43" s="84"/>
      <c r="G43" s="85"/>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D8A5D3A1-B389-4EA5-B6F0-A3E9A4B7A0FA}">
      <formula1>"AUTO,BAND,OFF"</formula1>
    </dataValidation>
    <dataValidation type="list" showInputMessage="1" showErrorMessage="1" errorTitle="入力値" error="選択肢から入力してください。" sqref="C10" xr:uid="{E8B5B8E6-F6E3-4B22-9C37-C2EDD1D0A337}">
      <formula1>"STRICT,SSE2,AUTO,AVX2"</formula1>
    </dataValidation>
    <dataValidation type="list" showInputMessage="1" showErrorMessage="1" errorTitle="入力値" error="選択肢から入力してください。" sqref="C20:C29 C11:C17" xr:uid="{95F502EB-9A4F-4E52-9D8B-B3504324B7D0}">
      <formula1>"0,1"</formula1>
    </dataValidation>
    <dataValidation type="custom" showInputMessage="1" showErrorMessage="1" errorTitle="入力値" error="指定された範囲・形式の数値を入力してください。" sqref="C30" xr:uid="{00D439BD-0145-4722-B738-6D4E586BF522}">
      <formula1>AND(ISNUMBER(C30),C30&gt;=0,C30&lt;=1)</formula1>
    </dataValidation>
    <dataValidation type="custom" showInputMessage="1" showErrorMessage="1" errorTitle="入力値" error="指定された範囲・形式の数値を入力してください。" sqref="C31" xr:uid="{386029DE-D658-4D78-9EE2-68B303D95ED6}">
      <formula1>AND(ISNUMBER(C31),C31&gt;0,C31&lt;=2)</formula1>
    </dataValidation>
    <dataValidation type="custom" showInputMessage="1" showErrorMessage="1" errorTitle="入力値" error="指定された範囲・形式の数値を入力してください。" sqref="C32" xr:uid="{87E82B26-E227-4EF7-9012-801166D6FAF0}">
      <formula1>AND(ISNUMBER(C32),C32&gt;0,C32&lt;=0.1)</formula1>
    </dataValidation>
  </dataValidations>
  <hyperlinks>
    <hyperlink ref="B4" location="'操作パネル'!B2" display="操作パネルへ" xr:uid="{43F68C64-46D0-4C37-A0B1-DC8A8F002138}"/>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75" t="s">
        <v>859</v>
      </c>
      <c r="C2" s="37"/>
      <c r="D2" s="37"/>
      <c r="E2" s="37"/>
      <c r="F2" s="37"/>
    </row>
    <row r="3" spans="1:7" ht="24.95" customHeight="1">
      <c r="A3" s="37"/>
      <c r="B3" s="39"/>
      <c r="C3" s="39"/>
      <c r="D3" s="39"/>
      <c r="E3" s="39"/>
      <c r="F3" s="37"/>
    </row>
    <row r="4" spans="1:7" ht="24.95" customHeight="1">
      <c r="A4" s="37"/>
      <c r="B4" s="60" t="s">
        <v>824</v>
      </c>
      <c r="C4" s="37"/>
      <c r="D4" s="37"/>
      <c r="E4" s="37"/>
      <c r="F4" s="37"/>
    </row>
    <row r="5" spans="1:7" ht="33" customHeight="1">
      <c r="A5" s="37"/>
      <c r="B5" s="97" t="s">
        <v>860</v>
      </c>
      <c r="C5" s="97"/>
      <c r="D5" s="97"/>
      <c r="E5" s="97"/>
      <c r="F5" s="37"/>
    </row>
    <row r="6" spans="1:7" ht="24.95" customHeight="1">
      <c r="A6" s="37"/>
      <c r="B6" s="37"/>
      <c r="C6" s="37"/>
      <c r="D6" s="37"/>
      <c r="E6" s="37"/>
      <c r="F6" s="37"/>
    </row>
    <row r="7" spans="1:7" ht="27.95" customHeight="1">
      <c r="A7" s="37"/>
      <c r="B7" s="41" t="s">
        <v>5</v>
      </c>
      <c r="C7" s="41" t="s">
        <v>833</v>
      </c>
      <c r="D7" s="37"/>
      <c r="E7" s="41" t="s">
        <v>834</v>
      </c>
      <c r="F7" s="37"/>
      <c r="G7" s="81" t="s">
        <v>1053</v>
      </c>
    </row>
    <row r="8" spans="1:7" ht="27.95" customHeight="1">
      <c r="A8" s="37"/>
      <c r="B8" s="77" t="s">
        <v>861</v>
      </c>
      <c r="C8" s="77"/>
      <c r="D8" s="77"/>
      <c r="E8" s="77"/>
      <c r="F8" s="37"/>
    </row>
    <row r="9" spans="1:7" ht="48" customHeight="1">
      <c r="A9" s="37"/>
      <c r="B9" s="37" t="s">
        <v>81</v>
      </c>
      <c r="C9" s="68" t="s">
        <v>882</v>
      </c>
      <c r="D9" s="37"/>
      <c r="E9" s="76" t="s">
        <v>467</v>
      </c>
      <c r="F9" s="37" t="s">
        <v>82</v>
      </c>
      <c r="G9" s="82" t="s">
        <v>882</v>
      </c>
    </row>
    <row r="10" spans="1:7" ht="48" customHeight="1">
      <c r="A10" s="37"/>
      <c r="B10" s="37" t="s">
        <v>83</v>
      </c>
      <c r="C10" s="68" t="s">
        <v>883</v>
      </c>
      <c r="D10" s="37"/>
      <c r="E10" s="76" t="s">
        <v>468</v>
      </c>
      <c r="F10" s="37" t="s">
        <v>84</v>
      </c>
      <c r="G10" s="82" t="s">
        <v>883</v>
      </c>
    </row>
    <row r="11" spans="1:7" ht="48" customHeight="1">
      <c r="A11" s="37"/>
      <c r="B11" s="37" t="s">
        <v>862</v>
      </c>
      <c r="C11" s="68" t="s">
        <v>884</v>
      </c>
      <c r="D11" s="37"/>
      <c r="E11" s="76" t="s">
        <v>469</v>
      </c>
      <c r="F11" s="37" t="s">
        <v>87</v>
      </c>
      <c r="G11" s="82" t="s">
        <v>884</v>
      </c>
    </row>
    <row r="12" spans="1:7" ht="48" customHeight="1">
      <c r="A12" s="37"/>
      <c r="B12" s="37" t="s">
        <v>88</v>
      </c>
      <c r="C12" s="67">
        <v>5</v>
      </c>
      <c r="D12" s="37"/>
      <c r="E12" s="76" t="s">
        <v>89</v>
      </c>
      <c r="F12" s="37" t="s">
        <v>90</v>
      </c>
      <c r="G12" s="82">
        <v>5</v>
      </c>
    </row>
    <row r="13" spans="1:7" ht="48" customHeight="1">
      <c r="A13" s="37"/>
      <c r="B13" s="37" t="s">
        <v>863</v>
      </c>
      <c r="C13" s="68" t="s">
        <v>884</v>
      </c>
      <c r="D13" s="37"/>
      <c r="E13" s="76" t="s">
        <v>470</v>
      </c>
      <c r="F13" s="37" t="s">
        <v>92</v>
      </c>
      <c r="G13" s="82" t="s">
        <v>884</v>
      </c>
    </row>
    <row r="14" spans="1:7" ht="48" customHeight="1">
      <c r="A14" s="37"/>
      <c r="B14" s="37" t="s">
        <v>864</v>
      </c>
      <c r="C14" s="68" t="s">
        <v>413</v>
      </c>
      <c r="D14" s="37"/>
      <c r="E14" s="76" t="s">
        <v>865</v>
      </c>
      <c r="F14" s="37" t="s">
        <v>94</v>
      </c>
      <c r="G14" s="82" t="s">
        <v>1057</v>
      </c>
    </row>
    <row r="15" spans="1:7" ht="24.95" customHeight="1">
      <c r="A15" s="37"/>
      <c r="B15" s="37"/>
      <c r="C15" s="37"/>
      <c r="D15" s="37"/>
      <c r="E15" s="37"/>
      <c r="F15" s="37"/>
    </row>
    <row r="16" spans="1:7" ht="27.95" customHeight="1">
      <c r="A16" s="37"/>
      <c r="B16" s="77" t="s">
        <v>866</v>
      </c>
      <c r="C16" s="77"/>
      <c r="D16" s="77"/>
      <c r="E16" s="77"/>
      <c r="F16" s="37"/>
    </row>
    <row r="17" spans="1:10" ht="48" customHeight="1">
      <c r="A17" s="37"/>
      <c r="B17" s="37" t="s">
        <v>106</v>
      </c>
      <c r="C17" s="67">
        <v>1</v>
      </c>
      <c r="D17" s="37"/>
      <c r="E17" s="76" t="s">
        <v>107</v>
      </c>
      <c r="F17" s="37" t="s">
        <v>108</v>
      </c>
      <c r="G17" s="82" t="s">
        <v>1054</v>
      </c>
    </row>
    <row r="18" spans="1:10" ht="48" customHeight="1">
      <c r="A18" s="37"/>
      <c r="B18" s="37" t="s">
        <v>1136</v>
      </c>
      <c r="C18" s="106" t="s">
        <v>1078</v>
      </c>
      <c r="D18" s="106"/>
      <c r="E18" s="106"/>
      <c r="F18" s="37" t="s">
        <v>111</v>
      </c>
      <c r="G18" s="82" t="s">
        <v>1137</v>
      </c>
    </row>
    <row r="19" spans="1:10" ht="48" customHeight="1">
      <c r="A19" s="37"/>
      <c r="B19" s="37" t="s">
        <v>112</v>
      </c>
      <c r="C19" s="68" t="s">
        <v>885</v>
      </c>
      <c r="D19" s="37"/>
      <c r="E19" s="76" t="s">
        <v>472</v>
      </c>
      <c r="F19" s="37" t="s">
        <v>114</v>
      </c>
      <c r="G19" s="82" t="s">
        <v>885</v>
      </c>
    </row>
    <row r="20" spans="1:10" ht="48" customHeight="1">
      <c r="A20" s="37"/>
      <c r="B20" s="37" t="s">
        <v>867</v>
      </c>
      <c r="C20" s="68" t="s">
        <v>886</v>
      </c>
      <c r="D20" s="37"/>
      <c r="E20" s="76" t="s">
        <v>474</v>
      </c>
      <c r="F20" s="37" t="s">
        <v>119</v>
      </c>
      <c r="G20" s="82" t="s">
        <v>886</v>
      </c>
    </row>
    <row r="21" spans="1:10" ht="48" customHeight="1">
      <c r="A21" s="37"/>
      <c r="B21" s="37" t="s">
        <v>115</v>
      </c>
      <c r="C21" s="68" t="s">
        <v>887</v>
      </c>
      <c r="D21" s="37"/>
      <c r="E21" s="76" t="s">
        <v>473</v>
      </c>
      <c r="F21" s="37" t="s">
        <v>117</v>
      </c>
      <c r="G21" s="82" t="s">
        <v>1058</v>
      </c>
    </row>
    <row r="22" spans="1:10" ht="48" customHeight="1">
      <c r="A22" s="37"/>
      <c r="B22" s="37" t="s">
        <v>103</v>
      </c>
      <c r="C22" s="67">
        <v>35</v>
      </c>
      <c r="D22" s="37"/>
      <c r="E22" s="76" t="s">
        <v>104</v>
      </c>
      <c r="F22" s="37" t="s">
        <v>105</v>
      </c>
      <c r="G22" s="82" t="s">
        <v>1054</v>
      </c>
    </row>
    <row r="23" spans="1:10" ht="48" customHeight="1">
      <c r="A23" s="37"/>
      <c r="B23" s="37" t="s">
        <v>97</v>
      </c>
      <c r="C23" s="67">
        <v>1000</v>
      </c>
      <c r="D23" s="37"/>
      <c r="E23" s="76" t="s">
        <v>98</v>
      </c>
      <c r="F23" s="37" t="s">
        <v>99</v>
      </c>
      <c r="G23" s="82" t="s">
        <v>1054</v>
      </c>
    </row>
    <row r="24" spans="1:10" ht="48" customHeight="1">
      <c r="A24" s="37"/>
      <c r="B24" s="37" t="s">
        <v>100</v>
      </c>
      <c r="C24" s="67">
        <v>1000</v>
      </c>
      <c r="D24" s="37"/>
      <c r="E24" s="76" t="s">
        <v>101</v>
      </c>
      <c r="F24" s="37" t="s">
        <v>102</v>
      </c>
      <c r="G24" s="82" t="s">
        <v>1054</v>
      </c>
    </row>
    <row r="25" spans="1:10" ht="24.95" customHeight="1">
      <c r="A25" s="37"/>
      <c r="B25" s="37"/>
      <c r="C25" s="37"/>
      <c r="D25" s="37"/>
      <c r="E25" s="37"/>
      <c r="F25" s="37"/>
    </row>
    <row r="26" spans="1:10" ht="24.95" customHeight="1">
      <c r="A26" s="37"/>
      <c r="B26" s="96" t="s">
        <v>1144</v>
      </c>
      <c r="C26" s="96"/>
      <c r="D26" s="96"/>
      <c r="E26" s="96"/>
      <c r="F26" s="96"/>
      <c r="G26" s="96"/>
    </row>
    <row r="27" spans="1:10" ht="24.95" customHeight="1">
      <c r="A27" s="37"/>
      <c r="B27" s="37" t="s">
        <v>1145</v>
      </c>
      <c r="C27" s="107" t="s">
        <v>1138</v>
      </c>
      <c r="D27" s="107"/>
      <c r="E27" s="107"/>
      <c r="F27" s="37"/>
    </row>
    <row r="28" spans="1:10" ht="24.95" customHeight="1">
      <c r="A28" s="37"/>
      <c r="B28" s="105" t="s">
        <v>1139</v>
      </c>
      <c r="C28" s="105"/>
      <c r="D28" s="105"/>
      <c r="E28" s="105"/>
      <c r="F28" s="105"/>
      <c r="G28" s="105"/>
      <c r="J28" s="74"/>
    </row>
    <row r="29" spans="1:10" ht="24.95" customHeight="1">
      <c r="A29" s="37"/>
      <c r="B29" s="105" t="s">
        <v>1140</v>
      </c>
      <c r="C29" s="105"/>
      <c r="D29" s="105"/>
      <c r="E29" s="105"/>
      <c r="F29" s="105"/>
      <c r="G29" s="105"/>
      <c r="J29" s="74"/>
    </row>
    <row r="30" spans="1:10" ht="24.95" customHeight="1">
      <c r="A30" s="37"/>
      <c r="B30" s="37" t="s">
        <v>1146</v>
      </c>
      <c r="C30" s="69">
        <v>1</v>
      </c>
      <c r="D30" s="37"/>
      <c r="E30" s="102" t="s">
        <v>1147</v>
      </c>
      <c r="F30" s="102"/>
      <c r="G30" s="102"/>
    </row>
    <row r="31" spans="1:10" ht="24.95" customHeight="1">
      <c r="A31" s="37"/>
      <c r="B31" s="37"/>
      <c r="C31" s="37"/>
      <c r="D31" s="37"/>
      <c r="E31" s="37"/>
      <c r="F31" s="37"/>
    </row>
    <row r="32" spans="1:10" ht="24.95" customHeight="1">
      <c r="A32" s="37"/>
      <c r="B32" s="102" t="s">
        <v>1148</v>
      </c>
      <c r="C32" s="102"/>
      <c r="D32" s="102"/>
      <c r="E32" s="102"/>
      <c r="F32" s="102"/>
      <c r="G32" s="102"/>
    </row>
    <row r="33" spans="1:7" ht="24.95" customHeight="1">
      <c r="A33" s="37"/>
      <c r="B33" s="102"/>
      <c r="C33" s="102"/>
      <c r="D33" s="102"/>
      <c r="E33" s="102"/>
      <c r="F33" s="102"/>
      <c r="G33" s="102"/>
    </row>
    <row r="34" spans="1:7" ht="24.95" customHeight="1">
      <c r="A34" s="37"/>
      <c r="B34" s="102"/>
      <c r="C34" s="102"/>
      <c r="D34" s="102"/>
      <c r="E34" s="102"/>
      <c r="F34" s="102"/>
      <c r="G34" s="102"/>
    </row>
    <row r="35" spans="1:7" ht="24.95" customHeight="1">
      <c r="A35" s="37"/>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E3A412A0-9328-41F4-8C30-0B42A99A6F1E}">
      <formula1>"FINAL,ALL"</formula1>
    </dataValidation>
    <dataValidation type="list" showInputMessage="1" showErrorMessage="1" errorTitle="入力値" error="選択肢から入力してください。" sqref="C10" xr:uid="{A3508AE3-FFA1-493D-9D67-2CDA01A4A460}">
      <formula1>"SKIP,INCLUDE"</formula1>
    </dataValidation>
    <dataValidation type="list" showInputMessage="1" showErrorMessage="1" errorTitle="入力値" error="選択肢から入力してください。" sqref="C11" xr:uid="{6A392636-92C7-4D97-AFD6-6995AF609DEE}">
      <formula1>"OFF,STAGE,ITER"</formula1>
    </dataValidation>
    <dataValidation type="custom" showInputMessage="1" showErrorMessage="1" errorTitle="入力値" error="指定された範囲・形式の数値を入力してください。" sqref="C12 C17" xr:uid="{FE7F137E-E8FB-4555-B6EC-7295A372A28A}">
      <formula1>AND(ISNUMBER(C12),C12&gt;=0)</formula1>
    </dataValidation>
    <dataValidation type="list" showInputMessage="1" showErrorMessage="1" errorTitle="入力値" error="選択肢から入力してください。" sqref="C13" xr:uid="{CEDBBEE4-A759-4373-9F17-9C48297F3A89}">
      <formula1>"OFF,STAGE,ON_FAIL"</formula1>
    </dataValidation>
    <dataValidation type="list" showInputMessage="1" showErrorMessage="1" errorTitle="入力値" error="選択肢から入力してください。" sqref="C19" xr:uid="{799F7335-5F3C-469C-9882-60C313001E9C}">
      <formula1>"AUTO,SYMMETRIC,USER"</formula1>
    </dataValidation>
    <dataValidation type="list" showInputMessage="1" showErrorMessage="1" errorTitle="入力値" error="選択肢から入力してください。" sqref="C20" xr:uid="{A63394EA-DC24-4A5E-BA88-8299896791BC}">
      <formula1>"SMOOTHED,ELEMENT,RAW_GAUSS"</formula1>
    </dataValidation>
    <dataValidation type="list" showInputMessage="1" showErrorMessage="1" errorTitle="入力値" error="選択肢から入力してください。" sqref="C21" xr:uid="{C224F3B4-E3AF-4F7C-BD09-CB00ED938402}">
      <formula1>"SIMPLE,DETAIL"</formula1>
    </dataValidation>
    <dataValidation type="custom" showInputMessage="1" showErrorMessage="1" errorTitle="入力値" error="指定された範囲・形式の数値を入力してください。" sqref="C22" xr:uid="{C899C2EA-0B62-453A-8E0C-A3689E539A9D}">
      <formula1>AND(ISNUMBER(C22),C22&gt;0)</formula1>
    </dataValidation>
    <dataValidation type="custom" showInputMessage="1" showErrorMessage="1" errorTitle="入力値" error="指定された範囲・形式の数値を入力してください。" sqref="C23:C24" xr:uid="{BB093467-0149-47F2-9F49-DD6B0FFBFC4A}">
      <formula1>ISNUMBER(C23)</formula1>
    </dataValidation>
    <dataValidation type="list" showInputMessage="1" showErrorMessage="1" promptTitle="表示する物理量" prompt="内容名から選択してください。旧番号1～70も内部読込では対応します。" sqref="C18" xr:uid="{82918A11-675E-4D38-99D5-2539C0E0039D}">
      <formula1>FEMViewerSelectionLabels</formula1>
    </dataValidation>
    <dataValidation type="custom" allowBlank="1" showInputMessage="1" showErrorMessage="1" sqref="C30" xr:uid="{DAF34D71-7670-4CA1-8D00-4A6C74753896}">
      <formula1>AND(ISNUMBER(C30),C30&gt;0,C30&lt;=10)</formula1>
    </dataValidation>
  </dataValidations>
  <hyperlinks>
    <hyperlink ref="B4" location="'操作パネル'!B2" display="操作パネルへ" xr:uid="{B74F21EA-5D1C-496C-9A76-54025F94D9D7}"/>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868</v>
      </c>
      <c r="C2" s="37"/>
      <c r="D2" s="37"/>
      <c r="E2" s="37"/>
      <c r="F2" s="37"/>
    </row>
    <row r="3" spans="1:7" ht="24.95" customHeight="1">
      <c r="A3" s="37"/>
      <c r="B3" s="39"/>
      <c r="C3" s="39"/>
      <c r="D3" s="39"/>
      <c r="E3" s="39"/>
      <c r="F3" s="37"/>
    </row>
    <row r="4" spans="1:7" ht="24.95" customHeight="1">
      <c r="A4" s="37"/>
      <c r="B4" s="60" t="s">
        <v>824</v>
      </c>
      <c r="C4" s="37"/>
      <c r="D4" s="37"/>
      <c r="E4" s="37"/>
      <c r="F4" s="37"/>
    </row>
    <row r="5" spans="1:7" ht="33" customHeight="1">
      <c r="A5" s="37"/>
      <c r="B5" s="97" t="s">
        <v>869</v>
      </c>
      <c r="C5" s="97"/>
      <c r="D5" s="97"/>
      <c r="E5" s="97"/>
      <c r="F5" s="37"/>
    </row>
    <row r="6" spans="1:7" ht="24.95" customHeight="1">
      <c r="A6" s="37"/>
      <c r="B6" s="37"/>
      <c r="C6" s="37"/>
      <c r="D6" s="37"/>
      <c r="E6" s="37"/>
      <c r="F6" s="37"/>
    </row>
    <row r="7" spans="1:7" ht="27.95" customHeight="1">
      <c r="A7" s="37"/>
      <c r="B7" s="41" t="s">
        <v>5</v>
      </c>
      <c r="C7" s="41" t="s">
        <v>833</v>
      </c>
      <c r="D7" s="37"/>
      <c r="E7" s="41" t="s">
        <v>834</v>
      </c>
      <c r="F7" s="37"/>
      <c r="G7" s="81" t="s">
        <v>1053</v>
      </c>
    </row>
    <row r="8" spans="1:7" ht="27.95" customHeight="1">
      <c r="A8" s="37"/>
      <c r="B8" s="77" t="s">
        <v>870</v>
      </c>
      <c r="C8" s="77"/>
      <c r="D8" s="77"/>
      <c r="E8" s="77"/>
      <c r="F8" s="37"/>
    </row>
    <row r="9" spans="1:7" ht="48" customHeight="1">
      <c r="A9" s="37"/>
      <c r="B9" s="37" t="s">
        <v>744</v>
      </c>
      <c r="C9" s="68" t="s">
        <v>888</v>
      </c>
      <c r="D9" s="37"/>
      <c r="E9" s="76" t="s">
        <v>745</v>
      </c>
      <c r="F9" s="37" t="s">
        <v>746</v>
      </c>
      <c r="G9" s="82" t="s">
        <v>888</v>
      </c>
    </row>
    <row r="10" spans="1:7" ht="48" customHeight="1">
      <c r="A10" s="37"/>
      <c r="B10" s="37" t="s">
        <v>752</v>
      </c>
      <c r="C10" s="68" t="s">
        <v>889</v>
      </c>
      <c r="D10" s="37"/>
      <c r="E10" s="76" t="s">
        <v>753</v>
      </c>
      <c r="F10" s="37" t="s">
        <v>754</v>
      </c>
      <c r="G10" s="82" t="s">
        <v>889</v>
      </c>
    </row>
    <row r="11" spans="1:7" ht="48" customHeight="1">
      <c r="A11" s="37"/>
      <c r="B11" s="37" t="s">
        <v>741</v>
      </c>
      <c r="C11" s="68" t="s">
        <v>890</v>
      </c>
      <c r="D11" s="37"/>
      <c r="E11" s="76" t="s">
        <v>747</v>
      </c>
      <c r="F11" s="37" t="s">
        <v>742</v>
      </c>
      <c r="G11" s="82" t="s">
        <v>1059</v>
      </c>
    </row>
    <row r="12" spans="1:7" ht="24.95" customHeight="1">
      <c r="A12" s="37"/>
      <c r="B12" s="37"/>
      <c r="C12" s="37"/>
      <c r="D12" s="37"/>
      <c r="E12" s="37"/>
      <c r="F12" s="37"/>
    </row>
    <row r="13" spans="1:7" ht="27.95" customHeight="1">
      <c r="A13" s="37"/>
      <c r="B13" s="77" t="s">
        <v>871</v>
      </c>
      <c r="C13" s="77"/>
      <c r="D13" s="77"/>
      <c r="E13" s="77"/>
      <c r="F13" s="37"/>
    </row>
    <row r="14" spans="1:7" ht="48" customHeight="1">
      <c r="A14" s="37"/>
      <c r="B14" s="37" t="s">
        <v>122</v>
      </c>
      <c r="C14" s="67">
        <v>9.9999999999999995E-7</v>
      </c>
      <c r="D14" s="37"/>
      <c r="E14" s="76" t="s">
        <v>123</v>
      </c>
      <c r="F14" s="37" t="s">
        <v>124</v>
      </c>
      <c r="G14" s="82">
        <v>9.9999999999999995E-7</v>
      </c>
    </row>
    <row r="15" spans="1:7" ht="48" customHeight="1">
      <c r="A15" s="37"/>
      <c r="B15" s="37" t="s">
        <v>125</v>
      </c>
      <c r="C15" s="67">
        <v>9.9999999999999995E-7</v>
      </c>
      <c r="D15" s="37"/>
      <c r="E15" s="76" t="s">
        <v>123</v>
      </c>
      <c r="F15" s="37" t="s">
        <v>126</v>
      </c>
      <c r="G15" s="82">
        <v>9.9999999999999995E-7</v>
      </c>
    </row>
    <row r="16" spans="1:7" ht="48" customHeight="1">
      <c r="A16" s="37"/>
      <c r="B16" s="37" t="s">
        <v>127</v>
      </c>
      <c r="C16" s="67">
        <v>45</v>
      </c>
      <c r="D16" s="37"/>
      <c r="E16" s="76" t="s">
        <v>128</v>
      </c>
      <c r="F16" s="37" t="s">
        <v>129</v>
      </c>
      <c r="G16" s="82" t="s">
        <v>1060</v>
      </c>
    </row>
    <row r="17" spans="1:7" ht="48" customHeight="1">
      <c r="A17" s="37"/>
      <c r="B17" s="37" t="s">
        <v>130</v>
      </c>
      <c r="C17" s="67">
        <v>135</v>
      </c>
      <c r="D17" s="37"/>
      <c r="E17" s="76" t="s">
        <v>128</v>
      </c>
      <c r="F17" s="37" t="s">
        <v>131</v>
      </c>
      <c r="G17" s="82" t="s">
        <v>1060</v>
      </c>
    </row>
    <row r="18" spans="1:7" ht="48" customHeight="1">
      <c r="A18" s="37"/>
      <c r="B18" s="37" t="s">
        <v>132</v>
      </c>
      <c r="C18" s="67">
        <v>5</v>
      </c>
      <c r="D18" s="37"/>
      <c r="E18" s="76" t="s">
        <v>133</v>
      </c>
      <c r="F18" s="37" t="s">
        <v>134</v>
      </c>
      <c r="G18" s="82">
        <v>5</v>
      </c>
    </row>
    <row r="19" spans="1:7" ht="24.95" customHeight="1">
      <c r="A19" s="37"/>
      <c r="B19" s="37"/>
      <c r="C19" s="37"/>
      <c r="D19" s="37"/>
      <c r="E19" s="37"/>
      <c r="F19" s="37"/>
    </row>
    <row r="20" spans="1:7" ht="27.95" customHeight="1">
      <c r="A20" s="37"/>
      <c r="B20" s="77" t="s">
        <v>872</v>
      </c>
      <c r="C20" s="77"/>
      <c r="D20" s="77"/>
      <c r="E20" s="77"/>
      <c r="F20" s="37"/>
    </row>
    <row r="21" spans="1:7" ht="48" customHeight="1">
      <c r="A21" s="37"/>
      <c r="B21" s="37" t="s">
        <v>136</v>
      </c>
      <c r="C21" s="67">
        <v>5</v>
      </c>
      <c r="D21" s="37"/>
      <c r="E21" s="76" t="s">
        <v>137</v>
      </c>
      <c r="F21" s="37" t="s">
        <v>138</v>
      </c>
      <c r="G21" s="82">
        <v>5</v>
      </c>
    </row>
    <row r="22" spans="1:7" ht="48" customHeight="1">
      <c r="A22" s="37"/>
      <c r="B22" s="37" t="s">
        <v>139</v>
      </c>
      <c r="C22" s="67">
        <v>0.5</v>
      </c>
      <c r="D22" s="37"/>
      <c r="E22" s="76" t="s">
        <v>61</v>
      </c>
      <c r="F22" s="37" t="s">
        <v>140</v>
      </c>
      <c r="G22" s="82">
        <v>0.5</v>
      </c>
    </row>
    <row r="23" spans="1:7" ht="48" customHeight="1">
      <c r="A23" s="37"/>
      <c r="B23" s="37" t="s">
        <v>141</v>
      </c>
      <c r="C23" s="67">
        <v>1E-4</v>
      </c>
      <c r="D23" s="37"/>
      <c r="E23" s="76" t="s">
        <v>142</v>
      </c>
      <c r="F23" s="37" t="s">
        <v>143</v>
      </c>
      <c r="G23" s="82">
        <v>1E-4</v>
      </c>
    </row>
    <row r="24" spans="1:7" ht="48" customHeight="1">
      <c r="A24" s="37"/>
      <c r="B24" s="37" t="s">
        <v>144</v>
      </c>
      <c r="C24" s="67">
        <v>2000</v>
      </c>
      <c r="D24" s="37"/>
      <c r="E24" s="76" t="s">
        <v>145</v>
      </c>
      <c r="F24" s="37" t="s">
        <v>146</v>
      </c>
      <c r="G24" s="82">
        <v>2000</v>
      </c>
    </row>
    <row r="25" spans="1:7" ht="48" customHeight="1">
      <c r="A25" s="37"/>
      <c r="B25" s="37" t="s">
        <v>147</v>
      </c>
      <c r="C25" s="67">
        <v>1</v>
      </c>
      <c r="D25" s="37"/>
      <c r="E25" s="76" t="s">
        <v>612</v>
      </c>
      <c r="F25" s="37" t="s">
        <v>148</v>
      </c>
      <c r="G25" s="82">
        <v>1</v>
      </c>
    </row>
    <row r="26" spans="1:7" ht="48" customHeight="1">
      <c r="A26" s="37"/>
      <c r="B26" s="37" t="s">
        <v>151</v>
      </c>
      <c r="C26" s="67">
        <v>0.55000000000000004</v>
      </c>
      <c r="D26" s="37"/>
      <c r="E26" s="76" t="s">
        <v>152</v>
      </c>
      <c r="F26" s="37" t="s">
        <v>153</v>
      </c>
      <c r="G26" s="82">
        <v>0.55000000000000004</v>
      </c>
    </row>
    <row r="27" spans="1:7" ht="48" customHeight="1">
      <c r="A27" s="37"/>
      <c r="B27" s="37" t="s">
        <v>154</v>
      </c>
      <c r="C27" s="67">
        <v>1.8</v>
      </c>
      <c r="D27" s="37"/>
      <c r="E27" s="76" t="s">
        <v>152</v>
      </c>
      <c r="F27" s="37" t="s">
        <v>155</v>
      </c>
      <c r="G27" s="82">
        <v>1.8</v>
      </c>
    </row>
    <row r="28" spans="1:7" ht="48" customHeight="1">
      <c r="A28" s="37"/>
      <c r="B28" s="37" t="s">
        <v>157</v>
      </c>
      <c r="C28" s="67">
        <v>2</v>
      </c>
      <c r="D28" s="37"/>
      <c r="E28" s="76" t="s">
        <v>158</v>
      </c>
      <c r="F28" s="37" t="s">
        <v>159</v>
      </c>
      <c r="G28" s="82">
        <v>2</v>
      </c>
    </row>
    <row r="29" spans="1:7" ht="48" customHeight="1">
      <c r="A29" s="37"/>
      <c r="B29" s="37" t="s">
        <v>160</v>
      </c>
      <c r="C29" s="67">
        <v>0.15</v>
      </c>
      <c r="D29" s="37"/>
      <c r="E29" s="76" t="s">
        <v>61</v>
      </c>
      <c r="F29" s="37" t="s">
        <v>161</v>
      </c>
      <c r="G29" s="82">
        <v>0.15</v>
      </c>
    </row>
    <row r="30" spans="1:7" ht="24.95" customHeight="1">
      <c r="A30" s="37"/>
      <c r="B30" s="37"/>
      <c r="C30" s="37"/>
      <c r="D30" s="37"/>
      <c r="E30" s="37"/>
      <c r="F30" s="37"/>
    </row>
    <row r="31" spans="1:7" ht="27.95" customHeight="1">
      <c r="A31" s="37"/>
      <c r="B31" s="77" t="s">
        <v>873</v>
      </c>
      <c r="C31" s="77"/>
      <c r="D31" s="77"/>
      <c r="E31" s="77"/>
      <c r="F31" s="37"/>
    </row>
    <row r="32" spans="1:7" ht="48" customHeight="1">
      <c r="A32" s="37"/>
      <c r="B32" s="37" t="s">
        <v>449</v>
      </c>
      <c r="C32" s="87" t="s">
        <v>891</v>
      </c>
      <c r="D32" s="37"/>
      <c r="E32" s="76" t="s">
        <v>455</v>
      </c>
      <c r="F32" s="37" t="s">
        <v>449</v>
      </c>
      <c r="G32" s="82" t="s">
        <v>1013</v>
      </c>
    </row>
    <row r="33" spans="1:7" ht="189.95" customHeight="1">
      <c r="A33" s="37"/>
      <c r="B33" s="83" t="s">
        <v>874</v>
      </c>
      <c r="C33" s="108" t="s">
        <v>892</v>
      </c>
      <c r="D33" s="102"/>
      <c r="E33" s="97"/>
      <c r="F33" s="37" t="s">
        <v>450</v>
      </c>
      <c r="G33" s="82" t="s">
        <v>1013</v>
      </c>
    </row>
    <row r="34" spans="1:7" ht="48" customHeight="1">
      <c r="A34" s="37"/>
      <c r="B34" s="37" t="s">
        <v>749</v>
      </c>
      <c r="C34" s="67">
        <v>0</v>
      </c>
      <c r="D34" s="37"/>
      <c r="E34" s="76" t="s">
        <v>455</v>
      </c>
      <c r="F34" s="37" t="s">
        <v>749</v>
      </c>
      <c r="G34" s="82" t="s">
        <v>1054</v>
      </c>
    </row>
    <row r="35" spans="1:7" ht="48" customHeight="1">
      <c r="A35" s="37"/>
      <c r="B35" s="37" t="s">
        <v>750</v>
      </c>
      <c r="C35" s="67">
        <v>20</v>
      </c>
      <c r="D35" s="37"/>
      <c r="E35" s="76" t="s">
        <v>455</v>
      </c>
      <c r="F35" s="37" t="s">
        <v>750</v>
      </c>
      <c r="G35" s="82" t="s">
        <v>1054</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F309CBC0-D47F-4055-AFCD-1775AF994D5C}">
      <formula1>"BAND_LU,BAND_LDLT_EXPERIMENTAL"</formula1>
    </dataValidation>
    <dataValidation type="list" showInputMessage="1" showErrorMessage="1" errorTitle="入力値" error="選択肢から入力してください。" sqref="C10" xr:uid="{B4F9B263-373F-4F56-AD95-C4547ABAC5DE}">
      <formula1>"NEW,OLD"</formula1>
    </dataValidation>
    <dataValidation type="list" showInputMessage="1" showErrorMessage="1" errorTitle="入力値" error="選択肢から入力してください。" sqref="C11" xr:uid="{DDDB1477-73F5-401A-A6E1-AEAED1087214}">
      <formula1>"SHADOW"</formula1>
    </dataValidation>
    <dataValidation type="custom" showInputMessage="1" showErrorMessage="1" errorTitle="入力値" error="指定された範囲・形式の数値を入力してください。" sqref="C28 C18 C14:C15" xr:uid="{2A05463A-50E3-4D34-B715-F7AD7A3ED6AE}">
      <formula1>AND(ISNUMBER(C14),C14&gt;0)</formula1>
    </dataValidation>
    <dataValidation type="custom" showInputMessage="1" showErrorMessage="1" errorTitle="入力値" error="指定された範囲・形式の数値を入力してください。" sqref="C16:C17" xr:uid="{1D0BFF00-1257-4A64-AE39-AF7E520B8F0A}">
      <formula1>AND(ISNUMBER(C16),C16&gt;0,C16&lt;180)</formula1>
    </dataValidation>
    <dataValidation type="custom" showInputMessage="1" showErrorMessage="1" errorTitle="入力値" error="指定された範囲・形式の数値を入力してください。" sqref="C21" xr:uid="{C58D73A2-5B4D-49CE-870D-9BF7D3DFA049}">
      <formula1>AND(ISNUMBER(C21),C21=INT(C21),C21&gt;=1,C21&lt;=50)</formula1>
    </dataValidation>
    <dataValidation type="custom" showInputMessage="1" showErrorMessage="1" errorTitle="入力値" error="指定された範囲・形式の数値を入力してください。" sqref="C22 C29" xr:uid="{97DC4D3B-6E29-45D5-AE2F-FD36A9A6A3F8}">
      <formula1>AND(ISNUMBER(C22),C22&gt;=0,C22&lt;=1)</formula1>
    </dataValidation>
    <dataValidation type="custom" showInputMessage="1" showErrorMessage="1" errorTitle="入力値" error="指定された範囲・形式の数値を入力してください。" sqref="C23 C26:C27" xr:uid="{9FDD15D6-D341-4743-A888-FE8346B33F77}">
      <formula1>AND(ISNUMBER(C23),C23&gt;=0)</formula1>
    </dataValidation>
    <dataValidation type="custom" showInputMessage="1" showErrorMessage="1" errorTitle="入力値" error="指定された範囲・形式の数値を入力してください。" sqref="C24" xr:uid="{D6C30C73-4A0E-4A81-8FC6-5B0257C5C783}">
      <formula1>AND(ISNUMBER(C24),C24=INT(C24),C24&gt;=1,C24&lt;=5000)</formula1>
    </dataValidation>
    <dataValidation type="list" showInputMessage="1" showErrorMessage="1" errorTitle="入力値" error="選択肢から入力してください。" sqref="C25" xr:uid="{D499E39E-6A9E-402C-AFE2-754D2F63C9CC}">
      <formula1>"0,1"</formula1>
    </dataValidation>
  </dataValidations>
  <hyperlinks>
    <hyperlink ref="B4" location="'操作パネル'!B2" display="操作パネルへ" xr:uid="{696CDCF0-95BE-4ED6-9E0B-0F2EFBA7277F}"/>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902</v>
      </c>
      <c r="B1" s="61" t="s">
        <v>179</v>
      </c>
      <c r="C1" s="61" t="s">
        <v>1</v>
      </c>
      <c r="D1" s="61" t="s">
        <v>903</v>
      </c>
      <c r="E1" s="61" t="s">
        <v>827</v>
      </c>
      <c r="F1" s="61" t="s">
        <v>828</v>
      </c>
      <c r="G1" s="61" t="s">
        <v>904</v>
      </c>
      <c r="H1" s="61" t="s">
        <v>905</v>
      </c>
      <c r="I1" s="61" t="s">
        <v>906</v>
      </c>
      <c r="J1" s="61" t="s">
        <v>907</v>
      </c>
      <c r="K1" s="61" t="s">
        <v>908</v>
      </c>
      <c r="L1" s="61" t="s">
        <v>909</v>
      </c>
      <c r="M1" s="61" t="s">
        <v>486</v>
      </c>
      <c r="N1" s="61" t="s">
        <v>910</v>
      </c>
      <c r="O1" s="61" t="s">
        <v>911</v>
      </c>
      <c r="Q1" s="63" t="s">
        <v>912</v>
      </c>
      <c r="R1" s="63" t="s">
        <v>913</v>
      </c>
    </row>
    <row r="2" spans="1:18" ht="42" customHeight="1">
      <c r="A2" s="64"/>
      <c r="B2" s="64"/>
      <c r="C2" s="64"/>
      <c r="D2" s="64"/>
      <c r="E2" s="65"/>
      <c r="F2" s="65"/>
      <c r="G2" s="65"/>
      <c r="H2" s="65"/>
      <c r="I2" s="65"/>
      <c r="J2" s="65"/>
      <c r="K2" s="64"/>
      <c r="L2" s="64"/>
      <c r="M2" s="64"/>
      <c r="N2" s="65"/>
      <c r="O2" s="65"/>
      <c r="Q2" s="66" t="s">
        <v>914</v>
      </c>
      <c r="R2" s="66" t="s">
        <v>915</v>
      </c>
    </row>
    <row r="3" spans="1:18" ht="42" customHeight="1">
      <c r="A3" s="64"/>
      <c r="B3" s="64"/>
      <c r="C3" s="64"/>
      <c r="D3" s="64"/>
      <c r="E3" s="65"/>
      <c r="F3" s="65"/>
      <c r="G3" s="65"/>
      <c r="H3" s="65"/>
      <c r="I3" s="65"/>
      <c r="J3" s="65"/>
      <c r="K3" s="64"/>
      <c r="L3" s="64"/>
      <c r="M3" s="64"/>
      <c r="N3" s="65"/>
      <c r="O3" s="65"/>
      <c r="Q3" s="66" t="s">
        <v>193</v>
      </c>
      <c r="R3" s="66" t="s">
        <v>916</v>
      </c>
    </row>
    <row r="4" spans="1:18" ht="42" customHeight="1">
      <c r="A4" s="64"/>
      <c r="B4" s="64"/>
      <c r="C4" s="64"/>
      <c r="D4" s="64"/>
      <c r="E4" s="65"/>
      <c r="F4" s="65"/>
      <c r="G4" s="65"/>
      <c r="H4" s="65"/>
      <c r="I4" s="65"/>
      <c r="J4" s="65"/>
      <c r="K4" s="64"/>
      <c r="L4" s="64"/>
      <c r="M4" s="64"/>
      <c r="N4" s="65"/>
      <c r="O4" s="65"/>
      <c r="Q4" s="66" t="s">
        <v>917</v>
      </c>
      <c r="R4" s="66" t="s">
        <v>918</v>
      </c>
    </row>
    <row r="5" spans="1:18" ht="42" customHeight="1">
      <c r="A5" s="64"/>
      <c r="B5" s="64"/>
      <c r="C5" s="64"/>
      <c r="D5" s="64"/>
      <c r="E5" s="65"/>
      <c r="F5" s="65"/>
      <c r="G5" s="65"/>
      <c r="H5" s="65"/>
      <c r="I5" s="65"/>
      <c r="J5" s="65"/>
      <c r="K5" s="64"/>
      <c r="L5" s="64"/>
      <c r="M5" s="64"/>
      <c r="N5" s="65"/>
      <c r="O5" s="65"/>
      <c r="Q5" s="66" t="s">
        <v>919</v>
      </c>
      <c r="R5" s="66" t="s">
        <v>920</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420</v>
      </c>
      <c r="I1" s="58" t="s">
        <v>896</v>
      </c>
    </row>
    <row r="2" spans="1:9" ht="45.95" customHeight="1">
      <c r="A2" s="47">
        <v>1</v>
      </c>
      <c r="B2" s="47" t="s">
        <v>3</v>
      </c>
      <c r="C2" s="47"/>
      <c r="D2" s="47"/>
      <c r="E2" s="47">
        <v>1</v>
      </c>
      <c r="F2" s="49" t="s">
        <v>895</v>
      </c>
      <c r="H2" s="59" t="s">
        <v>415</v>
      </c>
      <c r="I2" s="59" t="s">
        <v>1153</v>
      </c>
    </row>
    <row r="3" spans="1:9" ht="45.95" customHeight="1">
      <c r="A3" s="47">
        <v>2</v>
      </c>
      <c r="B3" s="47" t="s">
        <v>69</v>
      </c>
      <c r="C3" s="47"/>
      <c r="D3" s="47">
        <v>1</v>
      </c>
      <c r="E3" s="47">
        <v>1</v>
      </c>
      <c r="F3" s="49" t="s">
        <v>1149</v>
      </c>
      <c r="H3" s="59" t="s">
        <v>1154</v>
      </c>
      <c r="I3" s="59" t="s">
        <v>1155</v>
      </c>
    </row>
    <row r="4" spans="1:9" ht="45.95" customHeight="1">
      <c r="A4" s="47"/>
      <c r="B4" s="47"/>
      <c r="C4" s="47"/>
      <c r="D4" s="47"/>
      <c r="E4" s="47"/>
      <c r="F4" s="49"/>
      <c r="H4" s="59" t="s">
        <v>1156</v>
      </c>
      <c r="I4" s="59" t="s">
        <v>1157</v>
      </c>
    </row>
    <row r="5" spans="1:9" ht="45.95" customHeight="1">
      <c r="A5" s="47"/>
      <c r="B5" s="47"/>
      <c r="C5" s="47"/>
      <c r="D5" s="47"/>
      <c r="E5" s="47"/>
      <c r="F5" s="49"/>
      <c r="H5" s="59" t="s">
        <v>1158</v>
      </c>
      <c r="I5" s="59" t="s">
        <v>1159</v>
      </c>
    </row>
    <row r="6" spans="1:9" ht="45.95" customHeight="1">
      <c r="A6" s="47"/>
      <c r="B6" s="47"/>
      <c r="C6" s="47"/>
      <c r="D6" s="47"/>
      <c r="E6" s="47"/>
      <c r="F6" s="49"/>
      <c r="H6" s="59" t="s">
        <v>1160</v>
      </c>
      <c r="I6" s="59" t="s">
        <v>1161</v>
      </c>
    </row>
    <row r="7" spans="1:9" ht="45.95" customHeight="1">
      <c r="A7" s="47"/>
      <c r="B7" s="47"/>
      <c r="C7" s="47"/>
      <c r="D7" s="47"/>
      <c r="E7" s="47"/>
      <c r="F7" s="49"/>
      <c r="H7" s="59" t="s">
        <v>1162</v>
      </c>
      <c r="I7" s="59" t="s">
        <v>1163</v>
      </c>
    </row>
    <row r="8" spans="1:9" ht="45.95" customHeight="1">
      <c r="A8" s="47"/>
      <c r="B8" s="47"/>
      <c r="C8" s="47"/>
      <c r="D8" s="47"/>
      <c r="E8" s="47"/>
      <c r="F8" s="49"/>
      <c r="H8" s="59" t="s">
        <v>1164</v>
      </c>
      <c r="I8" s="59" t="s">
        <v>1165</v>
      </c>
    </row>
    <row r="9" spans="1:9" ht="45.95" customHeight="1">
      <c r="A9" s="47"/>
      <c r="B9" s="47"/>
      <c r="C9" s="47"/>
      <c r="D9" s="47"/>
      <c r="E9" s="47"/>
      <c r="F9" s="49"/>
      <c r="H9" s="59" t="s">
        <v>1166</v>
      </c>
      <c r="I9" s="59" t="s">
        <v>1167</v>
      </c>
    </row>
    <row r="10" spans="1:9" ht="45.95" customHeight="1">
      <c r="A10" s="47"/>
      <c r="B10" s="47"/>
      <c r="C10" s="47"/>
      <c r="D10" s="47"/>
      <c r="E10" s="47"/>
      <c r="F10" s="49"/>
      <c r="H10" s="59" t="s">
        <v>1168</v>
      </c>
      <c r="I10" s="59" t="s">
        <v>1169</v>
      </c>
    </row>
    <row r="11" spans="1:9" ht="45.95" customHeight="1">
      <c r="A11" s="47"/>
      <c r="B11" s="47"/>
      <c r="C11" s="47"/>
      <c r="D11" s="47"/>
      <c r="E11" s="47"/>
      <c r="F11" s="49"/>
      <c r="H11" s="59" t="s">
        <v>1170</v>
      </c>
      <c r="I11" s="59" t="s">
        <v>1171</v>
      </c>
    </row>
    <row r="12" spans="1:9" ht="45.95" customHeight="1">
      <c r="A12" s="47"/>
      <c r="B12" s="47"/>
      <c r="C12" s="47"/>
      <c r="D12" s="47"/>
      <c r="E12" s="47"/>
      <c r="F12" s="49"/>
      <c r="H12" s="59" t="s">
        <v>897</v>
      </c>
      <c r="I12" s="59" t="s">
        <v>898</v>
      </c>
    </row>
    <row r="13" spans="1:9" ht="45.95" customHeight="1">
      <c r="A13" s="47"/>
      <c r="B13" s="47"/>
      <c r="C13" s="47"/>
      <c r="D13" s="47"/>
      <c r="E13" s="47"/>
      <c r="F13" s="49"/>
      <c r="H13" s="59" t="s">
        <v>416</v>
      </c>
      <c r="I13" s="59" t="s">
        <v>1172</v>
      </c>
    </row>
    <row r="14" spans="1:9" ht="27" customHeight="1">
      <c r="A14" s="47"/>
      <c r="B14" s="47"/>
      <c r="C14" s="47"/>
      <c r="D14" s="47"/>
      <c r="E14" s="47"/>
      <c r="F14" s="49"/>
      <c r="H14" t="s">
        <v>1152</v>
      </c>
      <c r="I14" t="s">
        <v>1173</v>
      </c>
    </row>
    <row r="15" spans="1:9" ht="27" customHeight="1">
      <c r="A15" s="47"/>
      <c r="B15" s="47"/>
      <c r="C15" s="47"/>
      <c r="D15" s="47"/>
      <c r="E15" s="47"/>
      <c r="F15" s="49"/>
      <c r="H15" t="s">
        <v>486</v>
      </c>
      <c r="I15" t="s">
        <v>1174</v>
      </c>
    </row>
    <row r="16" spans="1:9" ht="27" customHeight="1">
      <c r="A16" s="47"/>
      <c r="B16" s="47"/>
      <c r="C16" s="47"/>
      <c r="D16" s="47"/>
      <c r="E16" s="47"/>
      <c r="F16" s="49"/>
    </row>
    <row r="17" spans="1:9" ht="27" customHeight="1">
      <c r="A17" s="47"/>
      <c r="B17" s="47"/>
      <c r="C17" s="47"/>
      <c r="D17" s="47"/>
      <c r="E17" s="47"/>
      <c r="F17" s="49"/>
      <c r="H17" t="s">
        <v>1175</v>
      </c>
      <c r="I17" t="s">
        <v>1176</v>
      </c>
    </row>
    <row r="18" spans="1:9" ht="27" customHeight="1">
      <c r="A18" s="47"/>
      <c r="B18" s="47"/>
      <c r="C18" s="47"/>
      <c r="D18" s="47"/>
      <c r="E18" s="47"/>
      <c r="F18" s="49"/>
      <c r="H18" t="s">
        <v>1177</v>
      </c>
      <c r="I18" t="s">
        <v>1178</v>
      </c>
    </row>
    <row r="19" spans="1:9" ht="27" customHeight="1">
      <c r="A19" s="47"/>
      <c r="B19" s="47"/>
      <c r="C19" s="47"/>
      <c r="D19" s="47"/>
      <c r="E19" s="47"/>
      <c r="F19" s="49"/>
      <c r="H19" t="s">
        <v>1179</v>
      </c>
      <c r="I19" t="s">
        <v>1180</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AE472FE6-C1B9-48AD-85D0-BC8189702745}">
      <formula1>"GRAVITY,LOAD,UNLOAD,BIRTH,DEATH,SRM,RESET_U,RESET_STRESS,MATSET"</formula1>
    </dataValidation>
    <dataValidation type="list" allowBlank="1" showInputMessage="1" showErrorMessage="1" errorTitle="入力値" error="リストの値を選んでください。" sqref="E2:E2000" xr:uid="{B9D155E7-15D7-4121-A369-31692D3B8416}">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893</v>
      </c>
      <c r="I1" s="46" t="s">
        <v>894</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1181</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591</v>
      </c>
      <c r="M7" s="36" t="s">
        <v>592</v>
      </c>
    </row>
    <row r="8" spans="1:13" ht="29.1" customHeight="1">
      <c r="A8" s="47"/>
      <c r="B8" s="47"/>
      <c r="C8" s="47"/>
      <c r="D8" s="47"/>
      <c r="E8" s="47"/>
      <c r="F8" s="47"/>
      <c r="G8" s="47"/>
      <c r="H8" s="47"/>
      <c r="I8" s="47"/>
      <c r="J8" s="47"/>
      <c r="L8" s="36" t="s">
        <v>422</v>
      </c>
      <c r="M8" s="36" t="s">
        <v>593</v>
      </c>
    </row>
    <row r="9" spans="1:13" ht="29.1" customHeight="1">
      <c r="A9" s="47"/>
      <c r="B9" s="47"/>
      <c r="C9" s="47"/>
      <c r="D9" s="47"/>
      <c r="E9" s="47"/>
      <c r="F9" s="47"/>
      <c r="G9" s="47"/>
      <c r="H9" s="47"/>
      <c r="I9" s="47"/>
      <c r="J9" s="47"/>
      <c r="L9" s="36" t="s">
        <v>594</v>
      </c>
      <c r="M9" s="36" t="s">
        <v>595</v>
      </c>
    </row>
    <row r="10" spans="1:13" ht="29.1" customHeight="1">
      <c r="A10" s="47"/>
      <c r="B10" s="47"/>
      <c r="C10" s="47"/>
      <c r="D10" s="47"/>
      <c r="E10" s="47"/>
      <c r="F10" s="47"/>
      <c r="G10" s="47"/>
      <c r="H10" s="47"/>
      <c r="I10" s="47"/>
      <c r="J10" s="47"/>
      <c r="L10" s="36" t="s">
        <v>596</v>
      </c>
      <c r="M10" s="36" t="s">
        <v>597</v>
      </c>
    </row>
    <row r="11" spans="1:13" ht="29.1" customHeight="1">
      <c r="A11" s="47"/>
      <c r="B11" s="47"/>
      <c r="C11" s="47"/>
      <c r="D11" s="47"/>
      <c r="E11" s="47"/>
      <c r="F11" s="47"/>
      <c r="G11" s="47"/>
      <c r="H11" s="47"/>
      <c r="I11" s="47"/>
      <c r="J11" s="47"/>
      <c r="L11" s="36" t="s">
        <v>598</v>
      </c>
      <c r="M11" s="36" t="s">
        <v>599</v>
      </c>
    </row>
    <row r="12" spans="1:13" ht="29.1" customHeight="1">
      <c r="A12" s="47"/>
      <c r="B12" s="47"/>
      <c r="C12" s="47"/>
      <c r="D12" s="47"/>
      <c r="E12" s="47"/>
      <c r="F12" s="47"/>
      <c r="G12" s="47"/>
      <c r="H12" s="47"/>
      <c r="I12" s="47"/>
      <c r="J12" s="47"/>
      <c r="L12" s="36" t="s">
        <v>600</v>
      </c>
      <c r="M12" s="36" t="s">
        <v>1141</v>
      </c>
    </row>
    <row r="13" spans="1:13" ht="29.1" customHeight="1">
      <c r="A13" s="47"/>
      <c r="B13" s="47"/>
      <c r="C13" s="47"/>
      <c r="D13" s="47"/>
      <c r="E13" s="47"/>
      <c r="F13" s="47"/>
      <c r="G13" s="47"/>
      <c r="H13" s="47"/>
      <c r="I13" s="47"/>
      <c r="J13" s="47"/>
      <c r="L13" s="36" t="s">
        <v>416</v>
      </c>
      <c r="M13" s="36" t="s">
        <v>601</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91F90CFD-4C0E-44E9-8B2A-EF07A38F9036}">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420</v>
      </c>
      <c r="H1" s="58" t="s">
        <v>899</v>
      </c>
    </row>
    <row r="2" spans="1:8" ht="51" customHeight="1">
      <c r="A2" s="47"/>
      <c r="B2" s="47"/>
      <c r="C2" s="47"/>
      <c r="D2" s="47"/>
      <c r="E2" s="47"/>
      <c r="G2" s="59" t="s">
        <v>439</v>
      </c>
      <c r="H2" s="59" t="s">
        <v>1182</v>
      </c>
    </row>
    <row r="3" spans="1:8" ht="51" customHeight="1">
      <c r="A3" s="47"/>
      <c r="B3" s="47"/>
      <c r="C3" s="47"/>
      <c r="D3" s="47"/>
      <c r="E3" s="47"/>
      <c r="G3" s="59" t="s">
        <v>440</v>
      </c>
      <c r="H3" s="59" t="s">
        <v>1183</v>
      </c>
    </row>
    <row r="4" spans="1:8" ht="51" customHeight="1">
      <c r="A4" s="47"/>
      <c r="B4" s="47"/>
      <c r="C4" s="47"/>
      <c r="D4" s="47"/>
      <c r="E4" s="47"/>
      <c r="G4" s="59" t="s">
        <v>441</v>
      </c>
      <c r="H4" s="59" t="s">
        <v>1184</v>
      </c>
    </row>
    <row r="5" spans="1:8" ht="51" customHeight="1">
      <c r="A5" s="47"/>
      <c r="B5" s="47"/>
      <c r="C5" s="47"/>
      <c r="D5" s="47"/>
      <c r="E5" s="47"/>
      <c r="G5" s="59" t="s">
        <v>1185</v>
      </c>
      <c r="H5" s="59" t="s">
        <v>1186</v>
      </c>
    </row>
    <row r="6" spans="1:8" ht="51" customHeight="1">
      <c r="A6" s="47"/>
      <c r="B6" s="47"/>
      <c r="C6" s="47"/>
      <c r="D6" s="47"/>
      <c r="E6" s="47"/>
      <c r="G6" s="59" t="s">
        <v>418</v>
      </c>
      <c r="H6" s="59" t="s">
        <v>1187</v>
      </c>
    </row>
    <row r="7" spans="1:8" ht="51" customHeight="1">
      <c r="A7" s="47"/>
      <c r="B7" s="47"/>
      <c r="C7" s="47"/>
      <c r="D7" s="47"/>
      <c r="E7" s="47"/>
      <c r="G7" s="59" t="s">
        <v>1188</v>
      </c>
      <c r="H7" s="59" t="s">
        <v>1189</v>
      </c>
    </row>
    <row r="8" spans="1:8" ht="51" customHeight="1">
      <c r="A8" s="47"/>
      <c r="B8" s="47"/>
      <c r="C8" s="47"/>
      <c r="D8" s="47"/>
      <c r="E8" s="47"/>
      <c r="G8" s="59" t="s">
        <v>900</v>
      </c>
      <c r="H8" s="59" t="s">
        <v>901</v>
      </c>
    </row>
    <row r="9" spans="1:8" ht="51" customHeight="1">
      <c r="A9" s="47"/>
      <c r="B9" s="47"/>
      <c r="C9" s="47"/>
      <c r="D9" s="47"/>
      <c r="E9" s="47"/>
      <c r="G9" s="36" t="s">
        <v>926</v>
      </c>
      <c r="H9" s="36" t="s">
        <v>927</v>
      </c>
    </row>
    <row r="10" spans="1:8" ht="51" customHeight="1">
      <c r="A10" s="47"/>
      <c r="B10" s="47"/>
      <c r="C10" s="47"/>
      <c r="D10" s="47"/>
      <c r="E10" s="47"/>
      <c r="G10" s="36" t="s">
        <v>928</v>
      </c>
      <c r="H10" s="36" t="s">
        <v>929</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632</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921</v>
      </c>
    </row>
    <row r="6" spans="1:16" ht="29.1" customHeight="1">
      <c r="A6" s="47"/>
      <c r="B6" s="47"/>
      <c r="C6" s="47"/>
      <c r="D6" s="47"/>
      <c r="E6" s="47"/>
      <c r="F6" s="47"/>
      <c r="G6" s="47"/>
      <c r="H6" s="47"/>
      <c r="I6" s="47"/>
      <c r="J6" s="47"/>
      <c r="K6" s="47"/>
      <c r="L6" s="47"/>
      <c r="M6" s="47"/>
      <c r="O6" s="36" t="s">
        <v>602</v>
      </c>
      <c r="P6" s="36" t="s">
        <v>603</v>
      </c>
    </row>
    <row r="7" spans="1:16" ht="29.1" customHeight="1">
      <c r="A7" s="47"/>
      <c r="B7" s="47"/>
      <c r="C7" s="47"/>
      <c r="D7" s="47"/>
      <c r="E7" s="47"/>
      <c r="F7" s="47"/>
      <c r="G7" s="47"/>
      <c r="H7" s="47"/>
      <c r="I7" s="47"/>
      <c r="J7" s="47"/>
      <c r="K7" s="47"/>
      <c r="L7" s="47"/>
      <c r="M7" s="47"/>
      <c r="O7" s="36" t="s">
        <v>604</v>
      </c>
      <c r="P7" s="36" t="s">
        <v>605</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C8000DBD-682F-404D-9891-7F6015234F3D}">
      <formula1>"1,0"</formula1>
    </dataValidation>
    <dataValidation type="list" allowBlank="1" showInputMessage="1" showErrorMessage="1" errorTitle="入力値" error="リストの値を選んでください。" sqref="J2:J2000" xr:uid="{6C48584A-809C-43B7-86D1-8BA55A5C9956}">
      <formula1>"ON,OFF"</formula1>
    </dataValidation>
    <dataValidation type="list" allowBlank="1" showInputMessage="1" showErrorMessage="1" errorTitle="入力値" error="リストの値を選んでください。" sqref="K2:K2000" xr:uid="{6A45A142-EABE-45C7-AEC2-6DA773EF650D}">
      <formula1>"SOIL,STRUCT,JOINT"</formula1>
    </dataValidation>
    <dataValidation type="list" allowBlank="1" showInputMessage="1" showErrorMessage="1" errorTitle="入力値" error="リストの値を選んでください。" sqref="M2:M2000" xr:uid="{9A84BCC8-6919-45D3-8FFB-18136A33537F}">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633</v>
      </c>
      <c r="E2">
        <v>1</v>
      </c>
      <c r="F2">
        <v>5.4806991486249838E-2</v>
      </c>
      <c r="G2">
        <v>6.0218496855668491E-13</v>
      </c>
      <c r="H2">
        <v>3159.9999999999832</v>
      </c>
      <c r="I2">
        <v>0</v>
      </c>
      <c r="J2" t="s">
        <v>58</v>
      </c>
    </row>
    <row r="3" spans="1:10">
      <c r="A3">
        <v>2</v>
      </c>
      <c r="B3" t="s">
        <v>69</v>
      </c>
      <c r="D3" t="s">
        <v>633</v>
      </c>
      <c r="E3">
        <v>2.2812500000000013</v>
      </c>
      <c r="F3">
        <v>3.6168180127978315</v>
      </c>
      <c r="G3">
        <v>2.9115909683241625E-10</v>
      </c>
      <c r="H3">
        <v>3160.0000000003006</v>
      </c>
      <c r="I3">
        <v>17</v>
      </c>
      <c r="J3" t="s">
        <v>792</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539</v>
      </c>
    </row>
    <row r="16" spans="1:4">
      <c r="A16" t="s">
        <v>192</v>
      </c>
      <c r="B16" t="s">
        <v>493</v>
      </c>
      <c r="C16" s="20" t="s">
        <v>413</v>
      </c>
      <c r="D16" t="s">
        <v>540</v>
      </c>
    </row>
    <row r="17" spans="1:4">
      <c r="A17" t="s">
        <v>192</v>
      </c>
      <c r="B17" t="s">
        <v>494</v>
      </c>
      <c r="C17" s="20" t="s">
        <v>413</v>
      </c>
      <c r="D17" t="s">
        <v>541</v>
      </c>
    </row>
    <row r="18" spans="1:4">
      <c r="A18" t="s">
        <v>192</v>
      </c>
      <c r="B18" t="s">
        <v>495</v>
      </c>
      <c r="C18" s="20" t="s">
        <v>542</v>
      </c>
      <c r="D18" t="s">
        <v>543</v>
      </c>
    </row>
    <row r="19" spans="1:4">
      <c r="A19" t="s">
        <v>192</v>
      </c>
      <c r="B19" t="s">
        <v>486</v>
      </c>
      <c r="C19" s="20" t="s">
        <v>607</v>
      </c>
      <c r="D19" t="s">
        <v>544</v>
      </c>
    </row>
    <row r="20" spans="1:4">
      <c r="A20" t="s">
        <v>515</v>
      </c>
      <c r="B20" t="s">
        <v>545</v>
      </c>
      <c r="C20" s="20" t="s">
        <v>50</v>
      </c>
      <c r="D20" t="s">
        <v>546</v>
      </c>
    </row>
    <row r="21" spans="1:4">
      <c r="A21" t="s">
        <v>515</v>
      </c>
      <c r="B21" t="s">
        <v>54</v>
      </c>
      <c r="C21" s="20" t="s">
        <v>476</v>
      </c>
      <c r="D21" t="s">
        <v>547</v>
      </c>
    </row>
    <row r="22" spans="1:4">
      <c r="A22" t="s">
        <v>515</v>
      </c>
      <c r="B22" t="s">
        <v>58</v>
      </c>
      <c r="C22" s="20" t="s">
        <v>451</v>
      </c>
      <c r="D22" t="s">
        <v>922</v>
      </c>
    </row>
    <row r="23" spans="1:4">
      <c r="A23" t="s">
        <v>515</v>
      </c>
      <c r="B23" t="s">
        <v>63</v>
      </c>
      <c r="C23" s="20" t="s">
        <v>64</v>
      </c>
      <c r="D23" t="s">
        <v>548</v>
      </c>
    </row>
    <row r="24" spans="1:4">
      <c r="A24" t="s">
        <v>515</v>
      </c>
      <c r="B24" t="s">
        <v>66</v>
      </c>
      <c r="C24" s="20" t="s">
        <v>477</v>
      </c>
      <c r="D24" t="s">
        <v>935</v>
      </c>
    </row>
    <row r="25" spans="1:4">
      <c r="A25" t="s">
        <v>515</v>
      </c>
      <c r="B25" t="s">
        <v>75</v>
      </c>
      <c r="C25" s="20" t="s">
        <v>478</v>
      </c>
      <c r="D25" t="s">
        <v>549</v>
      </c>
    </row>
    <row r="26" spans="1:4">
      <c r="A26" t="s">
        <v>515</v>
      </c>
      <c r="B26" t="s">
        <v>550</v>
      </c>
      <c r="C26" s="20" t="s">
        <v>452</v>
      </c>
      <c r="D26" t="s">
        <v>551</v>
      </c>
    </row>
    <row r="27" spans="1:4">
      <c r="A27" t="s">
        <v>515</v>
      </c>
      <c r="B27" t="s">
        <v>81</v>
      </c>
      <c r="C27" s="20" t="s">
        <v>479</v>
      </c>
      <c r="D27" t="s">
        <v>552</v>
      </c>
    </row>
    <row r="28" spans="1:4">
      <c r="A28" t="s">
        <v>515</v>
      </c>
      <c r="B28" t="s">
        <v>83</v>
      </c>
      <c r="C28" s="20" t="s">
        <v>480</v>
      </c>
      <c r="D28" t="s">
        <v>553</v>
      </c>
    </row>
    <row r="29" spans="1:4">
      <c r="A29" t="s">
        <v>515</v>
      </c>
      <c r="B29" t="s">
        <v>86</v>
      </c>
      <c r="C29" s="20" t="s">
        <v>481</v>
      </c>
      <c r="D29" t="s">
        <v>554</v>
      </c>
    </row>
    <row r="30" spans="1:4">
      <c r="A30" t="s">
        <v>515</v>
      </c>
      <c r="B30" t="s">
        <v>91</v>
      </c>
      <c r="C30" s="20" t="s">
        <v>482</v>
      </c>
      <c r="D30" t="s">
        <v>555</v>
      </c>
    </row>
    <row r="31" spans="1:4">
      <c r="A31" t="s">
        <v>515</v>
      </c>
      <c r="B31" t="s">
        <v>93</v>
      </c>
      <c r="C31" s="20" t="s">
        <v>483</v>
      </c>
      <c r="D31" t="s">
        <v>556</v>
      </c>
    </row>
    <row r="32" spans="1:4">
      <c r="A32" t="s">
        <v>515</v>
      </c>
      <c r="B32" t="s">
        <v>112</v>
      </c>
      <c r="C32" s="20" t="s">
        <v>113</v>
      </c>
      <c r="D32" t="s">
        <v>557</v>
      </c>
    </row>
    <row r="33" spans="1:4">
      <c r="A33" t="s">
        <v>515</v>
      </c>
      <c r="B33" t="s">
        <v>115</v>
      </c>
      <c r="C33" s="20" t="s">
        <v>116</v>
      </c>
      <c r="D33" t="s">
        <v>558</v>
      </c>
    </row>
    <row r="34" spans="1:4">
      <c r="A34" t="s">
        <v>515</v>
      </c>
      <c r="B34" t="s">
        <v>118</v>
      </c>
      <c r="C34" s="20" t="s">
        <v>484</v>
      </c>
      <c r="D34" t="s">
        <v>559</v>
      </c>
    </row>
    <row r="35" spans="1:4">
      <c r="A35" t="s">
        <v>515</v>
      </c>
      <c r="B35" t="s">
        <v>149</v>
      </c>
      <c r="C35" s="20" t="s">
        <v>613</v>
      </c>
      <c r="D35" t="s">
        <v>614</v>
      </c>
    </row>
    <row r="36" spans="1:4">
      <c r="A36" t="s">
        <v>560</v>
      </c>
      <c r="B36" t="s">
        <v>162</v>
      </c>
      <c r="C36" s="20" t="s">
        <v>607</v>
      </c>
      <c r="D36" t="s">
        <v>561</v>
      </c>
    </row>
    <row r="37" spans="1:4">
      <c r="A37" t="s">
        <v>560</v>
      </c>
      <c r="B37" t="s">
        <v>163</v>
      </c>
      <c r="C37" s="20" t="s">
        <v>562</v>
      </c>
      <c r="D37" t="s">
        <v>563</v>
      </c>
    </row>
    <row r="38" spans="1:4">
      <c r="A38" t="s">
        <v>560</v>
      </c>
      <c r="B38" t="s">
        <v>0</v>
      </c>
      <c r="C38" s="20" t="s">
        <v>564</v>
      </c>
      <c r="D38" t="s">
        <v>565</v>
      </c>
    </row>
    <row r="39" spans="1:4">
      <c r="A39" t="s">
        <v>560</v>
      </c>
      <c r="B39" t="s">
        <v>566</v>
      </c>
      <c r="C39" s="20" t="s">
        <v>608</v>
      </c>
      <c r="D39" t="s">
        <v>567</v>
      </c>
    </row>
    <row r="40" spans="1:4">
      <c r="A40" t="s">
        <v>560</v>
      </c>
      <c r="B40" t="s">
        <v>923</v>
      </c>
      <c r="C40" s="20" t="s">
        <v>924</v>
      </c>
      <c r="D40" t="s">
        <v>925</v>
      </c>
    </row>
    <row r="41" spans="1:4">
      <c r="A41" t="s">
        <v>523</v>
      </c>
      <c r="B41" t="s">
        <v>496</v>
      </c>
      <c r="C41" s="20" t="s">
        <v>1150</v>
      </c>
      <c r="D41" t="s">
        <v>1151</v>
      </c>
    </row>
    <row r="42" spans="1:4">
      <c r="A42" t="s">
        <v>523</v>
      </c>
      <c r="B42" t="s">
        <v>497</v>
      </c>
      <c r="C42" s="20" t="s">
        <v>568</v>
      </c>
      <c r="D42" t="s">
        <v>569</v>
      </c>
    </row>
    <row r="43" spans="1:4">
      <c r="A43" t="s">
        <v>523</v>
      </c>
      <c r="B43" t="s">
        <v>0</v>
      </c>
      <c r="C43" s="20" t="s">
        <v>570</v>
      </c>
      <c r="D43" t="s">
        <v>1142</v>
      </c>
    </row>
    <row r="44" spans="1:4">
      <c r="A44" t="s">
        <v>526</v>
      </c>
      <c r="B44" t="s">
        <v>508</v>
      </c>
      <c r="C44" s="20" t="s">
        <v>485</v>
      </c>
      <c r="D44" t="s">
        <v>571</v>
      </c>
    </row>
    <row r="45" spans="1:4">
      <c r="A45" t="s">
        <v>526</v>
      </c>
      <c r="B45" t="s">
        <v>509</v>
      </c>
      <c r="C45" s="20" t="s">
        <v>485</v>
      </c>
      <c r="D45" t="s">
        <v>572</v>
      </c>
    </row>
    <row r="46" spans="1:4">
      <c r="A46" t="s">
        <v>526</v>
      </c>
      <c r="B46" t="s">
        <v>510</v>
      </c>
      <c r="C46" s="20" t="s">
        <v>573</v>
      </c>
      <c r="D46" t="s">
        <v>574</v>
      </c>
    </row>
    <row r="47" spans="1:4">
      <c r="A47" t="s">
        <v>575</v>
      </c>
      <c r="B47" t="s">
        <v>576</v>
      </c>
      <c r="C47" s="20" t="s">
        <v>608</v>
      </c>
      <c r="D47" t="s">
        <v>577</v>
      </c>
    </row>
    <row r="48" spans="1:4">
      <c r="A48" t="s">
        <v>578</v>
      </c>
      <c r="B48" t="s">
        <v>579</v>
      </c>
      <c r="C48" s="20" t="s">
        <v>580</v>
      </c>
      <c r="D48" t="s">
        <v>581</v>
      </c>
    </row>
    <row r="49" spans="1:4">
      <c r="A49" t="s">
        <v>578</v>
      </c>
      <c r="B49" t="s">
        <v>582</v>
      </c>
      <c r="C49" s="20" t="s">
        <v>583</v>
      </c>
      <c r="D49" t="s">
        <v>584</v>
      </c>
    </row>
    <row r="50" spans="1:4">
      <c r="A50" t="s">
        <v>578</v>
      </c>
      <c r="B50" t="s">
        <v>585</v>
      </c>
      <c r="C50" s="20" t="s">
        <v>586</v>
      </c>
      <c r="D50" t="s">
        <v>587</v>
      </c>
    </row>
    <row r="51" spans="1:4">
      <c r="A51" t="s">
        <v>578</v>
      </c>
      <c r="B51" t="s">
        <v>588</v>
      </c>
      <c r="C51" s="20" t="s">
        <v>589</v>
      </c>
      <c r="D51" t="s">
        <v>590</v>
      </c>
    </row>
    <row r="52" spans="1:4">
      <c r="A52" t="s">
        <v>531</v>
      </c>
      <c r="B52" t="s">
        <v>609</v>
      </c>
      <c r="C52" s="20" t="s">
        <v>610</v>
      </c>
      <c r="D52" t="s">
        <v>611</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736</v>
      </c>
      <c r="D1" t="s">
        <v>954</v>
      </c>
    </row>
    <row r="2" spans="1:14">
      <c r="A2" t="s">
        <v>189</v>
      </c>
      <c r="B2" t="s">
        <v>937</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627</v>
      </c>
    </row>
    <row r="38" spans="1:2">
      <c r="A38" t="s">
        <v>234</v>
      </c>
      <c r="B38" s="23" t="b">
        <v>0</v>
      </c>
    </row>
    <row r="39" spans="1:2">
      <c r="A39" t="s">
        <v>235</v>
      </c>
      <c r="B39" s="23">
        <v>0</v>
      </c>
    </row>
    <row r="40" spans="1:2">
      <c r="A40" t="s">
        <v>236</v>
      </c>
      <c r="B40" s="23" t="s">
        <v>628</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629</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938</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939</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940</v>
      </c>
    </row>
    <row r="90" spans="1:2">
      <c r="A90" t="s">
        <v>286</v>
      </c>
      <c r="B90" s="23" t="s">
        <v>941</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942</v>
      </c>
    </row>
    <row r="97" spans="1:53">
      <c r="A97" t="s">
        <v>293</v>
      </c>
    </row>
    <row r="98" spans="1:53">
      <c r="A98" s="16" t="s">
        <v>294</v>
      </c>
      <c r="B98" s="23">
        <v>0</v>
      </c>
      <c r="C98" s="12"/>
    </row>
    <row r="99" spans="1:53">
      <c r="A99" t="s">
        <v>295</v>
      </c>
    </row>
    <row r="100" spans="1:53">
      <c r="A100" t="s">
        <v>296</v>
      </c>
      <c r="AN100" s="23" t="s">
        <v>735</v>
      </c>
    </row>
    <row r="101" spans="1:53">
      <c r="A101" t="s">
        <v>297</v>
      </c>
      <c r="AN101" s="23" t="s">
        <v>712</v>
      </c>
      <c r="AO101" s="23" t="s">
        <v>627</v>
      </c>
    </row>
    <row r="102" spans="1:53">
      <c r="A102" t="s">
        <v>298</v>
      </c>
      <c r="B102" s="23">
        <v>0</v>
      </c>
      <c r="AN102" s="23" t="s">
        <v>713</v>
      </c>
      <c r="AO102" s="23" t="s">
        <v>714</v>
      </c>
    </row>
    <row r="103" spans="1:53">
      <c r="A103" t="s">
        <v>299</v>
      </c>
      <c r="B103" s="23">
        <v>0</v>
      </c>
      <c r="AN103" s="23" t="s">
        <v>715</v>
      </c>
      <c r="AO103" s="23" t="s">
        <v>716</v>
      </c>
    </row>
    <row r="104" spans="1:53">
      <c r="A104" t="s">
        <v>300</v>
      </c>
      <c r="B104" s="23">
        <v>0</v>
      </c>
      <c r="AN104" s="23" t="s">
        <v>717</v>
      </c>
      <c r="AO104" s="23" t="s">
        <v>718</v>
      </c>
    </row>
    <row r="105" spans="1:53">
      <c r="A105" t="s">
        <v>301</v>
      </c>
      <c r="B105" s="23">
        <v>0</v>
      </c>
      <c r="C105" t="s">
        <v>631</v>
      </c>
      <c r="D105">
        <v>0</v>
      </c>
      <c r="AN105" s="23" t="s">
        <v>719</v>
      </c>
      <c r="AO105" s="23" t="s">
        <v>720</v>
      </c>
    </row>
    <row r="106" spans="1:53">
      <c r="A106" t="s">
        <v>302</v>
      </c>
      <c r="B106" s="23">
        <v>0</v>
      </c>
      <c r="AN106" s="23" t="s">
        <v>721</v>
      </c>
      <c r="AO106" s="23" t="s">
        <v>722</v>
      </c>
      <c r="AP106" s="23" t="s">
        <v>723</v>
      </c>
      <c r="AQ106" s="23" t="s">
        <v>724</v>
      </c>
      <c r="AR106" s="23" t="s">
        <v>725</v>
      </c>
      <c r="AS106" s="23" t="s">
        <v>726</v>
      </c>
      <c r="AT106" s="23" t="s">
        <v>727</v>
      </c>
      <c r="AU106" s="23" t="s">
        <v>728</v>
      </c>
      <c r="AV106" s="23" t="s">
        <v>729</v>
      </c>
      <c r="AW106" s="23" t="s">
        <v>730</v>
      </c>
      <c r="AX106" s="23" t="s">
        <v>731</v>
      </c>
      <c r="AY106" s="23" t="s">
        <v>732</v>
      </c>
      <c r="AZ106" s="23" t="s">
        <v>733</v>
      </c>
      <c r="BA106" s="23" t="s">
        <v>734</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953</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630</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617</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943</v>
      </c>
      <c r="B142" s="23" t="s">
        <v>944</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945</v>
      </c>
      <c r="B143" s="23" t="s">
        <v>936</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946</v>
      </c>
      <c r="B144" s="23" t="s">
        <v>936</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947</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948</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949</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950</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951</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952</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634</v>
      </c>
      <c r="B1" t="s">
        <v>635</v>
      </c>
      <c r="C1" t="s">
        <v>636</v>
      </c>
      <c r="D1" t="s">
        <v>637</v>
      </c>
      <c r="E1" t="s">
        <v>638</v>
      </c>
      <c r="F1" t="s">
        <v>639</v>
      </c>
      <c r="G1" t="s">
        <v>640</v>
      </c>
      <c r="H1" t="s">
        <v>641</v>
      </c>
      <c r="I1" t="s">
        <v>642</v>
      </c>
      <c r="J1" t="s">
        <v>643</v>
      </c>
      <c r="K1" t="s">
        <v>644</v>
      </c>
      <c r="L1" t="s">
        <v>645</v>
      </c>
      <c r="M1" t="s">
        <v>646</v>
      </c>
      <c r="N1" t="s">
        <v>647</v>
      </c>
      <c r="O1" t="s">
        <v>648</v>
      </c>
      <c r="P1" t="s">
        <v>649</v>
      </c>
      <c r="Q1" t="s">
        <v>650</v>
      </c>
      <c r="R1" t="s">
        <v>651</v>
      </c>
      <c r="S1" t="s">
        <v>652</v>
      </c>
      <c r="T1" t="s">
        <v>653</v>
      </c>
      <c r="U1" t="s">
        <v>654</v>
      </c>
      <c r="V1" t="s">
        <v>655</v>
      </c>
      <c r="W1" t="s">
        <v>656</v>
      </c>
      <c r="X1" t="s">
        <v>657</v>
      </c>
      <c r="Y1" t="s">
        <v>658</v>
      </c>
      <c r="Z1" t="s">
        <v>659</v>
      </c>
      <c r="AA1" t="s">
        <v>660</v>
      </c>
      <c r="AB1" t="s">
        <v>661</v>
      </c>
      <c r="AC1" t="s">
        <v>662</v>
      </c>
      <c r="AD1" t="s">
        <v>663</v>
      </c>
      <c r="AE1" t="s">
        <v>664</v>
      </c>
      <c r="AF1" t="s">
        <v>665</v>
      </c>
      <c r="AG1" t="s">
        <v>666</v>
      </c>
      <c r="AH1" t="s">
        <v>667</v>
      </c>
      <c r="AI1" t="s">
        <v>668</v>
      </c>
      <c r="AJ1" t="s">
        <v>669</v>
      </c>
      <c r="AK1" t="s">
        <v>670</v>
      </c>
      <c r="AL1" t="s">
        <v>671</v>
      </c>
      <c r="AM1" t="s">
        <v>672</v>
      </c>
      <c r="AN1" t="s">
        <v>673</v>
      </c>
      <c r="AO1" t="s">
        <v>674</v>
      </c>
      <c r="AP1" t="s">
        <v>675</v>
      </c>
      <c r="AQ1" t="s">
        <v>676</v>
      </c>
      <c r="AR1" t="s">
        <v>677</v>
      </c>
      <c r="AS1" t="s">
        <v>678</v>
      </c>
      <c r="AT1" t="s">
        <v>679</v>
      </c>
      <c r="AU1" t="s">
        <v>680</v>
      </c>
      <c r="AV1" t="s">
        <v>681</v>
      </c>
      <c r="AW1" t="s">
        <v>682</v>
      </c>
      <c r="AX1" t="s">
        <v>683</v>
      </c>
      <c r="AY1" t="s">
        <v>684</v>
      </c>
      <c r="AZ1" t="s">
        <v>685</v>
      </c>
      <c r="BA1" t="s">
        <v>686</v>
      </c>
      <c r="BB1" t="s">
        <v>687</v>
      </c>
      <c r="BC1" t="s">
        <v>688</v>
      </c>
      <c r="BD1" t="s">
        <v>689</v>
      </c>
      <c r="BE1" t="s">
        <v>690</v>
      </c>
      <c r="BF1" t="s">
        <v>691</v>
      </c>
      <c r="BG1" t="s">
        <v>692</v>
      </c>
      <c r="BH1" t="s">
        <v>693</v>
      </c>
      <c r="BI1" t="s">
        <v>694</v>
      </c>
      <c r="BJ1" t="s">
        <v>695</v>
      </c>
      <c r="BK1" t="s">
        <v>696</v>
      </c>
      <c r="BL1" t="s">
        <v>697</v>
      </c>
      <c r="BM1" t="s">
        <v>698</v>
      </c>
      <c r="BN1" t="s">
        <v>699</v>
      </c>
      <c r="BO1" t="s">
        <v>700</v>
      </c>
      <c r="BP1" t="s">
        <v>701</v>
      </c>
      <c r="BQ1" t="s">
        <v>702</v>
      </c>
      <c r="BR1" t="s">
        <v>703</v>
      </c>
      <c r="BS1" t="s">
        <v>704</v>
      </c>
      <c r="BT1" t="s">
        <v>705</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634</v>
      </c>
      <c r="B1" s="7" t="s">
        <v>618</v>
      </c>
      <c r="C1" s="7" t="s">
        <v>706</v>
      </c>
      <c r="D1" s="7" t="s">
        <v>707</v>
      </c>
      <c r="E1" s="7" t="s">
        <v>708</v>
      </c>
      <c r="F1" s="7" t="s">
        <v>709</v>
      </c>
      <c r="G1" s="7" t="s">
        <v>710</v>
      </c>
      <c r="H1" t="s">
        <v>711</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618</v>
      </c>
      <c r="B1" s="46" t="s">
        <v>619</v>
      </c>
      <c r="C1" s="46" t="s">
        <v>620</v>
      </c>
      <c r="D1" s="46" t="s">
        <v>621</v>
      </c>
      <c r="E1" s="46" t="s">
        <v>622</v>
      </c>
      <c r="F1" s="46" t="s">
        <v>623</v>
      </c>
      <c r="G1" s="46" t="s">
        <v>624</v>
      </c>
      <c r="H1" s="46" t="s">
        <v>625</v>
      </c>
      <c r="I1" s="46" t="s">
        <v>626</v>
      </c>
      <c r="J1" s="46"/>
      <c r="K1" s="46" t="s">
        <v>420</v>
      </c>
      <c r="L1" s="46"/>
    </row>
    <row r="2" spans="1:14">
      <c r="A2" s="47">
        <v>1</v>
      </c>
      <c r="B2" s="47">
        <v>0</v>
      </c>
      <c r="C2" s="47">
        <v>0</v>
      </c>
      <c r="D2" s="47">
        <v>1</v>
      </c>
      <c r="E2" s="47">
        <v>1</v>
      </c>
      <c r="F2" s="47"/>
      <c r="G2" s="47"/>
      <c r="H2" s="47"/>
      <c r="I2" s="47"/>
      <c r="J2" s="47"/>
      <c r="K2" s="47" t="s">
        <v>737</v>
      </c>
      <c r="L2" s="47" t="s">
        <v>738</v>
      </c>
    </row>
    <row r="3" spans="1:14">
      <c r="A3" s="47">
        <v>2</v>
      </c>
      <c r="B3" s="47">
        <v>0.58823529411764708</v>
      </c>
      <c r="C3" s="47">
        <v>0</v>
      </c>
      <c r="D3" s="47">
        <v>1</v>
      </c>
      <c r="E3" s="47">
        <v>1</v>
      </c>
      <c r="F3" s="47"/>
      <c r="G3" s="47"/>
      <c r="H3" s="47"/>
      <c r="I3" s="47"/>
      <c r="J3" s="47"/>
      <c r="K3" s="47" t="s">
        <v>739</v>
      </c>
      <c r="L3" s="47" t="s">
        <v>740</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12" t="s">
        <v>456</v>
      </c>
      <c r="B1" s="110"/>
      <c r="C1" s="110"/>
      <c r="D1" s="110"/>
      <c r="E1" s="111"/>
      <c r="F1" s="20" t="s">
        <v>412</v>
      </c>
      <c r="G1" s="20" t="s">
        <v>966</v>
      </c>
      <c r="H1" s="13"/>
      <c r="I1" s="13"/>
      <c r="J1" s="13"/>
      <c r="K1" s="13"/>
    </row>
    <row r="2" spans="1:11" ht="18.75" customHeight="1">
      <c r="A2" s="109" t="s">
        <v>457</v>
      </c>
      <c r="B2" s="110"/>
      <c r="C2" s="110"/>
      <c r="D2" s="110"/>
      <c r="E2" s="111"/>
    </row>
    <row r="3" spans="1:11" ht="18.75" customHeight="1"/>
    <row r="4" spans="1:11" ht="18.75" customHeight="1">
      <c r="A4" s="14" t="s">
        <v>4</v>
      </c>
      <c r="B4" s="14" t="s">
        <v>5</v>
      </c>
      <c r="C4" s="14" t="s">
        <v>6</v>
      </c>
      <c r="D4" s="14" t="s">
        <v>7</v>
      </c>
      <c r="E4" s="14" t="s">
        <v>8</v>
      </c>
      <c r="F4" s="35" t="s">
        <v>475</v>
      </c>
      <c r="G4" s="113" t="s">
        <v>9</v>
      </c>
      <c r="H4" s="114"/>
      <c r="I4" s="114"/>
      <c r="J4" s="114"/>
      <c r="K4" s="114"/>
    </row>
    <row r="5" spans="1:11" ht="18.75" customHeight="1">
      <c r="A5" s="18" t="s">
        <v>10</v>
      </c>
      <c r="B5" s="18"/>
      <c r="C5" s="18"/>
      <c r="D5" s="18"/>
      <c r="E5" s="18"/>
    </row>
    <row r="6" spans="1:11" ht="18.75" customHeight="1">
      <c r="A6" s="18" t="s">
        <v>11</v>
      </c>
      <c r="B6" s="17" t="s">
        <v>12</v>
      </c>
      <c r="C6" s="79">
        <f>IF(メッシュ設定!C17="","",メッシュ設定!C17)</f>
        <v>0</v>
      </c>
      <c r="D6" s="19" t="s">
        <v>13</v>
      </c>
      <c r="E6" s="17" t="s">
        <v>14</v>
      </c>
    </row>
    <row r="7" spans="1:11" ht="18.75" customHeight="1">
      <c r="A7" s="18" t="s">
        <v>15</v>
      </c>
      <c r="B7" s="17" t="s">
        <v>16</v>
      </c>
      <c r="C7" s="79">
        <f>IF(メッシュ設定!C18="","",メッシュ設定!C18)</f>
        <v>0</v>
      </c>
      <c r="D7" s="19" t="s">
        <v>17</v>
      </c>
      <c r="E7" s="17" t="s">
        <v>18</v>
      </c>
    </row>
    <row r="8" spans="1:11" ht="18.75" customHeight="1">
      <c r="A8" s="18" t="s">
        <v>15</v>
      </c>
      <c r="B8" s="17" t="s">
        <v>19</v>
      </c>
      <c r="C8" s="79">
        <f>IF(メッシュ設定!C19="","",メッシュ設定!C19)</f>
        <v>0</v>
      </c>
      <c r="D8" s="19" t="s">
        <v>20</v>
      </c>
      <c r="E8" s="17" t="s">
        <v>21</v>
      </c>
    </row>
    <row r="9" spans="1:11" ht="18.75" customHeight="1">
      <c r="A9" s="18" t="s">
        <v>15</v>
      </c>
      <c r="B9" s="17" t="s">
        <v>22</v>
      </c>
      <c r="C9" s="79">
        <f>IF(メッシュ設定!C20="","",メッシュ設定!C20)</f>
        <v>4</v>
      </c>
      <c r="D9" s="19" t="s">
        <v>23</v>
      </c>
      <c r="E9" s="17" t="s">
        <v>24</v>
      </c>
    </row>
    <row r="10" spans="1:11" ht="18.75" customHeight="1">
      <c r="A10" s="18" t="s">
        <v>15</v>
      </c>
      <c r="B10" s="17" t="s">
        <v>25</v>
      </c>
      <c r="C10" s="79">
        <f>IF(メッシュ設定!C21="","",メッシュ設定!C21)</f>
        <v>3</v>
      </c>
      <c r="D10" s="19" t="s">
        <v>26</v>
      </c>
      <c r="E10" s="17" t="s">
        <v>27</v>
      </c>
    </row>
    <row r="11" spans="1:11" ht="18.75" customHeight="1">
      <c r="A11" s="18" t="s">
        <v>15</v>
      </c>
      <c r="B11" s="17" t="s">
        <v>28</v>
      </c>
      <c r="C11" s="79">
        <f>IF(メッシュ設定!C22="","",メッシュ設定!C22)</f>
        <v>4</v>
      </c>
      <c r="D11" s="19" t="s">
        <v>29</v>
      </c>
      <c r="E11" s="17" t="s">
        <v>30</v>
      </c>
    </row>
    <row r="12" spans="1:11" ht="18.75" customHeight="1">
      <c r="A12" s="18" t="s">
        <v>15</v>
      </c>
      <c r="B12" s="17" t="s">
        <v>31</v>
      </c>
      <c r="C12" s="79">
        <f>IF(メッシュ設定!C23="","",メッシュ設定!C23)</f>
        <v>3</v>
      </c>
      <c r="D12" s="19" t="s">
        <v>32</v>
      </c>
      <c r="E12" s="17" t="s">
        <v>33</v>
      </c>
    </row>
    <row r="13" spans="1:11" ht="18.75" customHeight="1">
      <c r="A13" s="18" t="s">
        <v>15</v>
      </c>
      <c r="B13" s="17" t="s">
        <v>34</v>
      </c>
      <c r="C13" s="79">
        <f>IF(メッシュ設定!C24="","",メッシュ設定!C24)</f>
        <v>0</v>
      </c>
      <c r="D13" s="19" t="s">
        <v>35</v>
      </c>
      <c r="E13" s="17" t="s">
        <v>36</v>
      </c>
    </row>
    <row r="14" spans="1:11" ht="18.75" customHeight="1">
      <c r="A14" s="18" t="s">
        <v>15</v>
      </c>
      <c r="B14" s="17" t="s">
        <v>37</v>
      </c>
      <c r="C14" s="79">
        <f>IF(メッシュ設定!C25="","",メッシュ設定!C25)</f>
        <v>25</v>
      </c>
      <c r="D14" s="19" t="s">
        <v>38</v>
      </c>
      <c r="E14" s="17" t="s">
        <v>39</v>
      </c>
    </row>
    <row r="15" spans="1:11" ht="18.75" customHeight="1">
      <c r="A15" s="18" t="s">
        <v>15</v>
      </c>
      <c r="B15" s="17" t="s">
        <v>40</v>
      </c>
      <c r="C15" s="79">
        <f>IF(メッシュ設定!C26="","",メッシュ設定!C26)</f>
        <v>25</v>
      </c>
      <c r="D15" s="19" t="s">
        <v>41</v>
      </c>
      <c r="E15" s="17" t="s">
        <v>42</v>
      </c>
    </row>
    <row r="16" spans="1:11" ht="18.75" customHeight="1">
      <c r="A16" s="18" t="s">
        <v>15</v>
      </c>
      <c r="B16" s="17" t="s">
        <v>1</v>
      </c>
      <c r="C16" s="79">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79" t="str">
        <f>IF(解析設定!C9="","",解析設定!C9)</f>
        <v>TOTAL</v>
      </c>
      <c r="D24" s="19" t="s">
        <v>463</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79" t="str">
        <f>IF(解析設定!C12="","",解析設定!C12)</f>
        <v>AUTO</v>
      </c>
      <c r="D26" s="19" t="s">
        <v>464</v>
      </c>
      <c r="E26" s="17" t="s">
        <v>65</v>
      </c>
      <c r="F26" t="s">
        <v>64</v>
      </c>
    </row>
    <row r="27" spans="1:6" ht="18.75" customHeight="1">
      <c r="A27" s="18" t="s">
        <v>57</v>
      </c>
      <c r="B27" s="17" t="s">
        <v>66</v>
      </c>
      <c r="C27" s="17" t="str">
        <f>IF(解析設定!C10="","",解析設定!C10)</f>
        <v>INCONSISTENT</v>
      </c>
      <c r="D27" s="19" t="s">
        <v>930</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743</v>
      </c>
      <c r="E31" s="18" t="s">
        <v>74</v>
      </c>
    </row>
    <row r="32" spans="1:6" ht="18.75" customHeight="1">
      <c r="A32" s="18" t="s">
        <v>69</v>
      </c>
      <c r="B32" s="17" t="s">
        <v>75</v>
      </c>
      <c r="C32" s="79" t="str">
        <f>IF(解析設定!C17="","",解析設定!C17)</f>
        <v>KEEP</v>
      </c>
      <c r="D32" s="19" t="s">
        <v>465</v>
      </c>
      <c r="E32" s="17" t="s">
        <v>76</v>
      </c>
      <c r="F32" t="s">
        <v>478</v>
      </c>
    </row>
    <row r="33" spans="1:6" ht="18.75" customHeight="1">
      <c r="A33" s="18" t="s">
        <v>69</v>
      </c>
      <c r="B33" s="17" t="s">
        <v>77</v>
      </c>
      <c r="C33" s="79" t="str">
        <f>IF(解析設定!C18="","",解析設定!C18)</f>
        <v>REAPPLY</v>
      </c>
      <c r="D33" s="19" t="s">
        <v>466</v>
      </c>
      <c r="E33" s="17" t="s">
        <v>78</v>
      </c>
      <c r="F33" t="s">
        <v>452</v>
      </c>
    </row>
    <row r="34" spans="1:6" ht="18.75" customHeight="1">
      <c r="A34" s="18"/>
      <c r="B34" s="17"/>
      <c r="C34" s="22"/>
      <c r="D34" s="19"/>
      <c r="E34" s="17"/>
    </row>
    <row r="35" spans="1:6" ht="18.75" customHeight="1">
      <c r="A35" s="18" t="s">
        <v>756</v>
      </c>
      <c r="B35" s="17"/>
      <c r="C35" s="22"/>
      <c r="D35" s="19"/>
      <c r="E35" s="17"/>
    </row>
    <row r="36" spans="1:6" ht="18.75" customHeight="1">
      <c r="A36" s="18" t="s">
        <v>757</v>
      </c>
      <c r="B36" s="17" t="s">
        <v>758</v>
      </c>
      <c r="C36" s="79">
        <f>IF(高速化設定!C21="","",高速化設定!C21)</f>
        <v>1</v>
      </c>
      <c r="D36" s="19" t="s">
        <v>759</v>
      </c>
      <c r="E36" s="17" t="s">
        <v>760</v>
      </c>
      <c r="F36" t="s">
        <v>787</v>
      </c>
    </row>
    <row r="37" spans="1:6" ht="18.75" customHeight="1">
      <c r="A37" s="18" t="s">
        <v>757</v>
      </c>
      <c r="B37" s="17" t="s">
        <v>761</v>
      </c>
      <c r="C37" s="17">
        <f>IF(高速化設定!C22="","",高速化設定!C22)</f>
        <v>1</v>
      </c>
      <c r="D37" s="19" t="s">
        <v>931</v>
      </c>
      <c r="E37" s="17" t="s">
        <v>762</v>
      </c>
      <c r="F37" t="s">
        <v>787</v>
      </c>
    </row>
    <row r="38" spans="1:6" ht="18.75" customHeight="1">
      <c r="A38" s="18" t="s">
        <v>757</v>
      </c>
      <c r="B38" s="17" t="s">
        <v>763</v>
      </c>
      <c r="C38" s="17">
        <f>IF(高速化設定!C23="","",高速化設定!C23)</f>
        <v>0</v>
      </c>
      <c r="D38" s="19" t="s">
        <v>932</v>
      </c>
      <c r="E38" s="17" t="s">
        <v>764</v>
      </c>
      <c r="F38" t="s">
        <v>787</v>
      </c>
    </row>
    <row r="39" spans="1:6" ht="18.75" customHeight="1">
      <c r="A39" t="s">
        <v>757</v>
      </c>
      <c r="B39" t="s">
        <v>765</v>
      </c>
      <c r="C39">
        <f>IF(高速化設定!C24="","",高速化設定!C24)</f>
        <v>0</v>
      </c>
      <c r="D39" t="s">
        <v>766</v>
      </c>
      <c r="E39" t="s">
        <v>767</v>
      </c>
      <c r="F39" t="s">
        <v>787</v>
      </c>
    </row>
    <row r="40" spans="1:6" ht="18.75" customHeight="1">
      <c r="A40" s="18" t="s">
        <v>757</v>
      </c>
      <c r="B40" s="18" t="s">
        <v>768</v>
      </c>
      <c r="C40" s="18">
        <f>IF(高速化設定!C25="","",高速化設定!C25)</f>
        <v>1</v>
      </c>
      <c r="D40" s="18" t="s">
        <v>769</v>
      </c>
      <c r="E40" s="18" t="s">
        <v>770</v>
      </c>
      <c r="F40" t="s">
        <v>787</v>
      </c>
    </row>
    <row r="41" spans="1:6" ht="18.75" customHeight="1">
      <c r="A41" s="18" t="s">
        <v>757</v>
      </c>
      <c r="B41" s="17" t="s">
        <v>771</v>
      </c>
      <c r="C41" s="79">
        <f>IF(高速化設定!C26="","",高速化設定!C26)</f>
        <v>0</v>
      </c>
      <c r="D41" s="19" t="s">
        <v>933</v>
      </c>
      <c r="E41" s="17" t="s">
        <v>772</v>
      </c>
      <c r="F41" t="s">
        <v>787</v>
      </c>
    </row>
    <row r="42" spans="1:6" ht="18.75" customHeight="1">
      <c r="A42" s="18" t="s">
        <v>757</v>
      </c>
      <c r="B42" s="17" t="s">
        <v>773</v>
      </c>
      <c r="C42" s="79">
        <f>IF(高速化設定!C29="","",高速化設定!C29)</f>
        <v>0</v>
      </c>
      <c r="D42" s="19" t="s">
        <v>774</v>
      </c>
      <c r="E42" s="17" t="s">
        <v>775</v>
      </c>
      <c r="F42" t="s">
        <v>787</v>
      </c>
    </row>
    <row r="43" spans="1:6" ht="18.75" customHeight="1">
      <c r="A43" s="18" t="s">
        <v>757</v>
      </c>
      <c r="B43" s="17" t="s">
        <v>776</v>
      </c>
      <c r="C43" s="79">
        <f>IF(高速化設定!C30="","",高速化設定!C30)</f>
        <v>1</v>
      </c>
      <c r="D43" s="19" t="s">
        <v>777</v>
      </c>
      <c r="E43" s="17" t="s">
        <v>778</v>
      </c>
      <c r="F43" t="s">
        <v>788</v>
      </c>
    </row>
    <row r="44" spans="1:6" ht="18.75" customHeight="1">
      <c r="A44" s="18" t="s">
        <v>757</v>
      </c>
      <c r="B44" s="17" t="s">
        <v>779</v>
      </c>
      <c r="C44" s="79">
        <f>IF(高速化設定!C31="","",高速化設定!C31)</f>
        <v>1.5</v>
      </c>
      <c r="D44" s="19" t="s">
        <v>780</v>
      </c>
      <c r="E44" s="17" t="s">
        <v>781</v>
      </c>
      <c r="F44" t="s">
        <v>789</v>
      </c>
    </row>
    <row r="45" spans="1:6" ht="18.75" customHeight="1">
      <c r="A45" s="18" t="s">
        <v>757</v>
      </c>
      <c r="B45" s="17" t="s">
        <v>782</v>
      </c>
      <c r="C45" s="79">
        <f>IF(高速化設定!C32="","",高速化設定!C32)</f>
        <v>0.05</v>
      </c>
      <c r="D45" s="19" t="s">
        <v>783</v>
      </c>
      <c r="E45" s="17" t="s">
        <v>784</v>
      </c>
      <c r="F45" t="s">
        <v>790</v>
      </c>
    </row>
    <row r="46" spans="1:6" ht="18.75" customHeight="1">
      <c r="A46" s="18" t="s">
        <v>757</v>
      </c>
      <c r="B46" s="17" t="s">
        <v>785</v>
      </c>
      <c r="C46" s="79">
        <f>IF(解析設定!C19="","",解析設定!C19)</f>
        <v>0</v>
      </c>
      <c r="D46" s="19" t="s">
        <v>786</v>
      </c>
      <c r="E46" s="17" t="s">
        <v>751</v>
      </c>
      <c r="F46" t="s">
        <v>791</v>
      </c>
    </row>
    <row r="47" spans="1:6" ht="18.75" customHeight="1">
      <c r="A47" s="18" t="s">
        <v>757</v>
      </c>
      <c r="B47" s="17" t="s">
        <v>793</v>
      </c>
      <c r="C47" s="79">
        <f>IF(高速化設定!C20="","",高速化設定!C20)</f>
        <v>1</v>
      </c>
      <c r="D47" s="19" t="s">
        <v>794</v>
      </c>
      <c r="E47" s="17" t="s">
        <v>795</v>
      </c>
      <c r="F47" t="s">
        <v>787</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467</v>
      </c>
      <c r="E50" t="s">
        <v>82</v>
      </c>
      <c r="F50" t="s">
        <v>479</v>
      </c>
    </row>
    <row r="51" spans="1:6" ht="18.75" customHeight="1">
      <c r="A51" s="18" t="s">
        <v>80</v>
      </c>
      <c r="B51" s="18" t="s">
        <v>83</v>
      </c>
      <c r="C51" s="18" t="str">
        <f>IF(出力・表示!C10="","",出力・表示!C10)</f>
        <v>SKIP</v>
      </c>
      <c r="D51" s="18" t="s">
        <v>468</v>
      </c>
      <c r="E51" s="18" t="s">
        <v>84</v>
      </c>
      <c r="F51" t="s">
        <v>480</v>
      </c>
    </row>
    <row r="52" spans="1:6" ht="18.75" customHeight="1">
      <c r="A52" s="18" t="s">
        <v>85</v>
      </c>
      <c r="B52" s="17" t="s">
        <v>86</v>
      </c>
      <c r="C52" s="17" t="str">
        <f>IF(出力・表示!C11="","",出力・表示!C11)</f>
        <v>STAGE</v>
      </c>
      <c r="D52" s="19" t="s">
        <v>469</v>
      </c>
      <c r="E52" s="17" t="s">
        <v>87</v>
      </c>
      <c r="F52" t="s">
        <v>481</v>
      </c>
    </row>
    <row r="53" spans="1:6" ht="18.75" customHeight="1">
      <c r="A53" s="18" t="s">
        <v>85</v>
      </c>
      <c r="B53" s="17" t="s">
        <v>744</v>
      </c>
      <c r="C53" s="17" t="str">
        <f>IF(詳細設定!C9="","",詳細設定!C9)</f>
        <v>BAND_LU</v>
      </c>
      <c r="D53" s="19" t="s">
        <v>934</v>
      </c>
      <c r="E53" s="17" t="s">
        <v>746</v>
      </c>
      <c r="F53" t="s">
        <v>748</v>
      </c>
    </row>
    <row r="54" spans="1:6" ht="18.75" customHeight="1">
      <c r="A54" s="18" t="s">
        <v>85</v>
      </c>
      <c r="B54" s="17" t="s">
        <v>752</v>
      </c>
      <c r="C54" s="17" t="str">
        <f>IF(詳細設定!C10="","",詳細設定!C10)</f>
        <v>NEW</v>
      </c>
      <c r="D54" s="19" t="s">
        <v>753</v>
      </c>
      <c r="E54" s="17" t="s">
        <v>754</v>
      </c>
      <c r="F54" t="s">
        <v>755</v>
      </c>
    </row>
    <row r="55" spans="1:6" ht="18.75" customHeight="1">
      <c r="A55" s="18" t="s">
        <v>85</v>
      </c>
      <c r="B55" s="17" t="s">
        <v>741</v>
      </c>
      <c r="C55" s="79" t="str">
        <f>IF(詳細設定!C11="","",詳細設定!C11)</f>
        <v>SHADOW</v>
      </c>
      <c r="D55" s="19" t="s">
        <v>747</v>
      </c>
      <c r="E55" s="17" t="s">
        <v>742</v>
      </c>
    </row>
    <row r="56" spans="1:6" ht="18.75" customHeight="1">
      <c r="A56" s="18" t="s">
        <v>85</v>
      </c>
      <c r="B56" s="17" t="s">
        <v>88</v>
      </c>
      <c r="C56" s="79">
        <f>IF(出力・表示!C12="","",出力・表示!C12)</f>
        <v>5</v>
      </c>
      <c r="D56" s="19" t="s">
        <v>89</v>
      </c>
      <c r="E56" s="17" t="s">
        <v>90</v>
      </c>
    </row>
    <row r="57" spans="1:6" ht="18.75" customHeight="1">
      <c r="A57" s="18" t="s">
        <v>85</v>
      </c>
      <c r="B57" s="17" t="s">
        <v>91</v>
      </c>
      <c r="C57" s="79" t="str">
        <f>IF(出力・表示!C13="","",出力・表示!C13)</f>
        <v>STAGE</v>
      </c>
      <c r="D57" s="19" t="s">
        <v>470</v>
      </c>
      <c r="E57" s="17" t="s">
        <v>92</v>
      </c>
      <c r="F57" t="s">
        <v>482</v>
      </c>
    </row>
    <row r="58" spans="1:6" ht="18.75" customHeight="1">
      <c r="A58" s="18" t="s">
        <v>85</v>
      </c>
      <c r="B58" s="17" t="s">
        <v>93</v>
      </c>
      <c r="C58" s="79"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79">
        <f>IF(出力・表示!C23="","",出力・表示!C23)</f>
        <v>1000</v>
      </c>
      <c r="D61" s="19" t="s">
        <v>98</v>
      </c>
      <c r="E61" s="17" t="s">
        <v>99</v>
      </c>
    </row>
    <row r="62" spans="1:6" ht="18.75" customHeight="1">
      <c r="A62" s="18" t="s">
        <v>96</v>
      </c>
      <c r="B62" s="17" t="s">
        <v>100</v>
      </c>
      <c r="C62" s="79">
        <f>IF(出力・表示!C24="","",出力・表示!C24)</f>
        <v>1000</v>
      </c>
      <c r="D62" s="19" t="s">
        <v>101</v>
      </c>
      <c r="E62" s="17" t="s">
        <v>102</v>
      </c>
    </row>
    <row r="63" spans="1:6" ht="18.75" customHeight="1">
      <c r="A63" s="18" t="s">
        <v>96</v>
      </c>
      <c r="B63" s="17" t="s">
        <v>103</v>
      </c>
      <c r="C63" s="79">
        <f>IF(出力・表示!C22="","",出力・表示!C22)</f>
        <v>35</v>
      </c>
      <c r="D63" s="19" t="s">
        <v>104</v>
      </c>
      <c r="E63" s="17" t="s">
        <v>105</v>
      </c>
      <c r="F63" s="20"/>
    </row>
    <row r="64" spans="1:6" ht="18.75" customHeight="1">
      <c r="A64" s="18" t="s">
        <v>96</v>
      </c>
      <c r="B64" s="17" t="s">
        <v>106</v>
      </c>
      <c r="C64" s="79">
        <f>IF(出力・表示!C17="","",出力・表示!C17)</f>
        <v>1</v>
      </c>
      <c r="D64" s="19" t="s">
        <v>107</v>
      </c>
      <c r="E64" s="17" t="s">
        <v>108</v>
      </c>
      <c r="F64" s="20"/>
    </row>
    <row r="65" spans="1:6" ht="18.75" customHeight="1">
      <c r="A65" s="18" t="s">
        <v>96</v>
      </c>
      <c r="B65" s="17" t="s">
        <v>109</v>
      </c>
      <c r="C65" s="79">
        <f>IF(ISNUMBER(出力・表示!C18),出力・表示!C18,IFERROR(MATCH(出力・表示!C18,FEMViewerSelectionLabels,0),0))</f>
        <v>13</v>
      </c>
      <c r="D65" s="19" t="s">
        <v>110</v>
      </c>
      <c r="E65" s="17" t="s">
        <v>111</v>
      </c>
      <c r="F65" s="20"/>
    </row>
    <row r="66" spans="1:6" ht="18.75" customHeight="1">
      <c r="A66" s="18" t="s">
        <v>96</v>
      </c>
      <c r="B66" s="17" t="s">
        <v>112</v>
      </c>
      <c r="C66" s="79" t="str">
        <f>IF(出力・表示!C19="","",出力・表示!C19)</f>
        <v>SYMMETRIC</v>
      </c>
      <c r="D66" s="19" t="s">
        <v>472</v>
      </c>
      <c r="E66" s="17" t="s">
        <v>114</v>
      </c>
      <c r="F66" s="20" t="s">
        <v>113</v>
      </c>
    </row>
    <row r="67" spans="1:6" ht="18.75" customHeight="1">
      <c r="A67" s="18" t="s">
        <v>96</v>
      </c>
      <c r="B67" s="17" t="s">
        <v>115</v>
      </c>
      <c r="C67" s="79" t="str">
        <f>IF(出力・表示!C21="","",出力・表示!C21)</f>
        <v>DETAIL</v>
      </c>
      <c r="D67" s="19" t="s">
        <v>473</v>
      </c>
      <c r="E67" s="17" t="s">
        <v>117</v>
      </c>
      <c r="F67" t="s">
        <v>116</v>
      </c>
    </row>
    <row r="68" spans="1:6" ht="18.75" customHeight="1">
      <c r="A68" t="s">
        <v>96</v>
      </c>
      <c r="B68" t="s">
        <v>118</v>
      </c>
      <c r="C68"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79">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79">
        <f>IF(詳細設定!C21="","",詳細設定!C21)</f>
        <v>5</v>
      </c>
      <c r="D76" s="19" t="s">
        <v>137</v>
      </c>
      <c r="E76" s="17" t="s">
        <v>138</v>
      </c>
    </row>
    <row r="77" spans="1:6" ht="18.75" customHeight="1">
      <c r="A77" s="18" t="s">
        <v>135</v>
      </c>
      <c r="B77" s="17" t="s">
        <v>139</v>
      </c>
      <c r="C77" s="79">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612</v>
      </c>
      <c r="E80" t="s">
        <v>148</v>
      </c>
      <c r="F80" s="20" t="s">
        <v>606</v>
      </c>
    </row>
    <row r="81" spans="1:6" ht="18.75" customHeight="1">
      <c r="A81" t="s">
        <v>135</v>
      </c>
      <c r="B81" t="s">
        <v>149</v>
      </c>
      <c r="C81">
        <f>IF(メッシュ設定!C29="","",メッシュ設定!C29)</f>
        <v>2</v>
      </c>
      <c r="D81" s="23" t="s">
        <v>616</v>
      </c>
      <c r="E81" t="s">
        <v>150</v>
      </c>
      <c r="F81" t="s">
        <v>613</v>
      </c>
    </row>
    <row r="82" spans="1:6" ht="18.75" customHeight="1">
      <c r="A82" t="s">
        <v>135</v>
      </c>
      <c r="B82" t="s">
        <v>151</v>
      </c>
      <c r="C82">
        <f>IF(詳細設定!C26="","",詳細設定!C26)</f>
        <v>0.55000000000000004</v>
      </c>
      <c r="D82" t="s">
        <v>152</v>
      </c>
      <c r="E82" t="s">
        <v>153</v>
      </c>
    </row>
    <row r="83" spans="1:6" ht="18.75" customHeight="1">
      <c r="A83" t="s">
        <v>135</v>
      </c>
      <c r="B83" t="s">
        <v>154</v>
      </c>
      <c r="C83">
        <f>IF(詳細設定!C27="","",詳細設定!C27)</f>
        <v>1.8</v>
      </c>
      <c r="D83" s="23" t="s">
        <v>152</v>
      </c>
      <c r="E83" t="s">
        <v>155</v>
      </c>
    </row>
    <row r="84" spans="1:6" ht="18.75" customHeight="1">
      <c r="A84" s="23" t="s">
        <v>156</v>
      </c>
      <c r="B84" s="23" t="s">
        <v>157</v>
      </c>
      <c r="C84" s="23">
        <f>IF(詳細設定!C28="","",詳細設定!C28)</f>
        <v>2</v>
      </c>
      <c r="D84" s="23" t="s">
        <v>158</v>
      </c>
      <c r="E84" s="23" t="s">
        <v>159</v>
      </c>
    </row>
    <row r="85" spans="1:6" ht="18.75" customHeight="1">
      <c r="A85" t="s">
        <v>156</v>
      </c>
      <c r="B85" s="23" t="s">
        <v>160</v>
      </c>
      <c r="C85" s="23">
        <f>IF(詳細設定!C29="","",詳細設定!C29)</f>
        <v>0.15</v>
      </c>
      <c r="D85" s="23" t="s">
        <v>61</v>
      </c>
      <c r="E85" s="23" t="s">
        <v>161</v>
      </c>
    </row>
    <row r="86" spans="1:6" ht="18.75" customHeight="1">
      <c r="A86"/>
      <c r="B86"/>
      <c r="C86"/>
      <c r="D86"/>
      <c r="E86"/>
    </row>
    <row r="87" spans="1:6" ht="18.75" customHeight="1">
      <c r="A87" t="s">
        <v>796</v>
      </c>
      <c r="B87"/>
      <c r="C87"/>
      <c r="D87"/>
      <c r="E87"/>
    </row>
    <row r="88" spans="1:6" ht="18.75" customHeight="1">
      <c r="A88" t="s">
        <v>757</v>
      </c>
      <c r="B88" t="s">
        <v>797</v>
      </c>
      <c r="C88" s="36">
        <f>IF(高速化設定!C27="","",高速化設定!C27)</f>
        <v>0</v>
      </c>
      <c r="D88" t="s">
        <v>967</v>
      </c>
      <c r="E88" t="s">
        <v>798</v>
      </c>
      <c r="F88" t="s">
        <v>787</v>
      </c>
    </row>
    <row r="89" spans="1:6" ht="18.75" customHeight="1">
      <c r="A89" t="s">
        <v>757</v>
      </c>
      <c r="B89" t="s">
        <v>799</v>
      </c>
      <c r="C89" s="36">
        <f>IF(高速化設定!C28="","",高速化設定!C28)</f>
        <v>0</v>
      </c>
      <c r="D89" t="s">
        <v>800</v>
      </c>
      <c r="E89" t="s">
        <v>801</v>
      </c>
      <c r="F89" t="s">
        <v>787</v>
      </c>
    </row>
    <row r="90" spans="1:6" ht="18.75" customHeight="1">
      <c r="A90" t="s">
        <v>968</v>
      </c>
      <c r="B90"/>
      <c r="C90"/>
      <c r="D90"/>
      <c r="E90"/>
    </row>
    <row r="91" spans="1:6" ht="18.75" customHeight="1">
      <c r="A91" s="23" t="s">
        <v>969</v>
      </c>
      <c r="B91" s="23" t="s">
        <v>970</v>
      </c>
      <c r="C91" s="23" t="str">
        <f>IF(高速化設定!C9="","",高速化設定!C9)</f>
        <v>AUTO</v>
      </c>
      <c r="D91" s="23" t="s">
        <v>971</v>
      </c>
      <c r="E91" s="23" t="s">
        <v>956</v>
      </c>
    </row>
    <row r="92" spans="1:6" ht="18.75" customHeight="1">
      <c r="A92" s="23" t="s">
        <v>969</v>
      </c>
      <c r="B92" s="23" t="s">
        <v>972</v>
      </c>
      <c r="C92" s="80" t="str">
        <f>IF(高速化設定!C10="","",高速化設定!C10)</f>
        <v>AUTO</v>
      </c>
      <c r="D92" s="23" t="s">
        <v>973</v>
      </c>
      <c r="E92" s="23" t="s">
        <v>958</v>
      </c>
    </row>
    <row r="93" spans="1:6" ht="18.75" customHeight="1">
      <c r="A93" s="23" t="s">
        <v>969</v>
      </c>
      <c r="B93" s="23" t="s">
        <v>974</v>
      </c>
      <c r="C93" s="80">
        <f>IF(高速化設定!C11="","",高速化設定!C11)</f>
        <v>1</v>
      </c>
      <c r="D93" s="23" t="s">
        <v>975</v>
      </c>
      <c r="E93" s="23" t="s">
        <v>959</v>
      </c>
    </row>
    <row r="94" spans="1:6" ht="18.75" customHeight="1">
      <c r="A94" s="23" t="s">
        <v>969</v>
      </c>
      <c r="B94" s="23" t="s">
        <v>976</v>
      </c>
      <c r="C94" s="23">
        <f>IF(高速化設定!C12="","",高速化設定!C12)</f>
        <v>1</v>
      </c>
      <c r="D94" s="23" t="s">
        <v>977</v>
      </c>
      <c r="E94" s="23" t="s">
        <v>963</v>
      </c>
    </row>
    <row r="95" spans="1:6" ht="18.75" customHeight="1">
      <c r="A95" s="23" t="s">
        <v>969</v>
      </c>
      <c r="B95" s="23" t="s">
        <v>978</v>
      </c>
      <c r="C95" s="23">
        <f>IF(高速化設定!C13="","",高速化設定!C13)</f>
        <v>1</v>
      </c>
      <c r="D95" s="23" t="s">
        <v>979</v>
      </c>
      <c r="E95" s="23" t="s">
        <v>960</v>
      </c>
    </row>
    <row r="96" spans="1:6" ht="18.75" customHeight="1">
      <c r="A96" s="23" t="s">
        <v>969</v>
      </c>
      <c r="B96" s="23" t="s">
        <v>980</v>
      </c>
      <c r="C96" s="23">
        <f>IF(高速化設定!C14="","",高速化設定!C14)</f>
        <v>1</v>
      </c>
      <c r="D96" s="23" t="s">
        <v>981</v>
      </c>
      <c r="E96" s="23" t="s">
        <v>964</v>
      </c>
    </row>
    <row r="97" spans="1:5" ht="18.75" customHeight="1">
      <c r="A97" s="23" t="s">
        <v>969</v>
      </c>
      <c r="B97" s="23" t="s">
        <v>982</v>
      </c>
      <c r="C97" s="23">
        <f>IF(高速化設定!C15="","",高速化設定!C15)</f>
        <v>1</v>
      </c>
      <c r="D97" s="23" t="s">
        <v>983</v>
      </c>
      <c r="E97" s="23" t="s">
        <v>965</v>
      </c>
    </row>
    <row r="98" spans="1:5" ht="18.75" customHeight="1">
      <c r="A98" s="23" t="s">
        <v>969</v>
      </c>
      <c r="B98" s="23" t="s">
        <v>984</v>
      </c>
      <c r="C98" s="23">
        <f>IF(高速化設定!C16="","",高速化設定!C16)</f>
        <v>1</v>
      </c>
      <c r="D98" s="23" t="s">
        <v>985</v>
      </c>
      <c r="E98" s="23" t="s">
        <v>961</v>
      </c>
    </row>
    <row r="99" spans="1:5" ht="18.75" customHeight="1">
      <c r="A99" s="23" t="s">
        <v>969</v>
      </c>
      <c r="B99" s="23" t="s">
        <v>986</v>
      </c>
      <c r="C99" s="23">
        <f>IF(高速化設定!C17="","",高速化設定!C17)</f>
        <v>1</v>
      </c>
      <c r="D99" s="23" t="s">
        <v>987</v>
      </c>
      <c r="E99" s="23" t="s">
        <v>962</v>
      </c>
    </row>
    <row r="100" spans="1:5" ht="18.75" customHeight="1"/>
    <row r="101" spans="1:5" ht="18.75" customHeight="1">
      <c r="A101" s="23" t="s">
        <v>453</v>
      </c>
    </row>
    <row r="102" spans="1:5" ht="18.75" customHeight="1">
      <c r="A102" s="23" t="s">
        <v>454</v>
      </c>
      <c r="B102" s="23" t="s">
        <v>449</v>
      </c>
      <c r="C102" s="23" t="str">
        <f>IF(詳細設定!C32="","",詳細設定!C32)</f>
        <v>地形追従格子</v>
      </c>
      <c r="D102" s="23" t="s">
        <v>455</v>
      </c>
      <c r="E102" s="23" t="s">
        <v>449</v>
      </c>
    </row>
    <row r="103" spans="1:5" ht="18.75" customHeight="1">
      <c r="A103" s="23" t="s">
        <v>454</v>
      </c>
      <c r="B103" s="23" t="s">
        <v>450</v>
      </c>
      <c r="C103" s="80"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749</v>
      </c>
      <c r="C104" s="23">
        <f>IF(詳細設定!C34="","",詳細設定!C34)</f>
        <v>0</v>
      </c>
      <c r="D104" s="23" t="s">
        <v>455</v>
      </c>
      <c r="E104" s="23" t="s">
        <v>749</v>
      </c>
    </row>
    <row r="105" spans="1:5" ht="18.75" customHeight="1">
      <c r="A105" s="23" t="s">
        <v>454</v>
      </c>
      <c r="B105" s="23" t="s">
        <v>750</v>
      </c>
      <c r="C105" s="23">
        <f>IF(詳細設定!C35="","",詳細設定!C35)</f>
        <v>20</v>
      </c>
      <c r="D105" s="23" t="s">
        <v>455</v>
      </c>
      <c r="E105" s="23" t="s">
        <v>750</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B3F1937E-2514-4F1D-B3DC-8B7BD2549920}">
      <formula1>"NONE,ROLLER,PINNED"</formula1>
    </dataValidation>
    <dataValidation type="list" allowBlank="1" showInputMessage="1" showErrorMessage="1" errorTitle="入力値" error="リストの値を選んでください。" sqref="C21" xr:uid="{801BBA6D-A254-4693-964F-3F33FD8E9D77}">
      <formula1>"AUTO,NONE"</formula1>
    </dataValidation>
    <dataValidation type="list" allowBlank="1" showInputMessage="1" showErrorMessage="1" errorTitle="入力値" error="リストの値を選んでください。" sqref="C24" xr:uid="{E52892FD-5519-4F62-9C0F-F608A77D8453}">
      <formula1>"TOTAL"</formula1>
    </dataValidation>
    <dataValidation type="list" allowBlank="1" showInputMessage="1" showErrorMessage="1" errorTitle="入力値" error="リストの値を選んでください。" sqref="C26" xr:uid="{3F9281E1-135E-41F5-A9C6-9EAAAA3DA48C}">
      <formula1>"AUTO,ON,OFF"</formula1>
    </dataValidation>
    <dataValidation type="list" allowBlank="1" showInputMessage="1" showErrorMessage="1" errorTitle="入力値" error="リストの値を選んでください。" sqref="C27" xr:uid="{D17FFA62-EA4B-4AD3-BCF7-24A65C0BE864}">
      <formula1>"INCONSISTENT,DAVIS"</formula1>
    </dataValidation>
    <dataValidation type="list" allowBlank="1" showInputMessage="1" showErrorMessage="1" errorTitle="入力値" error="リストの値を選んでください。" sqref="C32" xr:uid="{E53FCBB8-FB06-4189-A212-FC3C099EB2DE}">
      <formula1>"CAP,REDUCE,KEEP"</formula1>
    </dataValidation>
    <dataValidation type="list" allowBlank="1" showInputMessage="1" showErrorMessage="1" errorTitle="入力値" error="リストの値を選んでください。" sqref="C33" xr:uid="{5D25CFAA-76AF-4816-8386-AD99F038113C}">
      <formula1>"REAPPLY"</formula1>
    </dataValidation>
    <dataValidation type="list" allowBlank="1" showInputMessage="1" showErrorMessage="1" errorTitle="入力値" error="リストの値を選んでください。" sqref="C88:C89 C47 C36:C42" xr:uid="{C3B91A24-0BEB-4628-8A43-F06061EB6C02}">
      <formula1>"0,1"</formula1>
    </dataValidation>
    <dataValidation type="custom" showInputMessage="1" showErrorMessage="1" errorTitle="入力値" error="F列の範囲内の数値を入力してください。" sqref="C43" xr:uid="{B6D68B15-DCA8-4BB2-A00D-848E6C7EECB1}">
      <formula1>AND(ISNUMBER(C43),C43&gt;=0,C43&lt;=1)</formula1>
    </dataValidation>
    <dataValidation type="custom" showInputMessage="1" showErrorMessage="1" errorTitle="入力値" error="F列の範囲内の数値を入力してください。" sqref="C44" xr:uid="{52BF7563-F096-4EAA-A752-0449FDA685E3}">
      <formula1>AND(ISNUMBER(C44),C44&gt;0,C44&lt;=2)</formula1>
    </dataValidation>
    <dataValidation type="custom" showInputMessage="1" showErrorMessage="1" errorTitle="入力値" error="F列の範囲内の数値を入力してください。" sqref="C45" xr:uid="{6B093F67-FEAA-4661-80CF-A54B4DE2299B}">
      <formula1>AND(ISNUMBER(C45),C45&gt;0,C45&lt;=0.1)</formula1>
    </dataValidation>
    <dataValidation type="custom" showInputMessage="1" showErrorMessage="1" errorTitle="入力値" error="F列の範囲内の数値を入力してください。" sqref="C46" xr:uid="{DA31604C-7354-4903-9BE2-7F2B7CD12540}">
      <formula1>AND(ISNUMBER(C46),C46&gt;=0)</formula1>
    </dataValidation>
    <dataValidation type="list" allowBlank="1" showInputMessage="1" showErrorMessage="1" errorTitle="入力値" error="リストの値を選んでください。" sqref="C50" xr:uid="{B4C79DD6-55E1-491C-A071-F261CD964500}">
      <formula1>"FINAL,ALL"</formula1>
    </dataValidation>
    <dataValidation type="list" allowBlank="1" showInputMessage="1" showErrorMessage="1" errorTitle="入力値" error="リストの値を選んでください。" sqref="C51" xr:uid="{5B0A27D1-484A-40B7-ACD9-4BEC0C813B42}">
      <formula1>"SKIP,INCLUDE"</formula1>
    </dataValidation>
    <dataValidation type="list" allowBlank="1" showInputMessage="1" showErrorMessage="1" errorTitle="入力値" error="リストの値を選んでください。" sqref="C52" xr:uid="{C32BEE77-CC84-4389-9ACD-C11EFFB47E80}">
      <formula1>"OFF,STAGE,ITER"</formula1>
    </dataValidation>
    <dataValidation type="list" allowBlank="1" showInputMessage="1" showErrorMessage="1" errorTitle="入力値" error="リストの値を選んでください。" sqref="C53" xr:uid="{7ECB2F26-A64E-460F-8B36-68EA4C14CE0A}">
      <formula1>"BAND_LU,BAND_LDLT_EXPERIMENTAL"</formula1>
    </dataValidation>
    <dataValidation type="list" allowBlank="1" showInputMessage="1" showErrorMessage="1" errorTitle="入力値" error="リストの値を選んでください。" sqref="C54" xr:uid="{A27B9C60-C54E-439A-8109-CEA9C9719B31}">
      <formula1>"NEW,OLD"</formula1>
    </dataValidation>
    <dataValidation type="list" allowBlank="1" showInputMessage="1" showErrorMessage="1" errorTitle="入力値" error="リストの値を選んでください。" sqref="C57" xr:uid="{AEFFEB21-BBCC-4B2D-9DEC-82CAE7FB843E}">
      <formula1>"OFF,STAGE,ON_FAIL"</formula1>
    </dataValidation>
    <dataValidation type="list" allowBlank="1" showInputMessage="1" showErrorMessage="1" errorTitle="入力値" error="リストの値を選んでください。" sqref="C65" xr:uid="{FE3447C7-4763-46F2-B046-24847A85EC72}">
      <formula1>FEMViewerSelectionIDs</formula1>
    </dataValidation>
    <dataValidation type="list" allowBlank="1" showInputMessage="1" showErrorMessage="1" errorTitle="入力値" error="リストの値を選んでください。" sqref="C66" xr:uid="{A0CF0C97-0B78-4A68-88BB-4230D9777314}">
      <formula1>"AUTO,SYMMETRIC,USER"</formula1>
    </dataValidation>
    <dataValidation type="list" allowBlank="1" showInputMessage="1" showErrorMessage="1" errorTitle="入力値" error="リストの値を選んでください。" sqref="C67" xr:uid="{78025252-024C-4D1D-A3B4-905E6B3BE771}">
      <formula1>"SIMPLE,DETAIL"</formula1>
    </dataValidation>
    <dataValidation type="list" allowBlank="1" showInputMessage="1" showErrorMessage="1" errorTitle="入力値" error="リストの値を選んでください。" sqref="C68" xr:uid="{305194A7-C990-4723-9AD7-96F12C13C60F}">
      <formula1>"SMOOTHED,ELEMENT,RAW_GAUSS"</formula1>
    </dataValidation>
    <dataValidation type="list" allowBlank="1" showInputMessage="1" showErrorMessage="1" errorTitle="入力値" error="リストの値を選んでください。" sqref="C81" xr:uid="{EAD3DB6A-9EA9-4F91-8A84-089B76D469D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1061</v>
      </c>
      <c r="B1" s="24"/>
      <c r="C1" s="24"/>
      <c r="D1" s="24"/>
    </row>
    <row r="2" spans="1:6" ht="21" customHeight="1">
      <c r="A2" s="25" t="s">
        <v>336</v>
      </c>
      <c r="B2" s="25" t="s">
        <v>337</v>
      </c>
      <c r="C2" s="25" t="s">
        <v>338</v>
      </c>
      <c r="D2" s="25" t="s">
        <v>339</v>
      </c>
      <c r="F2" t="s">
        <v>1065</v>
      </c>
    </row>
    <row r="3" spans="1:6" ht="21" customHeight="1">
      <c r="A3" s="26">
        <v>1</v>
      </c>
      <c r="B3" s="27" t="s">
        <v>340</v>
      </c>
      <c r="C3" s="24" t="str">
        <f>結果要素!E$1</f>
        <v>G1 X応力</v>
      </c>
      <c r="D3" s="24" t="s">
        <v>341</v>
      </c>
      <c r="F3" t="s">
        <v>1066</v>
      </c>
    </row>
    <row r="4" spans="1:6" ht="21" customHeight="1">
      <c r="A4" s="26">
        <v>2</v>
      </c>
      <c r="B4" s="27" t="s">
        <v>342</v>
      </c>
      <c r="C4" s="24" t="str">
        <f>結果要素!F$1</f>
        <v>G1 Y応力</v>
      </c>
      <c r="D4" s="24" t="s">
        <v>341</v>
      </c>
      <c r="F4" t="s">
        <v>1067</v>
      </c>
    </row>
    <row r="5" spans="1:6" ht="21" customHeight="1">
      <c r="A5" s="26">
        <v>3</v>
      </c>
      <c r="B5" s="27" t="s">
        <v>343</v>
      </c>
      <c r="C5" s="24" t="str">
        <f>結果要素!G$1</f>
        <v>G1 XY応力</v>
      </c>
      <c r="D5" s="24" t="s">
        <v>341</v>
      </c>
      <c r="F5" t="s">
        <v>1068</v>
      </c>
    </row>
    <row r="6" spans="1:6" ht="21" customHeight="1">
      <c r="A6" s="26">
        <v>4</v>
      </c>
      <c r="B6" s="27" t="s">
        <v>344</v>
      </c>
      <c r="C6" s="24" t="str">
        <f>結果要素!H$1</f>
        <v>G1 最大主応力</v>
      </c>
      <c r="D6" s="24" t="s">
        <v>341</v>
      </c>
      <c r="F6" t="s">
        <v>1069</v>
      </c>
    </row>
    <row r="7" spans="1:6" ht="21" customHeight="1">
      <c r="A7" s="26">
        <v>5</v>
      </c>
      <c r="B7" s="27" t="s">
        <v>345</v>
      </c>
      <c r="C7" s="24" t="str">
        <f>結果要素!I$1</f>
        <v>G1 最小主応力</v>
      </c>
      <c r="D7" s="24" t="s">
        <v>341</v>
      </c>
      <c r="F7" t="s">
        <v>1070</v>
      </c>
    </row>
    <row r="8" spans="1:6" ht="21" customHeight="1">
      <c r="A8" s="26">
        <v>6</v>
      </c>
      <c r="B8" s="27" t="s">
        <v>346</v>
      </c>
      <c r="C8" s="24" t="str">
        <f>結果要素!J$1</f>
        <v>G1 最大せん断応力</v>
      </c>
      <c r="D8" s="24" t="s">
        <v>341</v>
      </c>
      <c r="F8" t="s">
        <v>1071</v>
      </c>
    </row>
    <row r="9" spans="1:6" ht="21" customHeight="1">
      <c r="A9" s="26">
        <v>7</v>
      </c>
      <c r="B9" s="27" t="s">
        <v>347</v>
      </c>
      <c r="C9" s="24" t="str">
        <f>結果要素!K$1</f>
        <v>G1 主応力角</v>
      </c>
      <c r="D9" s="24" t="s">
        <v>128</v>
      </c>
      <c r="F9" t="s">
        <v>1072</v>
      </c>
    </row>
    <row r="10" spans="1:6" ht="21" customHeight="1">
      <c r="A10" s="26">
        <v>8</v>
      </c>
      <c r="B10" s="27" t="s">
        <v>348</v>
      </c>
      <c r="C10" s="24" t="str">
        <f>結果要素!L$1</f>
        <v>G1 相当応力</v>
      </c>
      <c r="D10" s="24" t="s">
        <v>341</v>
      </c>
      <c r="F10" t="s">
        <v>1073</v>
      </c>
    </row>
    <row r="11" spans="1:6" ht="21" customHeight="1">
      <c r="A11" s="26">
        <v>9</v>
      </c>
      <c r="B11" s="27" t="s">
        <v>349</v>
      </c>
      <c r="C11" s="24" t="str">
        <f>結果要素!M$1</f>
        <v>G1 偏差応力</v>
      </c>
      <c r="D11" s="24" t="s">
        <v>341</v>
      </c>
      <c r="F11" t="s">
        <v>1074</v>
      </c>
    </row>
    <row r="12" spans="1:6" ht="21" customHeight="1">
      <c r="A12" s="26">
        <v>10</v>
      </c>
      <c r="B12" s="27" t="s">
        <v>350</v>
      </c>
      <c r="C12" s="24" t="str">
        <f>結果要素!N$1</f>
        <v>G1 降伏関数</v>
      </c>
      <c r="D12" s="24" t="s">
        <v>341</v>
      </c>
      <c r="F12" t="s">
        <v>1075</v>
      </c>
    </row>
    <row r="13" spans="1:6" ht="21" customHeight="1">
      <c r="A13" s="26">
        <v>11</v>
      </c>
      <c r="B13" s="27" t="s">
        <v>351</v>
      </c>
      <c r="C13" s="24" t="str">
        <f>結果要素!O$1</f>
        <v>G1 Xひずみ</v>
      </c>
      <c r="D13" s="24" t="s">
        <v>352</v>
      </c>
      <c r="F13" t="s">
        <v>1076</v>
      </c>
    </row>
    <row r="14" spans="1:6" ht="21" customHeight="1">
      <c r="A14" s="26">
        <v>12</v>
      </c>
      <c r="B14" s="27" t="s">
        <v>353</v>
      </c>
      <c r="C14" s="24" t="str">
        <f>結果要素!P$1</f>
        <v>G1 Yひずみ</v>
      </c>
      <c r="D14" s="24" t="s">
        <v>352</v>
      </c>
      <c r="F14" t="s">
        <v>1077</v>
      </c>
    </row>
    <row r="15" spans="1:6" ht="21" customHeight="1">
      <c r="A15" s="26">
        <v>13</v>
      </c>
      <c r="B15" s="27" t="s">
        <v>354</v>
      </c>
      <c r="C15" s="24" t="str">
        <f>結果要素!Q$1</f>
        <v>G1 XYせん断ひずみ</v>
      </c>
      <c r="D15" s="24" t="s">
        <v>352</v>
      </c>
      <c r="F15" t="s">
        <v>1078</v>
      </c>
    </row>
    <row r="16" spans="1:6" ht="21" customHeight="1">
      <c r="A16" s="26">
        <v>14</v>
      </c>
      <c r="B16" s="27" t="s">
        <v>355</v>
      </c>
      <c r="C16" s="24" t="str">
        <f>結果要素!R$1</f>
        <v>G1 8面せん断ひずみ</v>
      </c>
      <c r="D16" s="24" t="s">
        <v>352</v>
      </c>
      <c r="F16" t="s">
        <v>1079</v>
      </c>
    </row>
    <row r="17" spans="1:6" ht="21" customHeight="1">
      <c r="A17" s="26">
        <v>15</v>
      </c>
      <c r="B17" s="27" t="s">
        <v>356</v>
      </c>
      <c r="C17" s="24" t="str">
        <f>結果要素!S$1</f>
        <v>G1 体積ひずみ</v>
      </c>
      <c r="D17" s="24" t="s">
        <v>352</v>
      </c>
      <c r="F17" t="s">
        <v>1080</v>
      </c>
    </row>
    <row r="18" spans="1:6" ht="21" customHeight="1">
      <c r="A18" s="26">
        <v>16</v>
      </c>
      <c r="B18" s="27" t="s">
        <v>357</v>
      </c>
      <c r="C18" s="24" t="str">
        <f>結果要素!T$1</f>
        <v>G1 最大せん断ひずみ</v>
      </c>
      <c r="D18" s="24" t="s">
        <v>352</v>
      </c>
      <c r="F18" t="s">
        <v>1081</v>
      </c>
    </row>
    <row r="19" spans="1:6" ht="21" customHeight="1">
      <c r="A19" s="26">
        <v>17</v>
      </c>
      <c r="B19" s="27" t="s">
        <v>358</v>
      </c>
      <c r="C19" s="24" t="str">
        <f>結果要素!U$1</f>
        <v>G1 Z応力</v>
      </c>
      <c r="D19" s="24" t="s">
        <v>341</v>
      </c>
      <c r="F19" t="s">
        <v>1082</v>
      </c>
    </row>
    <row r="20" spans="1:6" ht="21" customHeight="1">
      <c r="A20" s="26">
        <v>18</v>
      </c>
      <c r="B20" s="27" t="s">
        <v>359</v>
      </c>
      <c r="C20" s="24" t="str">
        <f>結果要素!V$1</f>
        <v>G2 X応力</v>
      </c>
      <c r="D20" s="24" t="s">
        <v>341</v>
      </c>
      <c r="F20" t="s">
        <v>1083</v>
      </c>
    </row>
    <row r="21" spans="1:6" ht="21" customHeight="1">
      <c r="A21" s="26">
        <v>19</v>
      </c>
      <c r="B21" s="27" t="s">
        <v>360</v>
      </c>
      <c r="C21" s="24" t="str">
        <f>結果要素!W$1</f>
        <v>G2 Y応力</v>
      </c>
      <c r="D21" s="24" t="s">
        <v>341</v>
      </c>
      <c r="F21" t="s">
        <v>1084</v>
      </c>
    </row>
    <row r="22" spans="1:6" ht="21" customHeight="1">
      <c r="A22" s="26">
        <v>20</v>
      </c>
      <c r="B22" s="27" t="s">
        <v>170</v>
      </c>
      <c r="C22" s="24" t="str">
        <f>結果要素!X$1</f>
        <v>G2 XY応力</v>
      </c>
      <c r="D22" s="24" t="s">
        <v>341</v>
      </c>
      <c r="F22" t="s">
        <v>1085</v>
      </c>
    </row>
    <row r="23" spans="1:6" ht="21" customHeight="1">
      <c r="A23" s="26">
        <v>21</v>
      </c>
      <c r="B23" s="27" t="s">
        <v>166</v>
      </c>
      <c r="C23" s="24" t="str">
        <f>結果要素!Y$1</f>
        <v>G2 最大主応力</v>
      </c>
      <c r="D23" s="24" t="s">
        <v>341</v>
      </c>
      <c r="F23" t="s">
        <v>1086</v>
      </c>
    </row>
    <row r="24" spans="1:6" ht="21" customHeight="1">
      <c r="A24" s="26">
        <v>22</v>
      </c>
      <c r="B24" s="27" t="s">
        <v>361</v>
      </c>
      <c r="C24" s="24" t="str">
        <f>結果要素!Z$1</f>
        <v>G2 最小主応力</v>
      </c>
      <c r="D24" s="24" t="s">
        <v>341</v>
      </c>
      <c r="F24" t="s">
        <v>1087</v>
      </c>
    </row>
    <row r="25" spans="1:6" ht="21" customHeight="1">
      <c r="A25" s="26">
        <v>23</v>
      </c>
      <c r="B25" s="27" t="s">
        <v>362</v>
      </c>
      <c r="C25" s="24" t="str">
        <f>結果要素!AA$1</f>
        <v>G2 最大せん断応力</v>
      </c>
      <c r="D25" s="24" t="s">
        <v>341</v>
      </c>
      <c r="F25" t="s">
        <v>1088</v>
      </c>
    </row>
    <row r="26" spans="1:6" ht="21" customHeight="1">
      <c r="A26" s="26">
        <v>24</v>
      </c>
      <c r="B26" s="27" t="s">
        <v>363</v>
      </c>
      <c r="C26" s="24" t="str">
        <f>結果要素!AB$1</f>
        <v>G2 主応力角</v>
      </c>
      <c r="D26" s="24" t="s">
        <v>128</v>
      </c>
      <c r="F26" t="s">
        <v>1089</v>
      </c>
    </row>
    <row r="27" spans="1:6" ht="21" customHeight="1">
      <c r="A27" s="26">
        <v>25</v>
      </c>
      <c r="B27" s="27" t="s">
        <v>364</v>
      </c>
      <c r="C27" s="24" t="str">
        <f>結果要素!AC$1</f>
        <v>G2 相当応力</v>
      </c>
      <c r="D27" s="24" t="s">
        <v>341</v>
      </c>
      <c r="F27" t="s">
        <v>1090</v>
      </c>
    </row>
    <row r="28" spans="1:6" ht="21" customHeight="1">
      <c r="A28" s="26">
        <v>26</v>
      </c>
      <c r="B28" s="27" t="s">
        <v>365</v>
      </c>
      <c r="C28" s="24" t="str">
        <f>結果要素!AD$1</f>
        <v>G2 偏差応力</v>
      </c>
      <c r="D28" s="24" t="s">
        <v>341</v>
      </c>
      <c r="F28" t="s">
        <v>1091</v>
      </c>
    </row>
    <row r="29" spans="1:6" ht="21" customHeight="1">
      <c r="A29" s="26">
        <v>27</v>
      </c>
      <c r="B29" s="27" t="s">
        <v>366</v>
      </c>
      <c r="C29" s="24" t="str">
        <f>結果要素!AE$1</f>
        <v>G2 降伏関数</v>
      </c>
      <c r="D29" s="24" t="s">
        <v>341</v>
      </c>
      <c r="F29" t="s">
        <v>1092</v>
      </c>
    </row>
    <row r="30" spans="1:6" ht="21" customHeight="1">
      <c r="A30" s="26">
        <v>28</v>
      </c>
      <c r="B30" s="27" t="s">
        <v>367</v>
      </c>
      <c r="C30" s="24" t="str">
        <f>結果要素!AF$1</f>
        <v>G2 Xひずみ</v>
      </c>
      <c r="D30" s="24" t="s">
        <v>352</v>
      </c>
      <c r="F30" t="s">
        <v>1093</v>
      </c>
    </row>
    <row r="31" spans="1:6" ht="21" customHeight="1">
      <c r="A31" s="26">
        <v>29</v>
      </c>
      <c r="B31" s="27" t="s">
        <v>368</v>
      </c>
      <c r="C31" s="24" t="str">
        <f>結果要素!AG$1</f>
        <v>G2 Yひずみ</v>
      </c>
      <c r="D31" s="24" t="s">
        <v>352</v>
      </c>
      <c r="F31" t="s">
        <v>1094</v>
      </c>
    </row>
    <row r="32" spans="1:6" ht="21" customHeight="1">
      <c r="A32" s="26">
        <v>30</v>
      </c>
      <c r="B32" s="27" t="s">
        <v>369</v>
      </c>
      <c r="C32" s="24" t="str">
        <f>結果要素!AH$1</f>
        <v>G2 XYせん断ひずみ</v>
      </c>
      <c r="D32" s="24" t="s">
        <v>352</v>
      </c>
      <c r="F32" t="s">
        <v>1095</v>
      </c>
    </row>
    <row r="33" spans="1:6" ht="21" customHeight="1">
      <c r="A33" s="26">
        <v>31</v>
      </c>
      <c r="B33" s="27" t="s">
        <v>370</v>
      </c>
      <c r="C33" s="24" t="str">
        <f>結果要素!AI$1</f>
        <v>G2 8面せん断ひずみ</v>
      </c>
      <c r="D33" s="24" t="s">
        <v>352</v>
      </c>
      <c r="F33" t="s">
        <v>1096</v>
      </c>
    </row>
    <row r="34" spans="1:6" ht="21" customHeight="1">
      <c r="A34" s="26">
        <v>32</v>
      </c>
      <c r="B34" s="27" t="s">
        <v>371</v>
      </c>
      <c r="C34" s="24" t="str">
        <f>結果要素!AJ$1</f>
        <v>G2 体積ひずみ</v>
      </c>
      <c r="D34" s="24" t="s">
        <v>352</v>
      </c>
      <c r="F34" t="s">
        <v>1097</v>
      </c>
    </row>
    <row r="35" spans="1:6" ht="21" customHeight="1">
      <c r="A35" s="26">
        <v>33</v>
      </c>
      <c r="B35" s="27" t="s">
        <v>372</v>
      </c>
      <c r="C35" s="24" t="str">
        <f>結果要素!AK$1</f>
        <v>G2 最大せん断ひずみ</v>
      </c>
      <c r="D35" s="24" t="s">
        <v>352</v>
      </c>
      <c r="F35" t="s">
        <v>1098</v>
      </c>
    </row>
    <row r="36" spans="1:6" ht="21" customHeight="1">
      <c r="A36" s="26">
        <v>34</v>
      </c>
      <c r="B36" s="27" t="s">
        <v>373</v>
      </c>
      <c r="C36" s="24" t="str">
        <f>結果要素!AL$1</f>
        <v>G2 Z応力</v>
      </c>
      <c r="D36" s="24" t="s">
        <v>341</v>
      </c>
      <c r="F36" t="s">
        <v>1099</v>
      </c>
    </row>
    <row r="37" spans="1:6" ht="21" customHeight="1">
      <c r="A37" s="26">
        <v>35</v>
      </c>
      <c r="B37" s="27" t="s">
        <v>374</v>
      </c>
      <c r="C37" s="24" t="str">
        <f>結果要素!AM$1</f>
        <v>G3 X応力</v>
      </c>
      <c r="D37" s="24" t="s">
        <v>341</v>
      </c>
      <c r="F37" t="s">
        <v>1100</v>
      </c>
    </row>
    <row r="38" spans="1:6" ht="21" customHeight="1">
      <c r="A38" s="26">
        <v>36</v>
      </c>
      <c r="B38" s="27" t="s">
        <v>375</v>
      </c>
      <c r="C38" s="24" t="str">
        <f>結果要素!AN$1</f>
        <v>G3 Y応力</v>
      </c>
      <c r="D38" s="24" t="s">
        <v>341</v>
      </c>
      <c r="F38" t="s">
        <v>1101</v>
      </c>
    </row>
    <row r="39" spans="1:6" ht="21" customHeight="1">
      <c r="A39" s="26">
        <v>37</v>
      </c>
      <c r="B39" s="27" t="s">
        <v>376</v>
      </c>
      <c r="C39" s="24" t="str">
        <f>結果要素!AO$1</f>
        <v>G3 XY応力</v>
      </c>
      <c r="D39" s="24" t="s">
        <v>341</v>
      </c>
      <c r="F39" t="s">
        <v>1102</v>
      </c>
    </row>
    <row r="40" spans="1:6" ht="21" customHeight="1">
      <c r="A40" s="26">
        <v>38</v>
      </c>
      <c r="B40" s="27" t="s">
        <v>377</v>
      </c>
      <c r="C40" s="24" t="str">
        <f>結果要素!AP$1</f>
        <v>G3 最大主応力</v>
      </c>
      <c r="D40" s="24" t="s">
        <v>341</v>
      </c>
      <c r="F40" t="s">
        <v>1103</v>
      </c>
    </row>
    <row r="41" spans="1:6" ht="21" customHeight="1">
      <c r="A41" s="26">
        <v>39</v>
      </c>
      <c r="B41" s="27" t="s">
        <v>378</v>
      </c>
      <c r="C41" s="24" t="str">
        <f>結果要素!AQ$1</f>
        <v>G3 最小主応力</v>
      </c>
      <c r="D41" s="24" t="s">
        <v>341</v>
      </c>
      <c r="F41" t="s">
        <v>1104</v>
      </c>
    </row>
    <row r="42" spans="1:6" ht="21" customHeight="1">
      <c r="A42" s="26">
        <v>40</v>
      </c>
      <c r="B42" s="27" t="s">
        <v>379</v>
      </c>
      <c r="C42" s="24" t="str">
        <f>結果要素!AR$1</f>
        <v>G3 最大せん断応力</v>
      </c>
      <c r="D42" s="24" t="s">
        <v>341</v>
      </c>
      <c r="F42" t="s">
        <v>1105</v>
      </c>
    </row>
    <row r="43" spans="1:6" ht="21" customHeight="1">
      <c r="A43" s="26">
        <v>41</v>
      </c>
      <c r="B43" s="27" t="s">
        <v>380</v>
      </c>
      <c r="C43" s="24" t="str">
        <f>結果要素!AS$1</f>
        <v>G3 主応力角</v>
      </c>
      <c r="D43" s="24" t="s">
        <v>128</v>
      </c>
      <c r="F43" t="s">
        <v>1106</v>
      </c>
    </row>
    <row r="44" spans="1:6" ht="21" customHeight="1">
      <c r="A44" s="26">
        <v>42</v>
      </c>
      <c r="B44" s="27" t="s">
        <v>381</v>
      </c>
      <c r="C44" s="24" t="str">
        <f>結果要素!AT$1</f>
        <v>G3 相当応力</v>
      </c>
      <c r="D44" s="24" t="s">
        <v>341</v>
      </c>
      <c r="F44" t="s">
        <v>1107</v>
      </c>
    </row>
    <row r="45" spans="1:6" ht="21" customHeight="1">
      <c r="A45" s="26">
        <v>43</v>
      </c>
      <c r="B45" s="27" t="s">
        <v>382</v>
      </c>
      <c r="C45" s="24" t="str">
        <f>結果要素!AU$1</f>
        <v>G3 偏差応力</v>
      </c>
      <c r="D45" s="24" t="s">
        <v>341</v>
      </c>
      <c r="F45" t="s">
        <v>1108</v>
      </c>
    </row>
    <row r="46" spans="1:6" ht="21" customHeight="1">
      <c r="A46" s="26">
        <v>44</v>
      </c>
      <c r="B46" s="27" t="s">
        <v>383</v>
      </c>
      <c r="C46" s="24" t="str">
        <f>結果要素!AV$1</f>
        <v>G3 降伏関数</v>
      </c>
      <c r="D46" s="24" t="s">
        <v>341</v>
      </c>
      <c r="F46" t="s">
        <v>1109</v>
      </c>
    </row>
    <row r="47" spans="1:6" ht="21" customHeight="1">
      <c r="A47" s="26">
        <v>45</v>
      </c>
      <c r="B47" s="27" t="s">
        <v>384</v>
      </c>
      <c r="C47" s="24" t="str">
        <f>結果要素!AW$1</f>
        <v>G3 Xひずみ</v>
      </c>
      <c r="D47" s="24" t="s">
        <v>352</v>
      </c>
      <c r="F47" t="s">
        <v>1110</v>
      </c>
    </row>
    <row r="48" spans="1:6" ht="21" customHeight="1">
      <c r="A48" s="26">
        <v>46</v>
      </c>
      <c r="B48" s="27" t="s">
        <v>385</v>
      </c>
      <c r="C48" s="24" t="str">
        <f>結果要素!AX$1</f>
        <v>G3 Yひずみ</v>
      </c>
      <c r="D48" s="24" t="s">
        <v>352</v>
      </c>
      <c r="F48" t="s">
        <v>1111</v>
      </c>
    </row>
    <row r="49" spans="1:6" ht="21" customHeight="1">
      <c r="A49" s="26">
        <v>47</v>
      </c>
      <c r="B49" s="27" t="s">
        <v>386</v>
      </c>
      <c r="C49" s="24" t="str">
        <f>結果要素!AY$1</f>
        <v>G3 XYせん断ひずみ</v>
      </c>
      <c r="D49" s="24" t="s">
        <v>352</v>
      </c>
      <c r="F49" t="s">
        <v>1112</v>
      </c>
    </row>
    <row r="50" spans="1:6" ht="21" customHeight="1">
      <c r="A50" s="26">
        <v>48</v>
      </c>
      <c r="B50" s="27" t="s">
        <v>387</v>
      </c>
      <c r="C50" s="24" t="str">
        <f>結果要素!AZ$1</f>
        <v>G3 8面せん断ひずみ</v>
      </c>
      <c r="D50" s="24" t="s">
        <v>352</v>
      </c>
      <c r="F50" t="s">
        <v>1113</v>
      </c>
    </row>
    <row r="51" spans="1:6" ht="21" customHeight="1">
      <c r="A51" s="26">
        <v>49</v>
      </c>
      <c r="B51" s="27" t="s">
        <v>388</v>
      </c>
      <c r="C51" s="24" t="str">
        <f>結果要素!BA$1</f>
        <v>G3 体積ひずみ</v>
      </c>
      <c r="D51" s="24" t="s">
        <v>352</v>
      </c>
      <c r="F51" t="s">
        <v>1114</v>
      </c>
    </row>
    <row r="52" spans="1:6" ht="21" customHeight="1">
      <c r="A52" s="26">
        <v>50</v>
      </c>
      <c r="B52" s="27" t="s">
        <v>389</v>
      </c>
      <c r="C52" s="24" t="str">
        <f>結果要素!BB$1</f>
        <v>G3 最大せん断ひずみ</v>
      </c>
      <c r="D52" s="24" t="s">
        <v>352</v>
      </c>
      <c r="F52" t="s">
        <v>1115</v>
      </c>
    </row>
    <row r="53" spans="1:6" ht="21" customHeight="1">
      <c r="A53" s="26">
        <v>51</v>
      </c>
      <c r="B53" s="27" t="s">
        <v>390</v>
      </c>
      <c r="C53" s="24" t="str">
        <f>結果要素!BC$1</f>
        <v>G3 Z応力</v>
      </c>
      <c r="D53" s="24" t="s">
        <v>341</v>
      </c>
      <c r="F53" t="s">
        <v>1116</v>
      </c>
    </row>
    <row r="54" spans="1:6" ht="21" customHeight="1">
      <c r="A54" s="26">
        <v>52</v>
      </c>
      <c r="B54" s="27" t="s">
        <v>391</v>
      </c>
      <c r="C54" s="24" t="str">
        <f>結果要素!BD$1</f>
        <v>G4 X応力</v>
      </c>
      <c r="D54" s="24" t="s">
        <v>341</v>
      </c>
      <c r="F54" t="s">
        <v>1117</v>
      </c>
    </row>
    <row r="55" spans="1:6" ht="21" customHeight="1">
      <c r="A55" s="26">
        <v>53</v>
      </c>
      <c r="B55" s="27" t="s">
        <v>392</v>
      </c>
      <c r="C55" s="24" t="str">
        <f>結果要素!BE$1</f>
        <v>G4 Y応力</v>
      </c>
      <c r="D55" s="24" t="s">
        <v>341</v>
      </c>
      <c r="F55" t="s">
        <v>1118</v>
      </c>
    </row>
    <row r="56" spans="1:6" ht="21" customHeight="1">
      <c r="A56" s="26">
        <v>54</v>
      </c>
      <c r="B56" s="27" t="s">
        <v>393</v>
      </c>
      <c r="C56" s="24" t="str">
        <f>結果要素!BF$1</f>
        <v>G4 XY応力</v>
      </c>
      <c r="D56" s="24" t="s">
        <v>341</v>
      </c>
      <c r="F56" t="s">
        <v>1119</v>
      </c>
    </row>
    <row r="57" spans="1:6" ht="21" customHeight="1">
      <c r="A57" s="26">
        <v>55</v>
      </c>
      <c r="B57" s="27" t="s">
        <v>394</v>
      </c>
      <c r="C57" s="24" t="str">
        <f>結果要素!BG$1</f>
        <v>G4 最大主応力</v>
      </c>
      <c r="D57" s="24" t="s">
        <v>341</v>
      </c>
      <c r="F57" t="s">
        <v>1120</v>
      </c>
    </row>
    <row r="58" spans="1:6" ht="21" customHeight="1">
      <c r="A58" s="26">
        <v>56</v>
      </c>
      <c r="B58" s="27" t="s">
        <v>395</v>
      </c>
      <c r="C58" s="24" t="str">
        <f>結果要素!BH$1</f>
        <v>G4 最小主応力</v>
      </c>
      <c r="D58" s="24" t="s">
        <v>341</v>
      </c>
      <c r="F58" t="s">
        <v>1121</v>
      </c>
    </row>
    <row r="59" spans="1:6" ht="21" customHeight="1">
      <c r="A59" s="26">
        <v>57</v>
      </c>
      <c r="B59" s="27" t="s">
        <v>396</v>
      </c>
      <c r="C59" s="24" t="str">
        <f>結果要素!BI$1</f>
        <v>G4 最大せん断応力</v>
      </c>
      <c r="D59" s="24" t="s">
        <v>341</v>
      </c>
      <c r="F59" t="s">
        <v>1122</v>
      </c>
    </row>
    <row r="60" spans="1:6" ht="21" customHeight="1">
      <c r="A60" s="26">
        <v>58</v>
      </c>
      <c r="B60" s="27" t="s">
        <v>397</v>
      </c>
      <c r="C60" s="24" t="str">
        <f>結果要素!BJ$1</f>
        <v>G4 主応力角</v>
      </c>
      <c r="D60" s="24" t="s">
        <v>128</v>
      </c>
      <c r="F60" t="s">
        <v>1123</v>
      </c>
    </row>
    <row r="61" spans="1:6" ht="21" customHeight="1">
      <c r="A61" s="26">
        <v>59</v>
      </c>
      <c r="B61" s="27" t="s">
        <v>398</v>
      </c>
      <c r="C61" s="24" t="str">
        <f>結果要素!BK$1</f>
        <v>G4 相当応力</v>
      </c>
      <c r="D61" s="24" t="s">
        <v>341</v>
      </c>
      <c r="F61" t="s">
        <v>1124</v>
      </c>
    </row>
    <row r="62" spans="1:6" ht="21" customHeight="1">
      <c r="A62" s="26">
        <v>60</v>
      </c>
      <c r="B62" s="27" t="s">
        <v>399</v>
      </c>
      <c r="C62" s="24" t="str">
        <f>結果要素!BL$1</f>
        <v>G4 偏差応力</v>
      </c>
      <c r="D62" s="24" t="s">
        <v>341</v>
      </c>
      <c r="F62" t="s">
        <v>1125</v>
      </c>
    </row>
    <row r="63" spans="1:6" ht="21" customHeight="1">
      <c r="A63" s="26">
        <v>61</v>
      </c>
      <c r="B63" s="27" t="s">
        <v>400</v>
      </c>
      <c r="C63" s="24" t="str">
        <f>結果要素!BM$1</f>
        <v>G4 降伏関数</v>
      </c>
      <c r="D63" s="24" t="s">
        <v>341</v>
      </c>
      <c r="F63" t="s">
        <v>1126</v>
      </c>
    </row>
    <row r="64" spans="1:6" ht="21" customHeight="1">
      <c r="A64" s="26">
        <v>62</v>
      </c>
      <c r="B64" s="27" t="s">
        <v>401</v>
      </c>
      <c r="C64" s="24" t="str">
        <f>結果要素!BN$1</f>
        <v>G4 Xひずみ</v>
      </c>
      <c r="D64" s="24" t="s">
        <v>352</v>
      </c>
      <c r="F64" t="s">
        <v>1127</v>
      </c>
    </row>
    <row r="65" spans="1:6" ht="21" customHeight="1">
      <c r="A65" s="26">
        <v>63</v>
      </c>
      <c r="B65" s="27" t="s">
        <v>402</v>
      </c>
      <c r="C65" s="24" t="str">
        <f>結果要素!BO$1</f>
        <v>G4 Yひずみ</v>
      </c>
      <c r="D65" s="24" t="s">
        <v>352</v>
      </c>
      <c r="F65" t="s">
        <v>1128</v>
      </c>
    </row>
    <row r="66" spans="1:6" ht="21" customHeight="1">
      <c r="A66" s="26">
        <v>64</v>
      </c>
      <c r="B66" s="27" t="s">
        <v>403</v>
      </c>
      <c r="C66" s="24" t="str">
        <f>結果要素!BP$1</f>
        <v>G4 XYせん断ひずみ</v>
      </c>
      <c r="D66" s="24" t="s">
        <v>352</v>
      </c>
      <c r="F66" t="s">
        <v>1129</v>
      </c>
    </row>
    <row r="67" spans="1:6" ht="21" customHeight="1">
      <c r="A67" s="26">
        <v>65</v>
      </c>
      <c r="B67" s="27" t="s">
        <v>404</v>
      </c>
      <c r="C67" s="24" t="str">
        <f>結果要素!BQ$1</f>
        <v>G4 8面せん断ひずみ</v>
      </c>
      <c r="D67" s="24" t="s">
        <v>352</v>
      </c>
      <c r="F67" t="s">
        <v>1130</v>
      </c>
    </row>
    <row r="68" spans="1:6" ht="21" customHeight="1">
      <c r="A68" s="26">
        <v>66</v>
      </c>
      <c r="B68" s="27" t="s">
        <v>405</v>
      </c>
      <c r="C68" s="24" t="str">
        <f>結果要素!BR$1</f>
        <v>G4 体積ひずみ</v>
      </c>
      <c r="D68" s="24" t="s">
        <v>352</v>
      </c>
      <c r="F68" t="s">
        <v>1131</v>
      </c>
    </row>
    <row r="69" spans="1:6" ht="21" customHeight="1">
      <c r="A69" s="26">
        <v>67</v>
      </c>
      <c r="B69" s="27" t="s">
        <v>406</v>
      </c>
      <c r="C69" s="24" t="str">
        <f>結果要素!BS$1</f>
        <v>G4 最大せん断ひずみ</v>
      </c>
      <c r="D69" s="24" t="s">
        <v>352</v>
      </c>
      <c r="F69" t="s">
        <v>1132</v>
      </c>
    </row>
    <row r="70" spans="1:6" ht="21" customHeight="1">
      <c r="A70" s="26">
        <v>68</v>
      </c>
      <c r="B70" s="27" t="s">
        <v>407</v>
      </c>
      <c r="C70" s="24" t="str">
        <f>結果要素!BT$1</f>
        <v>G4 Z応力</v>
      </c>
      <c r="D70" s="24" t="s">
        <v>341</v>
      </c>
      <c r="F70" t="s">
        <v>1133</v>
      </c>
    </row>
    <row r="71" spans="1:6">
      <c r="A71" s="23">
        <v>69</v>
      </c>
      <c r="F71" t="s">
        <v>1134</v>
      </c>
    </row>
    <row r="72" spans="1:6">
      <c r="A72" s="23">
        <v>70</v>
      </c>
      <c r="F72" t="s">
        <v>1135</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15" t="s">
        <v>411</v>
      </c>
      <c r="B1" s="115"/>
      <c r="C1" s="115"/>
      <c r="D1" s="115"/>
      <c r="E1" s="115"/>
      <c r="F1" s="115"/>
      <c r="G1" s="115"/>
      <c r="H1" s="115"/>
      <c r="I1" s="115"/>
      <c r="J1" s="115"/>
      <c r="K1" s="115"/>
      <c r="L1" s="115"/>
      <c r="M1" s="115"/>
      <c r="N1" s="115"/>
      <c r="O1" s="115"/>
      <c r="P1" s="115"/>
    </row>
    <row r="2" spans="1:16" ht="20.100000000000001" customHeight="1">
      <c r="A2" s="116" t="s">
        <v>615</v>
      </c>
      <c r="B2" s="116"/>
      <c r="C2" s="116"/>
      <c r="D2" s="116"/>
      <c r="E2" s="116"/>
      <c r="F2" s="116"/>
      <c r="G2" s="116"/>
      <c r="H2" s="116"/>
      <c r="I2" s="116"/>
      <c r="J2" s="116"/>
      <c r="K2" s="116"/>
      <c r="L2" s="116"/>
      <c r="M2" s="116"/>
      <c r="N2" s="116"/>
      <c r="O2" s="116"/>
      <c r="P2" s="116"/>
    </row>
    <row r="3" spans="1:16" ht="20.100000000000001" customHeight="1">
      <c r="A3" s="116"/>
      <c r="B3" s="116"/>
      <c r="C3" s="116"/>
      <c r="D3" s="116"/>
      <c r="E3" s="116"/>
      <c r="F3" s="116"/>
      <c r="G3" s="116"/>
      <c r="H3" s="116"/>
      <c r="I3" s="116"/>
      <c r="J3" s="116"/>
      <c r="K3" s="116"/>
      <c r="L3" s="116"/>
      <c r="M3" s="116"/>
      <c r="N3" s="116"/>
      <c r="O3" s="116"/>
      <c r="P3" s="116"/>
    </row>
    <row r="4" spans="1:16" ht="20.100000000000001" customHeight="1">
      <c r="A4" s="116"/>
      <c r="B4" s="116"/>
      <c r="C4" s="116"/>
      <c r="D4" s="116"/>
      <c r="E4" s="116"/>
      <c r="F4" s="116"/>
      <c r="G4" s="116"/>
      <c r="H4" s="116"/>
      <c r="I4" s="116"/>
      <c r="J4" s="116"/>
      <c r="K4" s="116"/>
      <c r="L4" s="116"/>
      <c r="M4" s="116"/>
      <c r="N4" s="116"/>
      <c r="O4" s="116"/>
      <c r="P4" s="116"/>
    </row>
    <row r="5" spans="1:16" ht="20.100000000000001" customHeight="1">
      <c r="A5" s="116"/>
      <c r="B5" s="116"/>
      <c r="C5" s="116"/>
      <c r="D5" s="116"/>
      <c r="E5" s="116"/>
      <c r="F5" s="116"/>
      <c r="G5" s="116"/>
      <c r="H5" s="116"/>
      <c r="I5" s="116"/>
      <c r="J5" s="116"/>
      <c r="K5" s="116"/>
      <c r="L5" s="116"/>
      <c r="M5" s="116"/>
      <c r="N5" s="116"/>
      <c r="O5" s="116"/>
      <c r="P5" s="116"/>
    </row>
    <row r="6" spans="1:16" ht="20.100000000000001" customHeight="1">
      <c r="A6" s="116"/>
      <c r="B6" s="116"/>
      <c r="C6" s="116"/>
      <c r="D6" s="116"/>
      <c r="E6" s="116"/>
      <c r="F6" s="116"/>
      <c r="G6" s="116"/>
      <c r="H6" s="116"/>
      <c r="I6" s="116"/>
      <c r="J6" s="116"/>
      <c r="K6" s="116"/>
      <c r="L6" s="116"/>
      <c r="M6" s="116"/>
      <c r="N6" s="116"/>
      <c r="O6" s="116"/>
      <c r="P6" s="116"/>
    </row>
    <row r="7" spans="1:16" ht="20.100000000000001" customHeight="1">
      <c r="A7" s="116"/>
      <c r="B7" s="116"/>
      <c r="C7" s="116"/>
      <c r="D7" s="116"/>
      <c r="E7" s="116"/>
      <c r="F7" s="116"/>
      <c r="G7" s="116"/>
      <c r="H7" s="116"/>
      <c r="I7" s="116"/>
      <c r="J7" s="116"/>
      <c r="K7" s="116"/>
      <c r="L7" s="116"/>
      <c r="M7" s="116"/>
      <c r="N7" s="116"/>
      <c r="O7" s="116"/>
      <c r="P7" s="116"/>
    </row>
    <row r="8" spans="1:16" ht="20.100000000000001" customHeight="1">
      <c r="A8" s="116"/>
      <c r="B8" s="116"/>
      <c r="C8" s="116"/>
      <c r="D8" s="116"/>
      <c r="E8" s="116"/>
      <c r="F8" s="116"/>
      <c r="G8" s="116"/>
      <c r="H8" s="116"/>
      <c r="I8" s="116"/>
      <c r="J8" s="116"/>
      <c r="K8" s="116"/>
      <c r="L8" s="116"/>
      <c r="M8" s="116"/>
      <c r="N8" s="116"/>
      <c r="O8" s="116"/>
      <c r="P8" s="116"/>
    </row>
    <row r="9" spans="1:16" ht="20.100000000000001" customHeight="1">
      <c r="A9" s="116"/>
      <c r="B9" s="116"/>
      <c r="C9" s="116"/>
      <c r="D9" s="116"/>
      <c r="E9" s="116"/>
      <c r="F9" s="116"/>
      <c r="G9" s="116"/>
      <c r="H9" s="116"/>
      <c r="I9" s="116"/>
      <c r="J9" s="116"/>
      <c r="K9" s="116"/>
      <c r="L9" s="116"/>
      <c r="M9" s="116"/>
      <c r="N9" s="116"/>
      <c r="O9" s="116"/>
      <c r="P9" s="116"/>
    </row>
    <row r="10" spans="1:16" ht="20.100000000000001" customHeight="1">
      <c r="A10" s="116"/>
      <c r="B10" s="116"/>
      <c r="C10" s="116"/>
      <c r="D10" s="116"/>
      <c r="E10" s="116"/>
      <c r="F10" s="116"/>
      <c r="G10" s="116"/>
      <c r="H10" s="116"/>
      <c r="I10" s="116"/>
      <c r="J10" s="116"/>
      <c r="K10" s="116"/>
      <c r="L10" s="116"/>
      <c r="M10" s="116"/>
      <c r="N10" s="116"/>
      <c r="O10" s="116"/>
      <c r="P10" s="116"/>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2026-10-21T01:53:35Z</dcterms:modified>
</cp:coreProperties>
</file>