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G:\내 드라이브\몰입형_12분반\2023 학교안전사고 데이터 분석·활용 경진대회_활용데이터\"/>
    </mc:Choice>
  </mc:AlternateContent>
  <xr:revisionPtr revIDLastSave="0" documentId="8_{2AA53F95-C48D-4CE2-ACF0-10FAF5DE7887}" xr6:coauthVersionLast="47" xr6:coauthVersionMax="47" xr10:uidLastSave="{00000000-0000-0000-0000-000000000000}"/>
  <bookViews>
    <workbookView xWindow="38280" yWindow="-120" windowWidth="29040" windowHeight="15720"/>
  </bookViews>
  <sheets>
    <sheet name="시간별" sheetId="3" r:id="rId1"/>
    <sheet name="장소별" sheetId="4" r:id="rId2"/>
    <sheet name="형태별" sheetId="5" r:id="rId3"/>
    <sheet name="부위별" sheetId="6" r:id="rId4"/>
    <sheet name="사고당시활동" sheetId="7" r:id="rId5"/>
  </sheets>
  <definedNames>
    <definedName name="_xlnm._FilterDatabase" localSheetId="3" hidden="1">부위별!$A$1:$V$131</definedName>
    <definedName name="_xlnm._FilterDatabase" localSheetId="4" hidden="1">사고당시활동!$A$1:$S$130</definedName>
    <definedName name="_xlnm._FilterDatabase" localSheetId="0" hidden="1">시간별!$A$1:$X$130</definedName>
    <definedName name="_xlnm._FilterDatabase" localSheetId="1" hidden="1">장소별!$A$1:$N$1</definedName>
    <definedName name="_xlnm._FilterDatabase" localSheetId="2" hidden="1">형태별!$A$1:$P$131</definedName>
    <definedName name="_xlnm.Print_Area" localSheetId="3">부위별!$A$1:$V$132</definedName>
    <definedName name="_xlnm.Print_Area" localSheetId="4">사고당시활동!$A$1:$T$131</definedName>
    <definedName name="_xlnm.Print_Area" localSheetId="0">시간별!$A$1:$X$130</definedName>
    <definedName name="_xlnm.Print_Area" localSheetId="1">장소별!$A$1:$N$130</definedName>
    <definedName name="_xlnm.Print_Area" localSheetId="2">형태별!$A$1:$P$131</definedName>
    <definedName name="교육청">#REF!</definedName>
    <definedName name="매개물">#REF!</definedName>
    <definedName name="반">#REF!</definedName>
    <definedName name="배상보험가입여부">#REF!</definedName>
    <definedName name="사고구분">#REF!</definedName>
    <definedName name="사고당시활동">#REF!</definedName>
    <definedName name="사고당시활동_간소화">#REF!</definedName>
    <definedName name="사고발생시각">#REF!</definedName>
    <definedName name="사고번호">#REF!</definedName>
    <definedName name="사고병명">#REF!</definedName>
    <definedName name="사고부위">#REF!</definedName>
    <definedName name="사고부위_간소화">#REF!</definedName>
    <definedName name="사고시간">#REF!</definedName>
    <definedName name="사고시간_간소화">#REF!</definedName>
    <definedName name="사고요일">#REF!</definedName>
    <definedName name="사고원인">#REF!</definedName>
    <definedName name="사고의도성">#REF!</definedName>
    <definedName name="사고일자">#REF!</definedName>
    <definedName name="사고자구분">#REF!</definedName>
    <definedName name="사고장소">#REF!</definedName>
    <definedName name="사고장소_간소화">#REF!</definedName>
    <definedName name="사고접수일자">#REF!</definedName>
    <definedName name="사고정도">#REF!</definedName>
    <definedName name="사고통지일자">#REF!</definedName>
    <definedName name="사고형태">#REF!</definedName>
    <definedName name="사고형태_간소화">#REF!</definedName>
    <definedName name="설립별">#REF!</definedName>
    <definedName name="성명">#REF!</definedName>
    <definedName name="성별">#REF!</definedName>
    <definedName name="시도공제회">#REF!</definedName>
    <definedName name="신고기관">#REF!</definedName>
    <definedName name="진단명">#REF!</definedName>
    <definedName name="청구여부">#REF!</definedName>
    <definedName name="치료상황">#REF!</definedName>
    <definedName name="피해자부상정도">#REF!</definedName>
    <definedName name="학교명">#REF!</definedName>
    <definedName name="학교별">#REF!</definedName>
    <definedName name="학교별_간소화">#REF!</definedName>
    <definedName name="학년">#REF!</definedName>
    <definedName name="학폭위_개최여부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9" i="7" l="1"/>
  <c r="T66" i="7"/>
  <c r="V66" i="6"/>
  <c r="V129" i="6"/>
  <c r="X66" i="3"/>
  <c r="S130" i="7"/>
  <c r="S129" i="7"/>
  <c r="S128" i="7"/>
  <c r="S127" i="7"/>
  <c r="S126" i="7"/>
  <c r="S125" i="7"/>
  <c r="J125" i="7"/>
  <c r="S124" i="7"/>
  <c r="R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F109" i="7"/>
  <c r="S108" i="7"/>
  <c r="J108" i="7"/>
  <c r="S107" i="7"/>
  <c r="S106" i="7"/>
  <c r="S105" i="7"/>
  <c r="S104" i="7"/>
  <c r="S103" i="7"/>
  <c r="S102" i="7"/>
  <c r="S101" i="7"/>
  <c r="N101" i="7"/>
  <c r="S100" i="7"/>
  <c r="H100" i="7"/>
  <c r="S99" i="7"/>
  <c r="S98" i="7"/>
  <c r="S97" i="7"/>
  <c r="S96" i="7"/>
  <c r="S95" i="7"/>
  <c r="S94" i="7"/>
  <c r="S93" i="7"/>
  <c r="N93" i="7"/>
  <c r="S92" i="7"/>
  <c r="L92" i="7"/>
  <c r="S91" i="7"/>
  <c r="S90" i="7"/>
  <c r="S89" i="7"/>
  <c r="S88" i="7"/>
  <c r="S87" i="7"/>
  <c r="S86" i="7"/>
  <c r="S85" i="7"/>
  <c r="J85" i="7"/>
  <c r="S84" i="7"/>
  <c r="N84" i="7"/>
  <c r="S83" i="7"/>
  <c r="S82" i="7"/>
  <c r="S81" i="7"/>
  <c r="S80" i="7"/>
  <c r="S79" i="7"/>
  <c r="S78" i="7"/>
  <c r="S77" i="7"/>
  <c r="N77" i="7"/>
  <c r="S76" i="7"/>
  <c r="J76" i="7"/>
  <c r="S75" i="7"/>
  <c r="S74" i="7"/>
  <c r="S73" i="7"/>
  <c r="S72" i="7"/>
  <c r="S71" i="7"/>
  <c r="S70" i="7"/>
  <c r="S69" i="7"/>
  <c r="D69" i="7"/>
  <c r="S68" i="7"/>
  <c r="N68" i="7"/>
  <c r="S67" i="7"/>
  <c r="S66" i="7"/>
  <c r="S65" i="7"/>
  <c r="S64" i="7"/>
  <c r="S63" i="7"/>
  <c r="S62" i="7"/>
  <c r="S61" i="7"/>
  <c r="H61" i="7"/>
  <c r="S60" i="7"/>
  <c r="J60" i="7"/>
  <c r="S59" i="7"/>
  <c r="S58" i="7"/>
  <c r="S57" i="7"/>
  <c r="S56" i="7"/>
  <c r="S55" i="7"/>
  <c r="S54" i="7"/>
  <c r="S53" i="7"/>
  <c r="L53" i="7"/>
  <c r="S52" i="7"/>
  <c r="N52" i="7"/>
  <c r="S51" i="7"/>
  <c r="S50" i="7"/>
  <c r="S49" i="7"/>
  <c r="S48" i="7"/>
  <c r="S47" i="7"/>
  <c r="S46" i="7"/>
  <c r="S45" i="7"/>
  <c r="H45" i="7"/>
  <c r="S44" i="7"/>
  <c r="N44" i="7"/>
  <c r="S43" i="7"/>
  <c r="S42" i="7"/>
  <c r="S41" i="7"/>
  <c r="S40" i="7"/>
  <c r="S39" i="7"/>
  <c r="S38" i="7"/>
  <c r="S37" i="7"/>
  <c r="L37" i="7"/>
  <c r="S36" i="7"/>
  <c r="J36" i="7"/>
  <c r="S35" i="7"/>
  <c r="S34" i="7"/>
  <c r="S33" i="7"/>
  <c r="S32" i="7"/>
  <c r="S31" i="7"/>
  <c r="S30" i="7"/>
  <c r="S29" i="7"/>
  <c r="J29" i="7"/>
  <c r="S28" i="7"/>
  <c r="N28" i="7"/>
  <c r="S27" i="7"/>
  <c r="S26" i="7"/>
  <c r="S25" i="7"/>
  <c r="S24" i="7"/>
  <c r="S23" i="7"/>
  <c r="S22" i="7"/>
  <c r="S21" i="7"/>
  <c r="F21" i="7"/>
  <c r="S20" i="7"/>
  <c r="J20" i="7"/>
  <c r="S19" i="7"/>
  <c r="S18" i="7"/>
  <c r="F18" i="7"/>
  <c r="S17" i="7"/>
  <c r="S16" i="7"/>
  <c r="S15" i="7"/>
  <c r="S14" i="7"/>
  <c r="S13" i="7"/>
  <c r="R13" i="7"/>
  <c r="U130" i="6"/>
  <c r="U129" i="6"/>
  <c r="U128" i="6"/>
  <c r="U127" i="6"/>
  <c r="U126" i="6"/>
  <c r="N126" i="6"/>
  <c r="U125" i="6"/>
  <c r="U124" i="6"/>
  <c r="U123" i="6"/>
  <c r="D123" i="6"/>
  <c r="U122" i="6"/>
  <c r="U121" i="6"/>
  <c r="U120" i="6"/>
  <c r="U119" i="6"/>
  <c r="U118" i="6"/>
  <c r="H118" i="6"/>
  <c r="U117" i="6"/>
  <c r="U116" i="6"/>
  <c r="U115" i="6"/>
  <c r="U114" i="6"/>
  <c r="U113" i="6"/>
  <c r="U112" i="6"/>
  <c r="U111" i="6"/>
  <c r="U110" i="6"/>
  <c r="D110" i="6"/>
  <c r="U109" i="6"/>
  <c r="U108" i="6"/>
  <c r="U107" i="6"/>
  <c r="T107" i="6"/>
  <c r="U106" i="6"/>
  <c r="U105" i="6"/>
  <c r="U104" i="6"/>
  <c r="U103" i="6"/>
  <c r="U102" i="6"/>
  <c r="F102" i="6"/>
  <c r="U101" i="6"/>
  <c r="U100" i="6"/>
  <c r="U99" i="6"/>
  <c r="F99" i="6"/>
  <c r="U98" i="6"/>
  <c r="U97" i="6"/>
  <c r="U96" i="6"/>
  <c r="U95" i="6"/>
  <c r="U94" i="6"/>
  <c r="L94" i="6"/>
  <c r="U93" i="6"/>
  <c r="U92" i="6"/>
  <c r="U91" i="6"/>
  <c r="L91" i="6"/>
  <c r="U90" i="6"/>
  <c r="U89" i="6"/>
  <c r="U88" i="6"/>
  <c r="U87" i="6"/>
  <c r="U86" i="6"/>
  <c r="L86" i="6"/>
  <c r="U85" i="6"/>
  <c r="U84" i="6"/>
  <c r="U83" i="6"/>
  <c r="R83" i="6"/>
  <c r="U82" i="6"/>
  <c r="U81" i="6"/>
  <c r="U80" i="6"/>
  <c r="U79" i="6"/>
  <c r="U78" i="6"/>
  <c r="F78" i="6"/>
  <c r="U77" i="6"/>
  <c r="U76" i="6"/>
  <c r="U75" i="6"/>
  <c r="L75" i="6"/>
  <c r="U74" i="6"/>
  <c r="U73" i="6"/>
  <c r="U72" i="6"/>
  <c r="U71" i="6"/>
  <c r="U70" i="6"/>
  <c r="D70" i="6"/>
  <c r="U69" i="6"/>
  <c r="U68" i="6"/>
  <c r="U67" i="6"/>
  <c r="T67" i="6"/>
  <c r="U66" i="6"/>
  <c r="U65" i="6"/>
  <c r="U64" i="6"/>
  <c r="U63" i="6"/>
  <c r="U62" i="6"/>
  <c r="U61" i="6"/>
  <c r="U60" i="6"/>
  <c r="U59" i="6"/>
  <c r="D59" i="6"/>
  <c r="U58" i="6"/>
  <c r="U57" i="6"/>
  <c r="U56" i="6"/>
  <c r="U55" i="6"/>
  <c r="U54" i="6"/>
  <c r="U53" i="6"/>
  <c r="U52" i="6"/>
  <c r="U51" i="6"/>
  <c r="L51" i="6"/>
  <c r="U50" i="6"/>
  <c r="U49" i="6"/>
  <c r="U48" i="6"/>
  <c r="U47" i="6"/>
  <c r="U46" i="6"/>
  <c r="U45" i="6"/>
  <c r="U44" i="6"/>
  <c r="U43" i="6"/>
  <c r="D43" i="6"/>
  <c r="U42" i="6"/>
  <c r="U41" i="6"/>
  <c r="U40" i="6"/>
  <c r="U39" i="6"/>
  <c r="U38" i="6"/>
  <c r="U37" i="6"/>
  <c r="U36" i="6"/>
  <c r="U35" i="6"/>
  <c r="H35" i="6"/>
  <c r="U34" i="6"/>
  <c r="U33" i="6"/>
  <c r="U32" i="6"/>
  <c r="U31" i="6"/>
  <c r="U30" i="6"/>
  <c r="P30" i="6"/>
  <c r="U29" i="6"/>
  <c r="U28" i="6"/>
  <c r="U27" i="6"/>
  <c r="F27" i="6"/>
  <c r="U26" i="6"/>
  <c r="U25" i="6"/>
  <c r="U24" i="6"/>
  <c r="U23" i="6"/>
  <c r="U22" i="6"/>
  <c r="U21" i="6"/>
  <c r="U20" i="6"/>
  <c r="U19" i="6"/>
  <c r="L19" i="6"/>
  <c r="U18" i="6"/>
  <c r="U17" i="6"/>
  <c r="U16" i="6"/>
  <c r="U15" i="6"/>
  <c r="U14" i="6"/>
  <c r="D14" i="6"/>
  <c r="U13" i="6"/>
  <c r="O130" i="5"/>
  <c r="O129" i="5"/>
  <c r="O128" i="5"/>
  <c r="O127" i="5"/>
  <c r="O126" i="5"/>
  <c r="O125" i="5"/>
  <c r="O124" i="5"/>
  <c r="D124" i="5"/>
  <c r="O123" i="5"/>
  <c r="O122" i="5"/>
  <c r="O121" i="5"/>
  <c r="O120" i="5"/>
  <c r="O119" i="5"/>
  <c r="O118" i="5"/>
  <c r="O117" i="5"/>
  <c r="O116" i="5"/>
  <c r="F116" i="5"/>
  <c r="O115" i="5"/>
  <c r="O114" i="5"/>
  <c r="O113" i="5"/>
  <c r="O112" i="5"/>
  <c r="O111" i="5"/>
  <c r="O110" i="5"/>
  <c r="O109" i="5"/>
  <c r="O108" i="5"/>
  <c r="J108" i="5"/>
  <c r="O107" i="5"/>
  <c r="O106" i="5"/>
  <c r="O105" i="5"/>
  <c r="O104" i="5"/>
  <c r="O103" i="5"/>
  <c r="O102" i="5"/>
  <c r="O101" i="5"/>
  <c r="O100" i="5"/>
  <c r="J100" i="5"/>
  <c r="O99" i="5"/>
  <c r="O98" i="5"/>
  <c r="O97" i="5"/>
  <c r="O96" i="5"/>
  <c r="O95" i="5"/>
  <c r="O94" i="5"/>
  <c r="O93" i="5"/>
  <c r="O92" i="5"/>
  <c r="D92" i="5"/>
  <c r="O91" i="5"/>
  <c r="O90" i="5"/>
  <c r="O89" i="5"/>
  <c r="O88" i="5"/>
  <c r="O87" i="5"/>
  <c r="O86" i="5"/>
  <c r="O85" i="5"/>
  <c r="O84" i="5"/>
  <c r="F84" i="5"/>
  <c r="O83" i="5"/>
  <c r="O82" i="5"/>
  <c r="O81" i="5"/>
  <c r="O80" i="5"/>
  <c r="O79" i="5"/>
  <c r="O78" i="5"/>
  <c r="O77" i="5"/>
  <c r="O76" i="5"/>
  <c r="J76" i="5"/>
  <c r="O75" i="5"/>
  <c r="O74" i="5"/>
  <c r="O73" i="5"/>
  <c r="O72" i="5"/>
  <c r="O71" i="5"/>
  <c r="O70" i="5"/>
  <c r="O69" i="5"/>
  <c r="O68" i="5"/>
  <c r="J68" i="5"/>
  <c r="O67" i="5"/>
  <c r="O66" i="5"/>
  <c r="O65" i="5"/>
  <c r="O64" i="5"/>
  <c r="O63" i="5"/>
  <c r="O62" i="5"/>
  <c r="O61" i="5"/>
  <c r="O60" i="5"/>
  <c r="F60" i="5"/>
  <c r="O59" i="5"/>
  <c r="O58" i="5"/>
  <c r="O57" i="5"/>
  <c r="O56" i="5"/>
  <c r="O55" i="5"/>
  <c r="O54" i="5"/>
  <c r="O53" i="5"/>
  <c r="O52" i="5"/>
  <c r="H52" i="5"/>
  <c r="O51" i="5"/>
  <c r="O50" i="5"/>
  <c r="O49" i="5"/>
  <c r="O48" i="5"/>
  <c r="O47" i="5"/>
  <c r="O46" i="5"/>
  <c r="O45" i="5"/>
  <c r="O44" i="5"/>
  <c r="J44" i="5"/>
  <c r="O43" i="5"/>
  <c r="O42" i="5"/>
  <c r="O41" i="5"/>
  <c r="O40" i="5"/>
  <c r="O39" i="5"/>
  <c r="O38" i="5"/>
  <c r="O37" i="5"/>
  <c r="O36" i="5"/>
  <c r="H36" i="5"/>
  <c r="O35" i="5"/>
  <c r="O34" i="5"/>
  <c r="O33" i="5"/>
  <c r="O32" i="5"/>
  <c r="O31" i="5"/>
  <c r="O30" i="5"/>
  <c r="O29" i="5"/>
  <c r="O28" i="5"/>
  <c r="F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W130" i="3"/>
  <c r="W129" i="3"/>
  <c r="W128" i="3"/>
  <c r="W127" i="3"/>
  <c r="W126" i="3"/>
  <c r="W125" i="3"/>
  <c r="W124" i="3"/>
  <c r="L124" i="3"/>
  <c r="W123" i="3"/>
  <c r="P123" i="3"/>
  <c r="W122" i="3"/>
  <c r="W121" i="3"/>
  <c r="W120" i="3"/>
  <c r="W119" i="3"/>
  <c r="W118" i="3"/>
  <c r="W117" i="3"/>
  <c r="W116" i="3"/>
  <c r="T116" i="3"/>
  <c r="W115" i="3"/>
  <c r="P115" i="3"/>
  <c r="W114" i="3"/>
  <c r="W113" i="3"/>
  <c r="W112" i="3"/>
  <c r="W111" i="3"/>
  <c r="W110" i="3"/>
  <c r="W109" i="3"/>
  <c r="W108" i="3"/>
  <c r="V108" i="3"/>
  <c r="W107" i="3"/>
  <c r="F107" i="3"/>
  <c r="W106" i="3"/>
  <c r="W105" i="3"/>
  <c r="W104" i="3"/>
  <c r="W103" i="3"/>
  <c r="W102" i="3"/>
  <c r="W101" i="3"/>
  <c r="W100" i="3"/>
  <c r="W99" i="3"/>
  <c r="T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V84" i="3"/>
  <c r="W83" i="3"/>
  <c r="F83" i="3"/>
  <c r="W82" i="3"/>
  <c r="W81" i="3"/>
  <c r="W80" i="3"/>
  <c r="W79" i="3"/>
  <c r="W78" i="3"/>
  <c r="W77" i="3"/>
  <c r="W76" i="3"/>
  <c r="P76" i="3"/>
  <c r="W75" i="3"/>
  <c r="R75" i="3"/>
  <c r="W74" i="3"/>
  <c r="W73" i="3"/>
  <c r="W72" i="3"/>
  <c r="W71" i="3"/>
  <c r="W70" i="3"/>
  <c r="W69" i="3"/>
  <c r="W68" i="3"/>
  <c r="T68" i="3"/>
  <c r="W67" i="3"/>
  <c r="P67" i="3"/>
  <c r="W66" i="3"/>
  <c r="W65" i="3"/>
  <c r="W64" i="3"/>
  <c r="W63" i="3"/>
  <c r="W62" i="3"/>
  <c r="W61" i="3"/>
  <c r="W60" i="3"/>
  <c r="R60" i="3"/>
  <c r="W59" i="3"/>
  <c r="N59" i="3"/>
  <c r="W58" i="3"/>
  <c r="W57" i="3"/>
  <c r="W56" i="3"/>
  <c r="W55" i="3"/>
  <c r="W54" i="3"/>
  <c r="W53" i="3"/>
  <c r="W52" i="3"/>
  <c r="L52" i="3"/>
  <c r="W51" i="3"/>
  <c r="F51" i="3"/>
  <c r="W50" i="3"/>
  <c r="W49" i="3"/>
  <c r="W48" i="3"/>
  <c r="W47" i="3"/>
  <c r="W46" i="3"/>
  <c r="W45" i="3"/>
  <c r="W44" i="3"/>
  <c r="P44" i="3"/>
  <c r="W43" i="3"/>
  <c r="J43" i="3"/>
  <c r="W42" i="3"/>
  <c r="W41" i="3"/>
  <c r="W40" i="3"/>
  <c r="W39" i="3"/>
  <c r="W38" i="3"/>
  <c r="W37" i="3"/>
  <c r="W36" i="3"/>
  <c r="F36" i="3"/>
  <c r="W35" i="3"/>
  <c r="D35" i="3"/>
  <c r="W34" i="3"/>
  <c r="W33" i="3"/>
  <c r="W32" i="3"/>
  <c r="W31" i="3"/>
  <c r="W30" i="3"/>
  <c r="W29" i="3"/>
  <c r="W28" i="3"/>
  <c r="T28" i="3"/>
  <c r="W27" i="3"/>
  <c r="J27" i="3"/>
  <c r="W26" i="3"/>
  <c r="W25" i="3"/>
  <c r="W24" i="3"/>
  <c r="W23" i="3"/>
  <c r="W22" i="3"/>
  <c r="W21" i="3"/>
  <c r="W20" i="3"/>
  <c r="D20" i="3"/>
  <c r="W19" i="3"/>
  <c r="L19" i="3"/>
  <c r="W18" i="3"/>
  <c r="W17" i="3"/>
  <c r="W16" i="3"/>
  <c r="W15" i="3"/>
  <c r="D15" i="3"/>
  <c r="W14" i="3"/>
  <c r="W13" i="3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7" i="4"/>
  <c r="H7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10" i="4"/>
  <c r="M58" i="4"/>
  <c r="M57" i="4"/>
  <c r="M56" i="4"/>
  <c r="M55" i="4"/>
  <c r="M54" i="4"/>
  <c r="M53" i="4"/>
  <c r="M52" i="4"/>
  <c r="M51" i="4"/>
  <c r="M9" i="4"/>
  <c r="J9" i="4"/>
  <c r="M50" i="4"/>
  <c r="M49" i="4"/>
  <c r="M48" i="4"/>
  <c r="M47" i="4"/>
  <c r="M5" i="4"/>
  <c r="F5" i="4"/>
  <c r="M46" i="4"/>
  <c r="M45" i="4"/>
  <c r="M44" i="4"/>
  <c r="M43" i="4"/>
  <c r="M8" i="4"/>
  <c r="L8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3" i="4"/>
  <c r="M14" i="4"/>
  <c r="M15" i="4"/>
  <c r="M16" i="4"/>
  <c r="M17" i="4"/>
  <c r="M12" i="4"/>
  <c r="J17" i="7"/>
  <c r="L16" i="7"/>
  <c r="L15" i="7"/>
  <c r="J14" i="7"/>
  <c r="S12" i="7"/>
  <c r="R12" i="7"/>
  <c r="D18" i="6"/>
  <c r="H17" i="6"/>
  <c r="T16" i="6"/>
  <c r="T13" i="6"/>
  <c r="U12" i="6"/>
  <c r="H12" i="6"/>
  <c r="L18" i="5"/>
  <c r="L17" i="5"/>
  <c r="J16" i="5"/>
  <c r="N15" i="5"/>
  <c r="L14" i="5"/>
  <c r="L13" i="5"/>
  <c r="O12" i="5"/>
  <c r="H12" i="5"/>
  <c r="T18" i="3"/>
  <c r="R17" i="3"/>
  <c r="D16" i="3"/>
  <c r="L14" i="3"/>
  <c r="R13" i="3"/>
  <c r="W12" i="3"/>
  <c r="P12" i="3"/>
  <c r="F130" i="6"/>
  <c r="P128" i="6"/>
  <c r="L127" i="6"/>
  <c r="L125" i="6"/>
  <c r="P122" i="6"/>
  <c r="F121" i="6"/>
  <c r="R120" i="6"/>
  <c r="P119" i="6"/>
  <c r="T117" i="6"/>
  <c r="D115" i="6"/>
  <c r="D114" i="6"/>
  <c r="P113" i="6"/>
  <c r="L112" i="6"/>
  <c r="F109" i="6"/>
  <c r="N108" i="6"/>
  <c r="J106" i="6"/>
  <c r="T105" i="6"/>
  <c r="N104" i="6"/>
  <c r="F103" i="6"/>
  <c r="F101" i="6"/>
  <c r="L98" i="6"/>
  <c r="D97" i="6"/>
  <c r="D96" i="6"/>
  <c r="F95" i="6"/>
  <c r="D93" i="6"/>
  <c r="P92" i="6"/>
  <c r="F90" i="6"/>
  <c r="N89" i="6"/>
  <c r="J88" i="6"/>
  <c r="T87" i="6"/>
  <c r="F85" i="6"/>
  <c r="T82" i="6"/>
  <c r="D81" i="6"/>
  <c r="F79" i="6"/>
  <c r="P77" i="6"/>
  <c r="R76" i="6"/>
  <c r="F74" i="6"/>
  <c r="N73" i="6"/>
  <c r="J72" i="6"/>
  <c r="D71" i="6"/>
  <c r="F69" i="6"/>
  <c r="T68" i="6"/>
  <c r="N65" i="6"/>
  <c r="N64" i="6"/>
  <c r="N63" i="6"/>
  <c r="T62" i="6"/>
  <c r="H61" i="6"/>
  <c r="R60" i="6"/>
  <c r="D58" i="6"/>
  <c r="T57" i="6"/>
  <c r="P56" i="6"/>
  <c r="H55" i="6"/>
  <c r="R54" i="6"/>
  <c r="H53" i="6"/>
  <c r="D52" i="6"/>
  <c r="J50" i="6"/>
  <c r="N49" i="6"/>
  <c r="L48" i="6"/>
  <c r="N47" i="6"/>
  <c r="L46" i="6"/>
  <c r="P45" i="6"/>
  <c r="T44" i="6"/>
  <c r="T42" i="6"/>
  <c r="N41" i="6"/>
  <c r="H40" i="6"/>
  <c r="N39" i="6"/>
  <c r="H38" i="6"/>
  <c r="N36" i="6"/>
  <c r="R34" i="6"/>
  <c r="D33" i="6"/>
  <c r="L32" i="6"/>
  <c r="P31" i="6"/>
  <c r="H28" i="6"/>
  <c r="P26" i="6"/>
  <c r="L25" i="6"/>
  <c r="J23" i="6"/>
  <c r="L22" i="6"/>
  <c r="J21" i="6"/>
  <c r="R20" i="6"/>
  <c r="T19" i="6"/>
  <c r="N130" i="5"/>
  <c r="D128" i="5"/>
  <c r="J127" i="5"/>
  <c r="N125" i="5"/>
  <c r="D122" i="5"/>
  <c r="D121" i="5"/>
  <c r="H120" i="5"/>
  <c r="J119" i="5"/>
  <c r="J118" i="5"/>
  <c r="H117" i="5"/>
  <c r="H114" i="5"/>
  <c r="N113" i="5"/>
  <c r="N112" i="5"/>
  <c r="H110" i="5"/>
  <c r="D109" i="5"/>
  <c r="J107" i="5"/>
  <c r="F106" i="5"/>
  <c r="H105" i="5"/>
  <c r="N104" i="5"/>
  <c r="H103" i="5"/>
  <c r="F102" i="5"/>
  <c r="F101" i="5"/>
  <c r="L99" i="5"/>
  <c r="D98" i="5"/>
  <c r="H97" i="5"/>
  <c r="J96" i="5"/>
  <c r="L95" i="5"/>
  <c r="D94" i="5"/>
  <c r="J93" i="5"/>
  <c r="L91" i="5"/>
  <c r="F90" i="5"/>
  <c r="J89" i="5"/>
  <c r="N88" i="5"/>
  <c r="L87" i="5"/>
  <c r="H86" i="5"/>
  <c r="N85" i="5"/>
  <c r="N83" i="5"/>
  <c r="H82" i="5"/>
  <c r="H81" i="5"/>
  <c r="D79" i="5"/>
  <c r="H78" i="5"/>
  <c r="N77" i="5"/>
  <c r="J75" i="5"/>
  <c r="D74" i="5"/>
  <c r="F73" i="5"/>
  <c r="L72" i="5"/>
  <c r="F71" i="5"/>
  <c r="J70" i="5"/>
  <c r="L69" i="5"/>
  <c r="J67" i="5"/>
  <c r="J64" i="5"/>
  <c r="F63" i="5"/>
  <c r="J62" i="5"/>
  <c r="F61" i="5"/>
  <c r="D59" i="5"/>
  <c r="D58" i="5"/>
  <c r="H57" i="5"/>
  <c r="L56" i="5"/>
  <c r="D55" i="5"/>
  <c r="J54" i="5"/>
  <c r="H53" i="5"/>
  <c r="J51" i="5"/>
  <c r="J50" i="5"/>
  <c r="J49" i="5"/>
  <c r="J48" i="5"/>
  <c r="J47" i="5"/>
  <c r="N46" i="5"/>
  <c r="J45" i="5"/>
  <c r="L43" i="5"/>
  <c r="J42" i="5"/>
  <c r="L41" i="5"/>
  <c r="N40" i="5"/>
  <c r="F39" i="5"/>
  <c r="L38" i="5"/>
  <c r="N37" i="5"/>
  <c r="L35" i="5"/>
  <c r="H34" i="5"/>
  <c r="F33" i="5"/>
  <c r="H32" i="5"/>
  <c r="D31" i="5"/>
  <c r="H30" i="5"/>
  <c r="H29" i="5"/>
  <c r="D27" i="5"/>
  <c r="L24" i="5"/>
  <c r="H23" i="5"/>
  <c r="H22" i="5"/>
  <c r="F21" i="5"/>
  <c r="L20" i="5"/>
  <c r="J130" i="3"/>
  <c r="P128" i="3"/>
  <c r="R127" i="3"/>
  <c r="J126" i="3"/>
  <c r="D125" i="3"/>
  <c r="H122" i="3"/>
  <c r="V121" i="3"/>
  <c r="F120" i="3"/>
  <c r="T119" i="3"/>
  <c r="F118" i="3"/>
  <c r="F117" i="3"/>
  <c r="N114" i="3"/>
  <c r="P113" i="3"/>
  <c r="J111" i="3"/>
  <c r="L110" i="3"/>
  <c r="H109" i="3"/>
  <c r="R108" i="3"/>
  <c r="N106" i="3"/>
  <c r="V105" i="3"/>
  <c r="J103" i="3"/>
  <c r="N102" i="3"/>
  <c r="N101" i="3"/>
  <c r="P100" i="3"/>
  <c r="J99" i="3"/>
  <c r="R98" i="3"/>
  <c r="R97" i="3"/>
  <c r="V96" i="3"/>
  <c r="L95" i="3"/>
  <c r="P94" i="3"/>
  <c r="T93" i="3"/>
  <c r="F92" i="3"/>
  <c r="H91" i="3"/>
  <c r="J90" i="3"/>
  <c r="J89" i="3"/>
  <c r="F87" i="3"/>
  <c r="T86" i="3"/>
  <c r="R85" i="3"/>
  <c r="T82" i="3"/>
  <c r="F81" i="3"/>
  <c r="P79" i="3"/>
  <c r="N78" i="3"/>
  <c r="P77" i="3"/>
  <c r="V74" i="3"/>
  <c r="D73" i="3"/>
  <c r="F72" i="3"/>
  <c r="V71" i="3"/>
  <c r="L70" i="3"/>
  <c r="J69" i="3"/>
  <c r="R65" i="3"/>
  <c r="D64" i="3"/>
  <c r="J63" i="3"/>
  <c r="N61" i="3"/>
  <c r="H58" i="3"/>
  <c r="D57" i="3"/>
  <c r="V56" i="3"/>
  <c r="R55" i="3"/>
  <c r="L53" i="3"/>
  <c r="L50" i="3"/>
  <c r="F49" i="3"/>
  <c r="P48" i="3"/>
  <c r="V47" i="3"/>
  <c r="P46" i="3"/>
  <c r="V45" i="3"/>
  <c r="P42" i="3"/>
  <c r="T41" i="3"/>
  <c r="H40" i="3"/>
  <c r="N39" i="3"/>
  <c r="N38" i="3"/>
  <c r="D37" i="3"/>
  <c r="D34" i="3"/>
  <c r="V33" i="3"/>
  <c r="R32" i="3"/>
  <c r="V31" i="3"/>
  <c r="P30" i="3"/>
  <c r="R29" i="3"/>
  <c r="L26" i="3"/>
  <c r="F25" i="3"/>
  <c r="P24" i="3"/>
  <c r="L23" i="3"/>
  <c r="L22" i="3"/>
  <c r="L21" i="3"/>
  <c r="F130" i="7"/>
  <c r="N128" i="7"/>
  <c r="H127" i="7"/>
  <c r="H126" i="7"/>
  <c r="F125" i="7"/>
  <c r="J124" i="7"/>
  <c r="D123" i="7"/>
  <c r="R122" i="7"/>
  <c r="L121" i="7"/>
  <c r="N120" i="7"/>
  <c r="R119" i="7"/>
  <c r="P118" i="7"/>
  <c r="J117" i="7"/>
  <c r="N116" i="7"/>
  <c r="L115" i="7"/>
  <c r="P113" i="7"/>
  <c r="F112" i="7"/>
  <c r="J111" i="7"/>
  <c r="P110" i="7"/>
  <c r="L107" i="7"/>
  <c r="H106" i="7"/>
  <c r="J105" i="7"/>
  <c r="H104" i="7"/>
  <c r="J103" i="7"/>
  <c r="N102" i="7"/>
  <c r="H99" i="7"/>
  <c r="N98" i="7"/>
  <c r="N97" i="7"/>
  <c r="J96" i="7"/>
  <c r="N95" i="7"/>
  <c r="J94" i="7"/>
  <c r="H91" i="7"/>
  <c r="H90" i="7"/>
  <c r="N89" i="7"/>
  <c r="J88" i="7"/>
  <c r="F87" i="7"/>
  <c r="J86" i="7"/>
  <c r="F83" i="7"/>
  <c r="H82" i="7"/>
  <c r="J81" i="7"/>
  <c r="J79" i="7"/>
  <c r="R78" i="7"/>
  <c r="N75" i="7"/>
  <c r="R74" i="7"/>
  <c r="N73" i="7"/>
  <c r="N72" i="7"/>
  <c r="N71" i="7"/>
  <c r="F70" i="7"/>
  <c r="N67" i="7"/>
  <c r="L65" i="7"/>
  <c r="D64" i="7"/>
  <c r="H63" i="7"/>
  <c r="F62" i="7"/>
  <c r="H59" i="7"/>
  <c r="D58" i="7"/>
  <c r="L57" i="7"/>
  <c r="N56" i="7"/>
  <c r="F55" i="7"/>
  <c r="P51" i="7"/>
  <c r="N50" i="7"/>
  <c r="D49" i="7"/>
  <c r="P48" i="7"/>
  <c r="R47" i="7"/>
  <c r="P46" i="7"/>
  <c r="R43" i="7"/>
  <c r="N42" i="7"/>
  <c r="H41" i="7"/>
  <c r="P40" i="7"/>
  <c r="P39" i="7"/>
  <c r="R38" i="7"/>
  <c r="L35" i="7"/>
  <c r="N34" i="7"/>
  <c r="R33" i="7"/>
  <c r="J32" i="7"/>
  <c r="N31" i="7"/>
  <c r="J30" i="7"/>
  <c r="F27" i="7"/>
  <c r="N26" i="7"/>
  <c r="H25" i="7"/>
  <c r="J24" i="7"/>
  <c r="J23" i="7"/>
  <c r="D22" i="7"/>
  <c r="L19" i="7"/>
  <c r="P44" i="6"/>
  <c r="H52" i="6"/>
  <c r="H63" i="6"/>
  <c r="P79" i="6"/>
  <c r="L44" i="6"/>
  <c r="R44" i="6"/>
  <c r="N68" i="6"/>
  <c r="J44" i="6"/>
  <c r="J52" i="6"/>
  <c r="F52" i="6"/>
  <c r="R109" i="6"/>
  <c r="P121" i="6"/>
  <c r="J130" i="6"/>
  <c r="J111" i="6"/>
  <c r="H92" i="6"/>
  <c r="H108" i="6"/>
  <c r="L42" i="5"/>
  <c r="L48" i="5"/>
  <c r="F49" i="5"/>
  <c r="N49" i="5"/>
  <c r="N56" i="5"/>
  <c r="D57" i="5"/>
  <c r="D65" i="5"/>
  <c r="J81" i="5"/>
  <c r="D30" i="5"/>
  <c r="J41" i="5"/>
  <c r="F42" i="5"/>
  <c r="F26" i="5"/>
  <c r="F27" i="5"/>
  <c r="H42" i="5"/>
  <c r="H69" i="5"/>
  <c r="F103" i="5"/>
  <c r="L103" i="5"/>
  <c r="F107" i="5"/>
  <c r="L107" i="5"/>
  <c r="F110" i="5"/>
  <c r="F115" i="5"/>
  <c r="F126" i="5"/>
  <c r="L126" i="5"/>
  <c r="L42" i="3"/>
  <c r="V54" i="3"/>
  <c r="N62" i="3"/>
  <c r="T62" i="3"/>
  <c r="D62" i="3"/>
  <c r="L87" i="3"/>
  <c r="T87" i="3"/>
  <c r="J62" i="3"/>
  <c r="F126" i="3"/>
  <c r="H70" i="3"/>
  <c r="H77" i="3"/>
  <c r="H119" i="3"/>
  <c r="N104" i="3"/>
  <c r="F90" i="7"/>
  <c r="F96" i="7"/>
  <c r="F106" i="7"/>
  <c r="R88" i="3"/>
  <c r="D88" i="3"/>
  <c r="L88" i="3"/>
  <c r="F88" i="3"/>
  <c r="P54" i="3"/>
  <c r="D54" i="3"/>
  <c r="H54" i="3"/>
  <c r="D79" i="3"/>
  <c r="H88" i="3"/>
  <c r="J88" i="3"/>
  <c r="N22" i="3"/>
  <c r="R95" i="3"/>
  <c r="T107" i="3"/>
  <c r="R30" i="3"/>
  <c r="F54" i="3"/>
  <c r="V78" i="3"/>
  <c r="L103" i="3"/>
  <c r="D104" i="3"/>
  <c r="V79" i="3"/>
  <c r="J79" i="3"/>
  <c r="V95" i="3"/>
  <c r="R112" i="3"/>
  <c r="P95" i="3"/>
  <c r="P103" i="3"/>
  <c r="R14" i="7"/>
  <c r="J13" i="7"/>
  <c r="L13" i="6"/>
  <c r="F15" i="5"/>
  <c r="L15" i="5"/>
  <c r="J17" i="5"/>
  <c r="D17" i="5"/>
  <c r="N17" i="5"/>
  <c r="H17" i="5"/>
  <c r="F17" i="5"/>
  <c r="M11" i="4"/>
  <c r="D11" i="4"/>
  <c r="J22" i="7"/>
  <c r="H30" i="7"/>
  <c r="L73" i="7"/>
  <c r="J73" i="7"/>
  <c r="R73" i="7"/>
  <c r="H73" i="7"/>
  <c r="P73" i="7"/>
  <c r="L39" i="7"/>
  <c r="R39" i="7"/>
  <c r="R88" i="7"/>
  <c r="V46" i="3"/>
  <c r="L54" i="7"/>
  <c r="J54" i="7"/>
  <c r="R54" i="7"/>
  <c r="H54" i="7"/>
  <c r="P54" i="7"/>
  <c r="D62" i="7"/>
  <c r="P78" i="7"/>
  <c r="N106" i="7"/>
  <c r="L106" i="7"/>
  <c r="J106" i="7"/>
  <c r="P106" i="7"/>
  <c r="R106" i="7"/>
  <c r="D106" i="7"/>
  <c r="L25" i="5"/>
  <c r="H25" i="5"/>
  <c r="D25" i="5"/>
  <c r="F25" i="5"/>
  <c r="L118" i="3"/>
  <c r="V49" i="3"/>
  <c r="J25" i="5"/>
  <c r="H39" i="7"/>
  <c r="D73" i="7"/>
  <c r="F39" i="7"/>
  <c r="N25" i="5"/>
  <c r="R56" i="7"/>
  <c r="J62" i="7"/>
  <c r="R62" i="7"/>
  <c r="H62" i="7"/>
  <c r="P62" i="7"/>
  <c r="F73" i="7"/>
  <c r="D90" i="7"/>
  <c r="D104" i="7"/>
  <c r="N33" i="3"/>
  <c r="R101" i="7"/>
  <c r="R105" i="7"/>
  <c r="L33" i="5"/>
  <c r="H103" i="6"/>
  <c r="N46" i="7"/>
  <c r="J82" i="7"/>
  <c r="F62" i="3"/>
  <c r="J86" i="5"/>
  <c r="D25" i="7"/>
  <c r="P96" i="7"/>
  <c r="P103" i="7"/>
  <c r="F103" i="7"/>
  <c r="H103" i="7"/>
  <c r="P112" i="7"/>
  <c r="D82" i="7"/>
  <c r="R110" i="7"/>
  <c r="L104" i="3"/>
  <c r="D101" i="5"/>
  <c r="N107" i="5"/>
  <c r="H107" i="5"/>
  <c r="D107" i="5"/>
  <c r="N24" i="6"/>
  <c r="J82" i="5"/>
  <c r="D102" i="5"/>
  <c r="P114" i="7"/>
  <c r="J25" i="3"/>
  <c r="N96" i="3"/>
  <c r="F87" i="5"/>
  <c r="J120" i="7"/>
  <c r="L83" i="5"/>
  <c r="J126" i="5"/>
  <c r="N126" i="5"/>
  <c r="H126" i="5"/>
  <c r="D126" i="5"/>
  <c r="T29" i="6"/>
  <c r="H29" i="6"/>
  <c r="P29" i="6"/>
  <c r="F29" i="6"/>
  <c r="T34" i="6"/>
  <c r="T95" i="6"/>
  <c r="J37" i="6"/>
  <c r="N44" i="6"/>
  <c r="D100" i="5"/>
  <c r="D118" i="5"/>
  <c r="N37" i="6"/>
  <c r="L53" i="6"/>
  <c r="D37" i="6"/>
  <c r="D17" i="3"/>
  <c r="N17" i="3"/>
  <c r="J121" i="6"/>
  <c r="D14" i="3"/>
  <c r="L18" i="3"/>
  <c r="N12" i="3"/>
  <c r="P14" i="3"/>
  <c r="V18" i="3"/>
  <c r="J13" i="6"/>
  <c r="N15" i="6"/>
  <c r="F14" i="7"/>
  <c r="H14" i="3"/>
  <c r="R14" i="3"/>
  <c r="F15" i="6"/>
  <c r="P15" i="6"/>
  <c r="D108" i="6"/>
  <c r="D18" i="3"/>
  <c r="H12" i="3"/>
  <c r="F14" i="3"/>
  <c r="P18" i="3"/>
  <c r="R12" i="3"/>
  <c r="T14" i="3"/>
  <c r="P13" i="6"/>
  <c r="R15" i="6"/>
  <c r="L14" i="7"/>
  <c r="H18" i="3"/>
  <c r="F12" i="3"/>
  <c r="J14" i="3"/>
  <c r="R18" i="3"/>
  <c r="T12" i="3"/>
  <c r="F13" i="6"/>
  <c r="T15" i="6"/>
  <c r="P14" i="7"/>
  <c r="D14" i="7"/>
  <c r="L12" i="3"/>
  <c r="D16" i="7"/>
  <c r="J128" i="7"/>
  <c r="D121" i="7"/>
  <c r="L79" i="7"/>
  <c r="J56" i="7"/>
  <c r="F72" i="7"/>
  <c r="D81" i="7"/>
  <c r="D95" i="7"/>
  <c r="L96" i="7"/>
  <c r="H16" i="7"/>
  <c r="P16" i="7"/>
  <c r="P56" i="7"/>
  <c r="L56" i="7"/>
  <c r="F81" i="7"/>
  <c r="L48" i="7"/>
  <c r="J16" i="7"/>
  <c r="R94" i="7"/>
  <c r="H56" i="7"/>
  <c r="F46" i="7"/>
  <c r="N48" i="7"/>
  <c r="R81" i="7"/>
  <c r="H94" i="7"/>
  <c r="H14" i="7"/>
  <c r="N16" i="7"/>
  <c r="L105" i="7"/>
  <c r="R22" i="7"/>
  <c r="L114" i="7"/>
  <c r="F114" i="7"/>
  <c r="N60" i="7"/>
  <c r="P82" i="7"/>
  <c r="R82" i="7"/>
  <c r="L82" i="7"/>
  <c r="F82" i="7"/>
  <c r="N82" i="7"/>
  <c r="F88" i="7"/>
  <c r="D88" i="7"/>
  <c r="D98" i="7"/>
  <c r="F98" i="7"/>
  <c r="N24" i="7"/>
  <c r="R32" i="7"/>
  <c r="P32" i="7"/>
  <c r="F32" i="7"/>
  <c r="N32" i="7"/>
  <c r="H32" i="7"/>
  <c r="L32" i="7"/>
  <c r="D32" i="7"/>
  <c r="D55" i="7"/>
  <c r="F61" i="7"/>
  <c r="J61" i="7"/>
  <c r="J112" i="7"/>
  <c r="L112" i="7"/>
  <c r="D112" i="7"/>
  <c r="H112" i="7"/>
  <c r="R112" i="7"/>
  <c r="N112" i="7"/>
  <c r="L118" i="7"/>
  <c r="D118" i="7"/>
  <c r="P33" i="7"/>
  <c r="F56" i="7"/>
  <c r="P81" i="7"/>
  <c r="N103" i="7"/>
  <c r="F16" i="7"/>
  <c r="R16" i="7"/>
  <c r="H48" i="7"/>
  <c r="P70" i="7"/>
  <c r="D72" i="7"/>
  <c r="N96" i="7"/>
  <c r="D96" i="7"/>
  <c r="H122" i="7"/>
  <c r="N64" i="7"/>
  <c r="J114" i="7"/>
  <c r="H114" i="7"/>
  <c r="R114" i="7"/>
  <c r="D114" i="7"/>
  <c r="N114" i="7"/>
  <c r="L120" i="7"/>
  <c r="F120" i="7"/>
  <c r="P120" i="7"/>
  <c r="H120" i="7"/>
  <c r="R120" i="7"/>
  <c r="D120" i="7"/>
  <c r="H35" i="7"/>
  <c r="N79" i="7"/>
  <c r="H79" i="7"/>
  <c r="P79" i="7"/>
  <c r="R79" i="7"/>
  <c r="P89" i="7"/>
  <c r="L128" i="7"/>
  <c r="F128" i="7"/>
  <c r="P128" i="7"/>
  <c r="H128" i="7"/>
  <c r="R128" i="7"/>
  <c r="D128" i="7"/>
  <c r="P130" i="7"/>
  <c r="N130" i="7"/>
  <c r="N54" i="7"/>
  <c r="F54" i="7"/>
  <c r="D54" i="7"/>
  <c r="L130" i="7"/>
  <c r="P47" i="7"/>
  <c r="F48" i="7"/>
  <c r="R48" i="7"/>
  <c r="P55" i="7"/>
  <c r="L122" i="7"/>
  <c r="L46" i="7"/>
  <c r="J48" i="7"/>
  <c r="R130" i="6"/>
  <c r="L130" i="6"/>
  <c r="T73" i="6"/>
  <c r="L67" i="6"/>
  <c r="H13" i="6"/>
  <c r="N18" i="6"/>
  <c r="F44" i="6"/>
  <c r="H44" i="6"/>
  <c r="P52" i="6"/>
  <c r="H111" i="6"/>
  <c r="D24" i="6"/>
  <c r="H121" i="6"/>
  <c r="N50" i="6"/>
  <c r="N94" i="6"/>
  <c r="H50" i="6"/>
  <c r="H60" i="6"/>
  <c r="F68" i="6"/>
  <c r="L42" i="6"/>
  <c r="H36" i="6"/>
  <c r="T37" i="6"/>
  <c r="P37" i="6"/>
  <c r="L37" i="6"/>
  <c r="H37" i="6"/>
  <c r="R58" i="6"/>
  <c r="T58" i="6"/>
  <c r="P58" i="6"/>
  <c r="L58" i="6"/>
  <c r="R61" i="6"/>
  <c r="R124" i="6"/>
  <c r="T124" i="6"/>
  <c r="N124" i="6"/>
  <c r="L124" i="6"/>
  <c r="L29" i="6"/>
  <c r="N13" i="6"/>
  <c r="R13" i="6"/>
  <c r="L18" i="6"/>
  <c r="D13" i="6"/>
  <c r="J59" i="6"/>
  <c r="F84" i="6"/>
  <c r="F50" i="6"/>
  <c r="J108" i="6"/>
  <c r="N121" i="6"/>
  <c r="F58" i="6"/>
  <c r="J58" i="6"/>
  <c r="N58" i="6"/>
  <c r="F67" i="6"/>
  <c r="L111" i="6"/>
  <c r="T111" i="6"/>
  <c r="J124" i="6"/>
  <c r="P124" i="6"/>
  <c r="N34" i="6"/>
  <c r="R37" i="6"/>
  <c r="F37" i="6"/>
  <c r="H58" i="6"/>
  <c r="D111" i="6"/>
  <c r="D124" i="6"/>
  <c r="H102" i="5"/>
  <c r="N90" i="5"/>
  <c r="N43" i="5"/>
  <c r="N58" i="5"/>
  <c r="F85" i="5"/>
  <c r="N93" i="5"/>
  <c r="D110" i="5"/>
  <c r="J15" i="5"/>
  <c r="N95" i="5"/>
  <c r="L86" i="5"/>
  <c r="F58" i="5"/>
  <c r="L102" i="5"/>
  <c r="H75" i="5"/>
  <c r="F67" i="5"/>
  <c r="D51" i="5"/>
  <c r="N110" i="5"/>
  <c r="J43" i="5"/>
  <c r="H58" i="5"/>
  <c r="L58" i="5"/>
  <c r="J58" i="5"/>
  <c r="L110" i="5"/>
  <c r="L88" i="5"/>
  <c r="J110" i="5"/>
  <c r="L19" i="5"/>
  <c r="D19" i="5"/>
  <c r="F19" i="5"/>
  <c r="N19" i="5"/>
  <c r="L73" i="5"/>
  <c r="H73" i="5"/>
  <c r="N123" i="5"/>
  <c r="J123" i="5"/>
  <c r="F123" i="5"/>
  <c r="H123" i="5"/>
  <c r="L123" i="5"/>
  <c r="D123" i="5"/>
  <c r="L26" i="5"/>
  <c r="H26" i="5"/>
  <c r="D26" i="5"/>
  <c r="J26" i="5"/>
  <c r="N26" i="5"/>
  <c r="J102" i="5"/>
  <c r="N102" i="5"/>
  <c r="J114" i="5"/>
  <c r="L114" i="5"/>
  <c r="D87" i="5"/>
  <c r="N111" i="5"/>
  <c r="J111" i="5"/>
  <c r="F111" i="5"/>
  <c r="H111" i="5"/>
  <c r="L111" i="5"/>
  <c r="J12" i="5"/>
  <c r="L12" i="5"/>
  <c r="D12" i="5"/>
  <c r="D103" i="5"/>
  <c r="D115" i="5"/>
  <c r="H85" i="5"/>
  <c r="D93" i="5"/>
  <c r="J103" i="5"/>
  <c r="N115" i="5"/>
  <c r="J85" i="5"/>
  <c r="H93" i="5"/>
  <c r="L101" i="5"/>
  <c r="D117" i="5"/>
  <c r="J117" i="5"/>
  <c r="F117" i="5"/>
  <c r="N117" i="5"/>
  <c r="L117" i="5"/>
  <c r="F57" i="5"/>
  <c r="N57" i="5"/>
  <c r="J61" i="5"/>
  <c r="L61" i="5"/>
  <c r="J65" i="5"/>
  <c r="L65" i="5"/>
  <c r="F65" i="5"/>
  <c r="H65" i="5"/>
  <c r="N65" i="5"/>
  <c r="N74" i="5"/>
  <c r="F118" i="5"/>
  <c r="L63" i="5"/>
  <c r="N109" i="5"/>
  <c r="F93" i="5"/>
  <c r="L93" i="5"/>
  <c r="N103" i="5"/>
  <c r="D111" i="5"/>
  <c r="J115" i="5"/>
  <c r="T65" i="3"/>
  <c r="J70" i="3"/>
  <c r="T77" i="3"/>
  <c r="P33" i="3"/>
  <c r="R54" i="3"/>
  <c r="J54" i="3"/>
  <c r="L54" i="3"/>
  <c r="N54" i="3"/>
  <c r="T54" i="3"/>
  <c r="R62" i="3"/>
  <c r="H62" i="3"/>
  <c r="P62" i="3"/>
  <c r="V62" i="3"/>
  <c r="L62" i="3"/>
  <c r="V88" i="3"/>
  <c r="N88" i="3"/>
  <c r="T88" i="3"/>
  <c r="P88" i="3"/>
  <c r="T111" i="3"/>
  <c r="V111" i="3"/>
  <c r="J46" i="3"/>
  <c r="J49" i="3"/>
  <c r="P104" i="3"/>
  <c r="F104" i="3"/>
  <c r="R104" i="3"/>
  <c r="T104" i="3"/>
  <c r="V14" i="3"/>
  <c r="N127" i="3"/>
  <c r="P127" i="3"/>
  <c r="J83" i="3"/>
  <c r="T22" i="3"/>
  <c r="D22" i="3"/>
  <c r="T79" i="3"/>
  <c r="N79" i="3"/>
  <c r="L79" i="3"/>
  <c r="F79" i="3"/>
  <c r="H79" i="3"/>
  <c r="R79" i="3"/>
  <c r="T91" i="3"/>
  <c r="R117" i="3"/>
  <c r="L127" i="3"/>
  <c r="D127" i="3"/>
  <c r="L25" i="3"/>
  <c r="D25" i="3"/>
  <c r="N50" i="3"/>
  <c r="P53" i="3"/>
  <c r="V53" i="3"/>
  <c r="H96" i="3"/>
  <c r="R102" i="3"/>
  <c r="L41" i="3"/>
  <c r="D41" i="3"/>
  <c r="T70" i="3"/>
  <c r="R103" i="3"/>
  <c r="V12" i="3"/>
  <c r="N14" i="3"/>
  <c r="J18" i="3"/>
  <c r="F18" i="3"/>
  <c r="N18" i="3"/>
  <c r="D12" i="3"/>
  <c r="J12" i="3"/>
  <c r="V30" i="3"/>
  <c r="J30" i="3"/>
  <c r="L30" i="3"/>
  <c r="H30" i="3"/>
  <c r="F30" i="3"/>
  <c r="N30" i="3"/>
  <c r="T30" i="3"/>
  <c r="D30" i="3"/>
  <c r="R57" i="3"/>
  <c r="H57" i="3"/>
  <c r="J57" i="3"/>
  <c r="F57" i="3"/>
  <c r="N57" i="3"/>
  <c r="R71" i="3"/>
  <c r="D71" i="3"/>
  <c r="L71" i="3"/>
  <c r="T71" i="3"/>
  <c r="H71" i="3"/>
  <c r="F71" i="3"/>
  <c r="J71" i="3"/>
  <c r="N71" i="3"/>
  <c r="P71" i="3"/>
  <c r="V94" i="3"/>
  <c r="T94" i="3"/>
  <c r="F112" i="3"/>
  <c r="J112" i="3"/>
  <c r="V112" i="3"/>
  <c r="N112" i="3"/>
  <c r="T112" i="3"/>
  <c r="H112" i="3"/>
  <c r="P112" i="3"/>
  <c r="R61" i="3"/>
  <c r="T61" i="3"/>
  <c r="T95" i="3"/>
  <c r="F110" i="3"/>
  <c r="L112" i="3"/>
  <c r="V61" i="3"/>
  <c r="D110" i="3"/>
  <c r="V65" i="3"/>
  <c r="L78" i="3"/>
  <c r="T78" i="3"/>
  <c r="N123" i="3"/>
  <c r="T123" i="3"/>
  <c r="D112" i="3"/>
  <c r="J38" i="3"/>
  <c r="J104" i="3"/>
  <c r="H104" i="3"/>
  <c r="V104" i="3"/>
  <c r="T103" i="3"/>
  <c r="D53" i="6"/>
  <c r="R53" i="6"/>
  <c r="F61" i="6"/>
  <c r="F73" i="6"/>
  <c r="J87" i="6"/>
  <c r="H109" i="6"/>
  <c r="J82" i="6"/>
  <c r="P110" i="6"/>
  <c r="F53" i="6"/>
  <c r="N61" i="6"/>
  <c r="D69" i="6"/>
  <c r="N23" i="6"/>
  <c r="N87" i="6"/>
  <c r="R69" i="6"/>
  <c r="F14" i="6"/>
  <c r="D32" i="6"/>
  <c r="D92" i="6"/>
  <c r="P50" i="6"/>
  <c r="L14" i="6"/>
  <c r="J60" i="6"/>
  <c r="D60" i="6"/>
  <c r="L50" i="6"/>
  <c r="F81" i="6"/>
  <c r="R106" i="6"/>
  <c r="H95" i="6"/>
  <c r="F118" i="6"/>
  <c r="D44" i="6"/>
  <c r="D50" i="6"/>
  <c r="J75" i="6"/>
  <c r="P95" i="6"/>
  <c r="P64" i="6"/>
  <c r="L60" i="6"/>
  <c r="P60" i="6"/>
  <c r="D87" i="6"/>
  <c r="P36" i="6"/>
  <c r="N95" i="6"/>
  <c r="F60" i="6"/>
  <c r="J118" i="6"/>
  <c r="F92" i="6"/>
  <c r="T50" i="6"/>
  <c r="R50" i="6"/>
  <c r="T64" i="6"/>
  <c r="T60" i="6"/>
  <c r="J92" i="6"/>
  <c r="N92" i="6"/>
  <c r="N60" i="6"/>
  <c r="T92" i="6"/>
  <c r="L36" i="6"/>
  <c r="D36" i="6"/>
  <c r="F36" i="6"/>
  <c r="R36" i="6"/>
  <c r="T36" i="6"/>
  <c r="J36" i="6"/>
  <c r="N75" i="6"/>
  <c r="P87" i="6"/>
  <c r="H87" i="6"/>
  <c r="F87" i="6"/>
  <c r="L87" i="6"/>
  <c r="R87" i="6"/>
  <c r="L95" i="6"/>
  <c r="D95" i="6"/>
  <c r="R95" i="6"/>
  <c r="J95" i="6"/>
  <c r="N122" i="6"/>
  <c r="J122" i="6"/>
  <c r="J29" i="6"/>
  <c r="R29" i="6"/>
  <c r="N29" i="6"/>
  <c r="D29" i="6"/>
  <c r="J61" i="6"/>
  <c r="P61" i="6"/>
  <c r="T61" i="6"/>
  <c r="D61" i="6"/>
  <c r="L61" i="6"/>
  <c r="P84" i="6"/>
  <c r="H84" i="6"/>
  <c r="N84" i="6"/>
  <c r="L100" i="6"/>
  <c r="F100" i="6"/>
  <c r="J100" i="6"/>
  <c r="P116" i="6"/>
  <c r="R116" i="6"/>
  <c r="J116" i="6"/>
  <c r="N116" i="6"/>
  <c r="D116" i="6"/>
  <c r="H116" i="6"/>
  <c r="L116" i="6"/>
  <c r="J15" i="6"/>
  <c r="D15" i="6"/>
  <c r="H15" i="6"/>
  <c r="L15" i="6"/>
  <c r="N26" i="6"/>
  <c r="R26" i="6"/>
  <c r="D26" i="6"/>
  <c r="H26" i="6"/>
  <c r="F26" i="6"/>
  <c r="T26" i="6"/>
  <c r="L26" i="6"/>
  <c r="N97" i="6"/>
  <c r="R111" i="6"/>
  <c r="P111" i="6"/>
  <c r="N111" i="6"/>
  <c r="F111" i="6"/>
  <c r="F12" i="6"/>
  <c r="R24" i="6"/>
  <c r="T24" i="6"/>
  <c r="H24" i="6"/>
  <c r="P24" i="6"/>
  <c r="L24" i="6"/>
  <c r="J24" i="6"/>
  <c r="F24" i="6"/>
  <c r="H39" i="6"/>
  <c r="N42" i="6"/>
  <c r="H42" i="6"/>
  <c r="F45" i="6"/>
  <c r="D45" i="6"/>
  <c r="N125" i="6"/>
  <c r="R92" i="6"/>
  <c r="L92" i="6"/>
  <c r="R84" i="6"/>
  <c r="D84" i="6"/>
  <c r="T84" i="6"/>
  <c r="L84" i="6"/>
  <c r="J84" i="6"/>
  <c r="T100" i="6"/>
  <c r="H100" i="6"/>
  <c r="N100" i="6"/>
  <c r="R100" i="6"/>
  <c r="D100" i="6"/>
  <c r="P100" i="6"/>
  <c r="J12" i="6"/>
  <c r="F126" i="6"/>
  <c r="L126" i="6"/>
  <c r="R32" i="6"/>
  <c r="T53" i="6"/>
  <c r="J53" i="6"/>
  <c r="N53" i="6"/>
  <c r="P53" i="6"/>
  <c r="R86" i="6"/>
  <c r="J14" i="6"/>
  <c r="H14" i="6"/>
  <c r="R45" i="6"/>
  <c r="H45" i="6"/>
  <c r="N45" i="6"/>
  <c r="J45" i="6"/>
  <c r="T45" i="6"/>
  <c r="L45" i="6"/>
  <c r="J103" i="6"/>
  <c r="T103" i="6"/>
  <c r="N103" i="6"/>
  <c r="P103" i="6"/>
  <c r="D103" i="6"/>
  <c r="R103" i="6"/>
  <c r="L103" i="6"/>
  <c r="R113" i="6"/>
  <c r="J26" i="6"/>
  <c r="T116" i="6"/>
  <c r="F116" i="6"/>
  <c r="R85" i="7"/>
  <c r="H93" i="7"/>
  <c r="D60" i="7"/>
  <c r="D36" i="7"/>
  <c r="L109" i="7"/>
  <c r="R20" i="7"/>
  <c r="N69" i="7"/>
  <c r="L20" i="7"/>
  <c r="L36" i="7"/>
  <c r="L69" i="7"/>
  <c r="R126" i="6"/>
  <c r="R75" i="6"/>
  <c r="H75" i="6"/>
  <c r="D67" i="6"/>
  <c r="H67" i="6"/>
  <c r="V67" i="6"/>
  <c r="R14" i="6"/>
  <c r="P126" i="6"/>
  <c r="R118" i="6"/>
  <c r="R67" i="6"/>
  <c r="N118" i="6"/>
  <c r="T126" i="6"/>
  <c r="F75" i="6"/>
  <c r="P75" i="6"/>
  <c r="L123" i="6"/>
  <c r="F94" i="6"/>
  <c r="J67" i="6"/>
  <c r="P67" i="6"/>
  <c r="T75" i="6"/>
  <c r="L102" i="6"/>
  <c r="N110" i="6"/>
  <c r="P14" i="6"/>
  <c r="T14" i="6"/>
  <c r="H126" i="6"/>
  <c r="D118" i="6"/>
  <c r="V118" i="6"/>
  <c r="D126" i="6"/>
  <c r="J86" i="6"/>
  <c r="F110" i="6"/>
  <c r="P102" i="6"/>
  <c r="H51" i="6"/>
  <c r="H86" i="6"/>
  <c r="N67" i="6"/>
  <c r="N14" i="6"/>
  <c r="V14" i="6"/>
  <c r="J126" i="6"/>
  <c r="D75" i="6"/>
  <c r="L118" i="6"/>
  <c r="P118" i="6"/>
  <c r="H110" i="6"/>
  <c r="J110" i="6"/>
  <c r="T118" i="6"/>
  <c r="N36" i="5"/>
  <c r="H124" i="5"/>
  <c r="L44" i="5"/>
  <c r="L100" i="5"/>
  <c r="H76" i="5"/>
  <c r="F124" i="5"/>
  <c r="F100" i="5"/>
  <c r="P100" i="5"/>
  <c r="L36" i="5"/>
  <c r="P36" i="5"/>
  <c r="J36" i="5"/>
  <c r="D36" i="5"/>
  <c r="F92" i="5"/>
  <c r="N100" i="5"/>
  <c r="L68" i="5"/>
  <c r="H44" i="5"/>
  <c r="D44" i="5"/>
  <c r="P44" i="5"/>
  <c r="N44" i="5"/>
  <c r="H100" i="5"/>
  <c r="F36" i="5"/>
  <c r="F44" i="5"/>
  <c r="P83" i="3"/>
  <c r="V83" i="3"/>
  <c r="H83" i="3"/>
  <c r="R36" i="3"/>
  <c r="D124" i="3"/>
  <c r="L123" i="3"/>
  <c r="L101" i="7"/>
  <c r="H118" i="7"/>
  <c r="F20" i="7"/>
  <c r="D77" i="7"/>
  <c r="L77" i="7"/>
  <c r="J77" i="7"/>
  <c r="R28" i="7"/>
  <c r="J109" i="7"/>
  <c r="N118" i="7"/>
  <c r="F77" i="7"/>
  <c r="L61" i="7"/>
  <c r="D20" i="7"/>
  <c r="P77" i="7"/>
  <c r="F36" i="7"/>
  <c r="N125" i="7"/>
  <c r="J110" i="7"/>
  <c r="D28" i="7"/>
  <c r="P125" i="7"/>
  <c r="F95" i="7"/>
  <c r="P36" i="7"/>
  <c r="F118" i="7"/>
  <c r="R127" i="7"/>
  <c r="L43" i="7"/>
  <c r="N61" i="7"/>
  <c r="P20" i="7"/>
  <c r="L70" i="7"/>
  <c r="F78" i="7"/>
  <c r="D61" i="7"/>
  <c r="N117" i="7"/>
  <c r="T117" i="7"/>
  <c r="L110" i="7"/>
  <c r="H86" i="7"/>
  <c r="H28" i="7"/>
  <c r="L86" i="7"/>
  <c r="P69" i="7"/>
  <c r="P28" i="7"/>
  <c r="R93" i="7"/>
  <c r="H36" i="7"/>
  <c r="T36" i="7"/>
  <c r="R118" i="7"/>
  <c r="P29" i="7"/>
  <c r="J44" i="7"/>
  <c r="P61" i="7"/>
  <c r="T61" i="7"/>
  <c r="N20" i="7"/>
  <c r="R77" i="7"/>
  <c r="L103" i="7"/>
  <c r="F110" i="7"/>
  <c r="D51" i="7"/>
  <c r="D110" i="7"/>
  <c r="R86" i="7"/>
  <c r="H69" i="7"/>
  <c r="J28" i="7"/>
  <c r="H87" i="7"/>
  <c r="R61" i="7"/>
  <c r="J118" i="7"/>
  <c r="D35" i="7"/>
  <c r="R36" i="7"/>
  <c r="P94" i="7"/>
  <c r="D103" i="7"/>
  <c r="N45" i="7"/>
  <c r="N110" i="7"/>
  <c r="F69" i="7"/>
  <c r="P86" i="7"/>
  <c r="R69" i="7"/>
  <c r="L28" i="7"/>
  <c r="T28" i="7"/>
  <c r="N127" i="7"/>
  <c r="H20" i="7"/>
  <c r="T20" i="7"/>
  <c r="F94" i="7"/>
  <c r="D109" i="7"/>
  <c r="R103" i="7"/>
  <c r="N36" i="7"/>
  <c r="J45" i="7"/>
  <c r="J69" i="7"/>
  <c r="F28" i="7"/>
  <c r="N100" i="7"/>
  <c r="N92" i="7"/>
  <c r="H92" i="7"/>
  <c r="L108" i="7"/>
  <c r="R116" i="7"/>
  <c r="F116" i="7"/>
  <c r="P15" i="7"/>
  <c r="L27" i="7"/>
  <c r="J130" i="7"/>
  <c r="F89" i="7"/>
  <c r="L97" i="7"/>
  <c r="P85" i="7"/>
  <c r="J55" i="7"/>
  <c r="L117" i="7"/>
  <c r="R121" i="7"/>
  <c r="P109" i="7"/>
  <c r="D125" i="7"/>
  <c r="P117" i="7"/>
  <c r="H101" i="7"/>
  <c r="J39" i="7"/>
  <c r="F15" i="7"/>
  <c r="F117" i="7"/>
  <c r="N15" i="7"/>
  <c r="F85" i="7"/>
  <c r="P43" i="7"/>
  <c r="J89" i="7"/>
  <c r="H81" i="7"/>
  <c r="P27" i="7"/>
  <c r="R55" i="7"/>
  <c r="F105" i="7"/>
  <c r="J121" i="7"/>
  <c r="H27" i="7"/>
  <c r="D15" i="7"/>
  <c r="H15" i="7"/>
  <c r="D97" i="7"/>
  <c r="R125" i="7"/>
  <c r="J101" i="7"/>
  <c r="D76" i="7"/>
  <c r="P121" i="7"/>
  <c r="P35" i="7"/>
  <c r="L89" i="7"/>
  <c r="L81" i="7"/>
  <c r="N85" i="7"/>
  <c r="L55" i="7"/>
  <c r="D105" i="7"/>
  <c r="F121" i="7"/>
  <c r="H125" i="7"/>
  <c r="J15" i="7"/>
  <c r="H117" i="7"/>
  <c r="N14" i="7"/>
  <c r="T14" i="7"/>
  <c r="H51" i="7"/>
  <c r="H121" i="7"/>
  <c r="D130" i="7"/>
  <c r="F35" i="7"/>
  <c r="R35" i="7"/>
  <c r="P76" i="7"/>
  <c r="N76" i="7"/>
  <c r="D85" i="7"/>
  <c r="P105" i="7"/>
  <c r="D89" i="7"/>
  <c r="N81" i="7"/>
  <c r="J35" i="7"/>
  <c r="J43" i="7"/>
  <c r="H109" i="7"/>
  <c r="H55" i="7"/>
  <c r="H130" i="7"/>
  <c r="H89" i="7"/>
  <c r="N35" i="7"/>
  <c r="N121" i="7"/>
  <c r="H85" i="7"/>
  <c r="N55" i="7"/>
  <c r="J72" i="7"/>
  <c r="R117" i="7"/>
  <c r="J27" i="7"/>
  <c r="D101" i="7"/>
  <c r="N39" i="7"/>
  <c r="D39" i="7"/>
  <c r="T39" i="7"/>
  <c r="D43" i="7"/>
  <c r="P97" i="7"/>
  <c r="R130" i="7"/>
  <c r="R89" i="7"/>
  <c r="N63" i="7"/>
  <c r="R109" i="7"/>
  <c r="H43" i="7"/>
  <c r="L85" i="7"/>
  <c r="R15" i="7"/>
  <c r="R72" i="7"/>
  <c r="L72" i="7"/>
  <c r="L125" i="7"/>
  <c r="N43" i="7"/>
  <c r="D117" i="7"/>
  <c r="H108" i="7"/>
  <c r="P116" i="7"/>
  <c r="N33" i="7"/>
  <c r="D12" i="7"/>
  <c r="D56" i="7"/>
  <c r="T56" i="7"/>
  <c r="F100" i="7"/>
  <c r="F41" i="7"/>
  <c r="D41" i="7"/>
  <c r="R65" i="7"/>
  <c r="D108" i="7"/>
  <c r="D116" i="7"/>
  <c r="J41" i="7"/>
  <c r="F33" i="7"/>
  <c r="R100" i="7"/>
  <c r="R40" i="7"/>
  <c r="L41" i="7"/>
  <c r="R108" i="7"/>
  <c r="L116" i="7"/>
  <c r="N41" i="7"/>
  <c r="R92" i="7"/>
  <c r="H33" i="7"/>
  <c r="R49" i="7"/>
  <c r="F92" i="7"/>
  <c r="L25" i="7"/>
  <c r="P108" i="7"/>
  <c r="J116" i="7"/>
  <c r="P41" i="7"/>
  <c r="D92" i="7"/>
  <c r="F42" i="7"/>
  <c r="N124" i="7"/>
  <c r="F65" i="7"/>
  <c r="N108" i="7"/>
  <c r="R25" i="7"/>
  <c r="R41" i="7"/>
  <c r="J92" i="7"/>
  <c r="D67" i="7"/>
  <c r="J84" i="7"/>
  <c r="F108" i="7"/>
  <c r="H116" i="7"/>
  <c r="P92" i="7"/>
  <c r="D26" i="7"/>
  <c r="R84" i="7"/>
  <c r="H65" i="7"/>
  <c r="H57" i="7"/>
  <c r="P34" i="7"/>
  <c r="J42" i="7"/>
  <c r="D34" i="7"/>
  <c r="D57" i="7"/>
  <c r="P26" i="7"/>
  <c r="R42" i="7"/>
  <c r="P91" i="7"/>
  <c r="J26" i="7"/>
  <c r="L42" i="7"/>
  <c r="P42" i="7"/>
  <c r="P74" i="7"/>
  <c r="J34" i="7"/>
  <c r="L26" i="7"/>
  <c r="F26" i="7"/>
  <c r="D42" i="7"/>
  <c r="L74" i="7"/>
  <c r="L123" i="7"/>
  <c r="H26" i="7"/>
  <c r="N65" i="7"/>
  <c r="F115" i="7"/>
  <c r="J65" i="7"/>
  <c r="J74" i="7"/>
  <c r="H74" i="7"/>
  <c r="J50" i="7"/>
  <c r="H34" i="7"/>
  <c r="D65" i="7"/>
  <c r="R26" i="7"/>
  <c r="F74" i="7"/>
  <c r="P123" i="7"/>
  <c r="R91" i="7"/>
  <c r="R123" i="7"/>
  <c r="P52" i="7"/>
  <c r="N91" i="7"/>
  <c r="P44" i="7"/>
  <c r="J75" i="7"/>
  <c r="N83" i="7"/>
  <c r="T106" i="7"/>
  <c r="F22" i="7"/>
  <c r="F123" i="7"/>
  <c r="N22" i="7"/>
  <c r="D91" i="7"/>
  <c r="N123" i="7"/>
  <c r="L44" i="7"/>
  <c r="D107" i="7"/>
  <c r="P22" i="7"/>
  <c r="J68" i="7"/>
  <c r="P12" i="7"/>
  <c r="H123" i="7"/>
  <c r="N115" i="7"/>
  <c r="L22" i="7"/>
  <c r="L91" i="7"/>
  <c r="N12" i="7"/>
  <c r="F12" i="7"/>
  <c r="J123" i="7"/>
  <c r="D44" i="7"/>
  <c r="R115" i="7"/>
  <c r="P99" i="7"/>
  <c r="R59" i="7"/>
  <c r="R75" i="7"/>
  <c r="J115" i="7"/>
  <c r="D115" i="7"/>
  <c r="P83" i="7"/>
  <c r="H52" i="7"/>
  <c r="F59" i="7"/>
  <c r="R68" i="7"/>
  <c r="F44" i="7"/>
  <c r="P115" i="7"/>
  <c r="H22" i="7"/>
  <c r="J59" i="7"/>
  <c r="D75" i="7"/>
  <c r="R44" i="7"/>
  <c r="H68" i="7"/>
  <c r="H115" i="7"/>
  <c r="J12" i="7"/>
  <c r="P24" i="7"/>
  <c r="L51" i="7"/>
  <c r="J52" i="7"/>
  <c r="J126" i="7"/>
  <c r="D119" i="7"/>
  <c r="N25" i="7"/>
  <c r="P104" i="7"/>
  <c r="R90" i="7"/>
  <c r="L83" i="7"/>
  <c r="L67" i="7"/>
  <c r="H13" i="7"/>
  <c r="N126" i="7"/>
  <c r="L13" i="7"/>
  <c r="J97" i="7"/>
  <c r="T112" i="7"/>
  <c r="D30" i="7"/>
  <c r="N51" i="7"/>
  <c r="J104" i="7"/>
  <c r="P90" i="7"/>
  <c r="F51" i="7"/>
  <c r="H97" i="7"/>
  <c r="P59" i="7"/>
  <c r="F97" i="7"/>
  <c r="H83" i="7"/>
  <c r="L59" i="7"/>
  <c r="N21" i="7"/>
  <c r="N105" i="7"/>
  <c r="F30" i="7"/>
  <c r="P72" i="7"/>
  <c r="F79" i="7"/>
  <c r="D102" i="7"/>
  <c r="F34" i="7"/>
  <c r="L94" i="7"/>
  <c r="P25" i="7"/>
  <c r="L75" i="7"/>
  <c r="H44" i="7"/>
  <c r="J25" i="7"/>
  <c r="L104" i="7"/>
  <c r="F67" i="7"/>
  <c r="L21" i="7"/>
  <c r="R58" i="7"/>
  <c r="P13" i="7"/>
  <c r="F126" i="7"/>
  <c r="F43" i="7"/>
  <c r="T103" i="7"/>
  <c r="F25" i="7"/>
  <c r="R24" i="7"/>
  <c r="D31" i="7"/>
  <c r="P30" i="7"/>
  <c r="H72" i="7"/>
  <c r="D48" i="7"/>
  <c r="T48" i="7"/>
  <c r="J51" i="7"/>
  <c r="R52" i="7"/>
  <c r="P75" i="7"/>
  <c r="N104" i="7"/>
  <c r="R83" i="7"/>
  <c r="H21" i="7"/>
  <c r="R30" i="7"/>
  <c r="P67" i="7"/>
  <c r="F13" i="7"/>
  <c r="F91" i="7"/>
  <c r="D63" i="7"/>
  <c r="H75" i="7"/>
  <c r="D94" i="7"/>
  <c r="D83" i="7"/>
  <c r="L30" i="7"/>
  <c r="H67" i="7"/>
  <c r="F104" i="7"/>
  <c r="R34" i="7"/>
  <c r="N94" i="7"/>
  <c r="L24" i="7"/>
  <c r="D24" i="7"/>
  <c r="N30" i="7"/>
  <c r="F24" i="7"/>
  <c r="N90" i="7"/>
  <c r="P111" i="7"/>
  <c r="J90" i="7"/>
  <c r="R67" i="7"/>
  <c r="D13" i="7"/>
  <c r="H37" i="7"/>
  <c r="L34" i="7"/>
  <c r="R51" i="7"/>
  <c r="D79" i="7"/>
  <c r="F52" i="7"/>
  <c r="H24" i="7"/>
  <c r="H105" i="7"/>
  <c r="H42" i="7"/>
  <c r="L52" i="7"/>
  <c r="D52" i="7"/>
  <c r="D59" i="7"/>
  <c r="R104" i="7"/>
  <c r="L90" i="7"/>
  <c r="J83" i="7"/>
  <c r="J67" i="7"/>
  <c r="N13" i="7"/>
  <c r="H119" i="7"/>
  <c r="R57" i="7"/>
  <c r="T128" i="7"/>
  <c r="H19" i="7"/>
  <c r="N37" i="7"/>
  <c r="H31" i="7"/>
  <c r="D50" i="7"/>
  <c r="R18" i="7"/>
  <c r="P119" i="7"/>
  <c r="N27" i="7"/>
  <c r="D46" i="7"/>
  <c r="D21" i="7"/>
  <c r="P50" i="7"/>
  <c r="T73" i="7"/>
  <c r="F64" i="7"/>
  <c r="P65" i="7"/>
  <c r="P126" i="7"/>
  <c r="J119" i="7"/>
  <c r="J57" i="7"/>
  <c r="J64" i="7"/>
  <c r="J31" i="7"/>
  <c r="P18" i="7"/>
  <c r="L18" i="7"/>
  <c r="H46" i="7"/>
  <c r="D27" i="7"/>
  <c r="J19" i="7"/>
  <c r="F71" i="7"/>
  <c r="D71" i="7"/>
  <c r="P21" i="7"/>
  <c r="L50" i="7"/>
  <c r="P71" i="7"/>
  <c r="R27" i="7"/>
  <c r="N59" i="7"/>
  <c r="J87" i="7"/>
  <c r="L119" i="7"/>
  <c r="P57" i="7"/>
  <c r="P64" i="7"/>
  <c r="P37" i="7"/>
  <c r="F31" i="7"/>
  <c r="N119" i="7"/>
  <c r="H50" i="7"/>
  <c r="D18" i="7"/>
  <c r="P19" i="7"/>
  <c r="D99" i="7"/>
  <c r="L64" i="7"/>
  <c r="H71" i="7"/>
  <c r="S11" i="7"/>
  <c r="P11" i="7"/>
  <c r="R96" i="7"/>
  <c r="L31" i="7"/>
  <c r="L87" i="7"/>
  <c r="T54" i="7"/>
  <c r="R99" i="7"/>
  <c r="T120" i="7"/>
  <c r="H64" i="7"/>
  <c r="F37" i="7"/>
  <c r="P31" i="7"/>
  <c r="R50" i="7"/>
  <c r="R21" i="7"/>
  <c r="R71" i="7"/>
  <c r="F57" i="7"/>
  <c r="D74" i="7"/>
  <c r="J91" i="7"/>
  <c r="N99" i="7"/>
  <c r="J37" i="7"/>
  <c r="R31" i="7"/>
  <c r="S9" i="7"/>
  <c r="H9" i="7"/>
  <c r="F50" i="7"/>
  <c r="N18" i="7"/>
  <c r="N19" i="7"/>
  <c r="J71" i="7"/>
  <c r="F119" i="7"/>
  <c r="N74" i="7"/>
  <c r="D87" i="7"/>
  <c r="F19" i="7"/>
  <c r="J99" i="7"/>
  <c r="R64" i="7"/>
  <c r="R19" i="7"/>
  <c r="R37" i="7"/>
  <c r="D19" i="7"/>
  <c r="T82" i="7"/>
  <c r="D37" i="7"/>
  <c r="L71" i="7"/>
  <c r="N87" i="7"/>
  <c r="N57" i="7"/>
  <c r="L99" i="7"/>
  <c r="F99" i="7"/>
  <c r="P87" i="7"/>
  <c r="H18" i="7"/>
  <c r="J18" i="7"/>
  <c r="D40" i="7"/>
  <c r="J21" i="7"/>
  <c r="F75" i="7"/>
  <c r="R87" i="7"/>
  <c r="D126" i="7"/>
  <c r="H17" i="7"/>
  <c r="L76" i="7"/>
  <c r="R107" i="7"/>
  <c r="F127" i="7"/>
  <c r="T114" i="7"/>
  <c r="N70" i="7"/>
  <c r="P98" i="7"/>
  <c r="P88" i="7"/>
  <c r="F60" i="7"/>
  <c r="P17" i="7"/>
  <c r="R113" i="7"/>
  <c r="P63" i="7"/>
  <c r="J122" i="7"/>
  <c r="D100" i="7"/>
  <c r="J100" i="7"/>
  <c r="P49" i="7"/>
  <c r="H40" i="7"/>
  <c r="N113" i="7"/>
  <c r="H58" i="7"/>
  <c r="D84" i="7"/>
  <c r="F40" i="7"/>
  <c r="F102" i="7"/>
  <c r="R29" i="7"/>
  <c r="N40" i="7"/>
  <c r="R45" i="7"/>
  <c r="N49" i="7"/>
  <c r="R70" i="7"/>
  <c r="N78" i="7"/>
  <c r="F84" i="7"/>
  <c r="H102" i="7"/>
  <c r="H107" i="7"/>
  <c r="H113" i="7"/>
  <c r="P124" i="7"/>
  <c r="D122" i="7"/>
  <c r="F23" i="7"/>
  <c r="L93" i="7"/>
  <c r="H70" i="7"/>
  <c r="F107" i="7"/>
  <c r="R53" i="7"/>
  <c r="J127" i="7"/>
  <c r="R23" i="7"/>
  <c r="D33" i="7"/>
  <c r="L98" i="7"/>
  <c r="J93" i="7"/>
  <c r="L88" i="7"/>
  <c r="P60" i="7"/>
  <c r="F17" i="7"/>
  <c r="F113" i="7"/>
  <c r="J102" i="7"/>
  <c r="L45" i="7"/>
  <c r="P102" i="7"/>
  <c r="D127" i="7"/>
  <c r="J38" i="7"/>
  <c r="H88" i="7"/>
  <c r="J58" i="7"/>
  <c r="H84" i="7"/>
  <c r="F111" i="7"/>
  <c r="J46" i="7"/>
  <c r="R111" i="7"/>
  <c r="D93" i="7"/>
  <c r="N107" i="7"/>
  <c r="H53" i="7"/>
  <c r="S7" i="7"/>
  <c r="L127" i="7"/>
  <c r="N58" i="7"/>
  <c r="P122" i="7"/>
  <c r="F29" i="7"/>
  <c r="J98" i="7"/>
  <c r="P93" i="7"/>
  <c r="L60" i="7"/>
  <c r="D17" i="7"/>
  <c r="N53" i="7"/>
  <c r="T89" i="7"/>
  <c r="H47" i="7"/>
  <c r="H76" i="7"/>
  <c r="L38" i="7"/>
  <c r="D29" i="7"/>
  <c r="N111" i="7"/>
  <c r="D78" i="7"/>
  <c r="F38" i="7"/>
  <c r="N29" i="7"/>
  <c r="H38" i="7"/>
  <c r="J47" i="7"/>
  <c r="L58" i="7"/>
  <c r="P84" i="7"/>
  <c r="F49" i="7"/>
  <c r="R46" i="7"/>
  <c r="F93" i="7"/>
  <c r="D47" i="7"/>
  <c r="J107" i="7"/>
  <c r="P127" i="7"/>
  <c r="P53" i="7"/>
  <c r="T32" i="7"/>
  <c r="S6" i="7"/>
  <c r="F6" i="7"/>
  <c r="H98" i="7"/>
  <c r="H60" i="7"/>
  <c r="R17" i="7"/>
  <c r="F53" i="7"/>
  <c r="S8" i="7"/>
  <c r="N8" i="7"/>
  <c r="D38" i="7"/>
  <c r="N38" i="7"/>
  <c r="N23" i="7"/>
  <c r="R102" i="7"/>
  <c r="J49" i="7"/>
  <c r="J40" i="7"/>
  <c r="L78" i="7"/>
  <c r="F76" i="7"/>
  <c r="F47" i="7"/>
  <c r="J63" i="7"/>
  <c r="P100" i="7"/>
  <c r="H110" i="7"/>
  <c r="L17" i="7"/>
  <c r="J33" i="7"/>
  <c r="P107" i="7"/>
  <c r="S10" i="7"/>
  <c r="H49" i="7"/>
  <c r="H23" i="7"/>
  <c r="R98" i="7"/>
  <c r="N88" i="7"/>
  <c r="R60" i="7"/>
  <c r="J53" i="7"/>
  <c r="P38" i="7"/>
  <c r="L102" i="7"/>
  <c r="J70" i="7"/>
  <c r="L33" i="7"/>
  <c r="J113" i="7"/>
  <c r="D113" i="7"/>
  <c r="P23" i="7"/>
  <c r="L100" i="7"/>
  <c r="D53" i="7"/>
  <c r="D23" i="7"/>
  <c r="L49" i="7"/>
  <c r="L40" i="7"/>
  <c r="N17" i="7"/>
  <c r="F124" i="7"/>
  <c r="F45" i="7"/>
  <c r="L23" i="7"/>
  <c r="L47" i="7"/>
  <c r="L63" i="7"/>
  <c r="R76" i="7"/>
  <c r="H96" i="7"/>
  <c r="N122" i="7"/>
  <c r="R126" i="7"/>
  <c r="T16" i="7"/>
  <c r="D45" i="7"/>
  <c r="L29" i="7"/>
  <c r="F122" i="7"/>
  <c r="P45" i="7"/>
  <c r="L111" i="7"/>
  <c r="D70" i="7"/>
  <c r="S5" i="7"/>
  <c r="P5" i="7"/>
  <c r="H29" i="7"/>
  <c r="L113" i="7"/>
  <c r="D111" i="7"/>
  <c r="N47" i="7"/>
  <c r="L84" i="7"/>
  <c r="F63" i="7"/>
  <c r="L126" i="7"/>
  <c r="R35" i="6"/>
  <c r="P125" i="6"/>
  <c r="T51" i="6"/>
  <c r="D76" i="6"/>
  <c r="R19" i="6"/>
  <c r="P59" i="6"/>
  <c r="H68" i="6"/>
  <c r="J27" i="6"/>
  <c r="F117" i="6"/>
  <c r="D117" i="6"/>
  <c r="J125" i="6"/>
  <c r="N51" i="6"/>
  <c r="P19" i="6"/>
  <c r="N19" i="6"/>
  <c r="J109" i="6"/>
  <c r="N59" i="6"/>
  <c r="D51" i="6"/>
  <c r="V51" i="6"/>
  <c r="D68" i="6"/>
  <c r="J51" i="6"/>
  <c r="D125" i="6"/>
  <c r="L59" i="6"/>
  <c r="R59" i="6"/>
  <c r="P68" i="6"/>
  <c r="J19" i="6"/>
  <c r="H117" i="6"/>
  <c r="L68" i="6"/>
  <c r="T125" i="6"/>
  <c r="F19" i="6"/>
  <c r="J43" i="6"/>
  <c r="L109" i="6"/>
  <c r="D109" i="6"/>
  <c r="R125" i="6"/>
  <c r="F59" i="6"/>
  <c r="R51" i="6"/>
  <c r="P117" i="6"/>
  <c r="J68" i="6"/>
  <c r="D19" i="6"/>
  <c r="F125" i="6"/>
  <c r="J93" i="6"/>
  <c r="N109" i="6"/>
  <c r="T59" i="6"/>
  <c r="T109" i="6"/>
  <c r="L117" i="6"/>
  <c r="F51" i="6"/>
  <c r="T43" i="6"/>
  <c r="P109" i="6"/>
  <c r="H59" i="6"/>
  <c r="J117" i="6"/>
  <c r="R117" i="6"/>
  <c r="P35" i="6"/>
  <c r="H125" i="6"/>
  <c r="P51" i="6"/>
  <c r="H19" i="6"/>
  <c r="R68" i="6"/>
  <c r="F123" i="6"/>
  <c r="J57" i="6"/>
  <c r="F83" i="6"/>
  <c r="J123" i="6"/>
  <c r="R107" i="6"/>
  <c r="L115" i="6"/>
  <c r="J115" i="6"/>
  <c r="P91" i="6"/>
  <c r="J74" i="6"/>
  <c r="D41" i="6"/>
  <c r="N123" i="6"/>
  <c r="H71" i="6"/>
  <c r="H115" i="6"/>
  <c r="L99" i="6"/>
  <c r="F65" i="6"/>
  <c r="H74" i="6"/>
  <c r="R123" i="6"/>
  <c r="P115" i="6"/>
  <c r="P38" i="6"/>
  <c r="J54" i="6"/>
  <c r="D74" i="6"/>
  <c r="P123" i="6"/>
  <c r="R115" i="6"/>
  <c r="N99" i="6"/>
  <c r="J91" i="6"/>
  <c r="N74" i="6"/>
  <c r="T115" i="6"/>
  <c r="L57" i="6"/>
  <c r="T123" i="6"/>
  <c r="N91" i="6"/>
  <c r="P33" i="6"/>
  <c r="F115" i="6"/>
  <c r="H123" i="6"/>
  <c r="P99" i="6"/>
  <c r="P107" i="6"/>
  <c r="N115" i="6"/>
  <c r="R57" i="6"/>
  <c r="H91" i="6"/>
  <c r="T121" i="6"/>
  <c r="H130" i="6"/>
  <c r="P130" i="6"/>
  <c r="L113" i="6"/>
  <c r="H81" i="6"/>
  <c r="P105" i="6"/>
  <c r="L97" i="6"/>
  <c r="P47" i="6"/>
  <c r="D130" i="6"/>
  <c r="H89" i="6"/>
  <c r="T97" i="6"/>
  <c r="L81" i="6"/>
  <c r="R23" i="6"/>
  <c r="L47" i="6"/>
  <c r="T31" i="6"/>
  <c r="J89" i="6"/>
  <c r="D113" i="6"/>
  <c r="L89" i="6"/>
  <c r="L21" i="6"/>
  <c r="T47" i="6"/>
  <c r="N31" i="6"/>
  <c r="T89" i="6"/>
  <c r="J113" i="6"/>
  <c r="R105" i="6"/>
  <c r="D39" i="6"/>
  <c r="F23" i="6"/>
  <c r="R47" i="6"/>
  <c r="D89" i="6"/>
  <c r="R63" i="6"/>
  <c r="F21" i="6"/>
  <c r="D121" i="6"/>
  <c r="N130" i="6"/>
  <c r="H72" i="6"/>
  <c r="R121" i="6"/>
  <c r="T130" i="6"/>
  <c r="L121" i="6"/>
  <c r="H54" i="6"/>
  <c r="D22" i="6"/>
  <c r="L104" i="6"/>
  <c r="N88" i="6"/>
  <c r="D54" i="6"/>
  <c r="L88" i="6"/>
  <c r="L79" i="6"/>
  <c r="T96" i="6"/>
  <c r="N96" i="6"/>
  <c r="J16" i="6"/>
  <c r="R16" i="6"/>
  <c r="L71" i="6"/>
  <c r="N30" i="6"/>
  <c r="T30" i="6"/>
  <c r="D46" i="6"/>
  <c r="P46" i="6"/>
  <c r="R88" i="6"/>
  <c r="N113" i="6"/>
  <c r="T74" i="6"/>
  <c r="L105" i="6"/>
  <c r="J79" i="6"/>
  <c r="H16" i="6"/>
  <c r="P71" i="6"/>
  <c r="P39" i="6"/>
  <c r="F97" i="6"/>
  <c r="F107" i="6"/>
  <c r="H122" i="6"/>
  <c r="N54" i="6"/>
  <c r="N46" i="6"/>
  <c r="L23" i="6"/>
  <c r="N83" i="6"/>
  <c r="P22" i="6"/>
  <c r="J81" i="6"/>
  <c r="H30" i="6"/>
  <c r="D31" i="6"/>
  <c r="L72" i="6"/>
  <c r="H96" i="6"/>
  <c r="H79" i="6"/>
  <c r="R91" i="6"/>
  <c r="D47" i="6"/>
  <c r="L31" i="6"/>
  <c r="H99" i="6"/>
  <c r="J47" i="6"/>
  <c r="R31" i="6"/>
  <c r="F89" i="6"/>
  <c r="F39" i="6"/>
  <c r="P16" i="6"/>
  <c r="P89" i="6"/>
  <c r="T114" i="6"/>
  <c r="N79" i="6"/>
  <c r="F30" i="6"/>
  <c r="T119" i="6"/>
  <c r="F22" i="6"/>
  <c r="P96" i="6"/>
  <c r="F71" i="6"/>
  <c r="T39" i="6"/>
  <c r="T113" i="6"/>
  <c r="R74" i="6"/>
  <c r="F105" i="6"/>
  <c r="D79" i="6"/>
  <c r="L16" i="6"/>
  <c r="N71" i="6"/>
  <c r="R39" i="6"/>
  <c r="F33" i="6"/>
  <c r="R122" i="6"/>
  <c r="H46" i="6"/>
  <c r="N81" i="6"/>
  <c r="T83" i="6"/>
  <c r="F57" i="6"/>
  <c r="T99" i="6"/>
  <c r="D83" i="6"/>
  <c r="R30" i="6"/>
  <c r="T23" i="6"/>
  <c r="D65" i="6"/>
  <c r="J31" i="6"/>
  <c r="T72" i="6"/>
  <c r="T91" i="6"/>
  <c r="H31" i="6"/>
  <c r="F31" i="6"/>
  <c r="P72" i="6"/>
  <c r="L96" i="6"/>
  <c r="H47" i="6"/>
  <c r="J22" i="6"/>
  <c r="D99" i="6"/>
  <c r="F54" i="6"/>
  <c r="J46" i="6"/>
  <c r="D16" i="6"/>
  <c r="L74" i="6"/>
  <c r="R89" i="6"/>
  <c r="R71" i="6"/>
  <c r="P54" i="6"/>
  <c r="H113" i="6"/>
  <c r="P74" i="6"/>
  <c r="H105" i="6"/>
  <c r="T79" i="6"/>
  <c r="N16" i="6"/>
  <c r="J39" i="6"/>
  <c r="H97" i="6"/>
  <c r="N107" i="6"/>
  <c r="L122" i="6"/>
  <c r="T81" i="6"/>
  <c r="P83" i="6"/>
  <c r="J99" i="6"/>
  <c r="R81" i="6"/>
  <c r="H57" i="6"/>
  <c r="P81" i="6"/>
  <c r="H83" i="6"/>
  <c r="T65" i="6"/>
  <c r="J30" i="6"/>
  <c r="D105" i="6"/>
  <c r="P65" i="6"/>
  <c r="R22" i="6"/>
  <c r="D72" i="6"/>
  <c r="J107" i="6"/>
  <c r="H65" i="6"/>
  <c r="T71" i="6"/>
  <c r="F91" i="6"/>
  <c r="N72" i="6"/>
  <c r="R96" i="6"/>
  <c r="F72" i="6"/>
  <c r="F47" i="6"/>
  <c r="H88" i="6"/>
  <c r="F25" i="6"/>
  <c r="T46" i="6"/>
  <c r="R79" i="6"/>
  <c r="F16" i="6"/>
  <c r="L30" i="6"/>
  <c r="L54" i="6"/>
  <c r="F113" i="6"/>
  <c r="L39" i="6"/>
  <c r="P97" i="6"/>
  <c r="H107" i="6"/>
  <c r="T122" i="6"/>
  <c r="F46" i="6"/>
  <c r="T54" i="6"/>
  <c r="R46" i="6"/>
  <c r="F122" i="6"/>
  <c r="P57" i="6"/>
  <c r="L65" i="6"/>
  <c r="D30" i="6"/>
  <c r="J83" i="6"/>
  <c r="D107" i="6"/>
  <c r="R65" i="6"/>
  <c r="P23" i="6"/>
  <c r="N62" i="6"/>
  <c r="R72" i="6"/>
  <c r="F96" i="6"/>
  <c r="D91" i="6"/>
  <c r="T88" i="6"/>
  <c r="P88" i="6"/>
  <c r="F88" i="6"/>
  <c r="J63" i="6"/>
  <c r="J71" i="6"/>
  <c r="R97" i="6"/>
  <c r="L107" i="6"/>
  <c r="D122" i="6"/>
  <c r="R99" i="6"/>
  <c r="D57" i="6"/>
  <c r="L83" i="6"/>
  <c r="N57" i="6"/>
  <c r="J97" i="6"/>
  <c r="J65" i="6"/>
  <c r="D23" i="6"/>
  <c r="H23" i="6"/>
  <c r="D88" i="6"/>
  <c r="J96" i="6"/>
  <c r="N17" i="6"/>
  <c r="P17" i="6"/>
  <c r="N32" i="6"/>
  <c r="L64" i="6"/>
  <c r="L73" i="6"/>
  <c r="P73" i="6"/>
  <c r="H73" i="6"/>
  <c r="N98" i="6"/>
  <c r="F17" i="6"/>
  <c r="L17" i="6"/>
  <c r="J40" i="6"/>
  <c r="N82" i="6"/>
  <c r="N25" i="6"/>
  <c r="F40" i="6"/>
  <c r="R18" i="6"/>
  <c r="T112" i="6"/>
  <c r="R112" i="6"/>
  <c r="D73" i="6"/>
  <c r="R17" i="6"/>
  <c r="D25" i="6"/>
  <c r="F56" i="6"/>
  <c r="J32" i="6"/>
  <c r="N106" i="6"/>
  <c r="H106" i="6"/>
  <c r="N112" i="6"/>
  <c r="J25" i="6"/>
  <c r="D82" i="6"/>
  <c r="H82" i="6"/>
  <c r="R40" i="6"/>
  <c r="D17" i="6"/>
  <c r="P25" i="6"/>
  <c r="T56" i="6"/>
  <c r="P32" i="6"/>
  <c r="J90" i="6"/>
  <c r="D112" i="6"/>
  <c r="F106" i="6"/>
  <c r="L106" i="6"/>
  <c r="R73" i="6"/>
  <c r="P112" i="6"/>
  <c r="L40" i="6"/>
  <c r="J17" i="6"/>
  <c r="V37" i="6"/>
  <c r="R25" i="6"/>
  <c r="F32" i="6"/>
  <c r="H112" i="6"/>
  <c r="D64" i="6"/>
  <c r="J73" i="6"/>
  <c r="F112" i="6"/>
  <c r="P40" i="6"/>
  <c r="T17" i="6"/>
  <c r="H25" i="6"/>
  <c r="L82" i="6"/>
  <c r="H32" i="6"/>
  <c r="V84" i="6"/>
  <c r="T106" i="6"/>
  <c r="F64" i="6"/>
  <c r="J112" i="6"/>
  <c r="D40" i="6"/>
  <c r="R64" i="6"/>
  <c r="T40" i="6"/>
  <c r="D106" i="6"/>
  <c r="T25" i="6"/>
  <c r="H64" i="6"/>
  <c r="T32" i="6"/>
  <c r="J64" i="6"/>
  <c r="U11" i="6"/>
  <c r="H11" i="6"/>
  <c r="N40" i="6"/>
  <c r="F82" i="6"/>
  <c r="P106" i="6"/>
  <c r="P82" i="6"/>
  <c r="F34" i="6"/>
  <c r="R55" i="6"/>
  <c r="T63" i="6"/>
  <c r="J56" i="6"/>
  <c r="L35" i="6"/>
  <c r="F42" i="6"/>
  <c r="T48" i="6"/>
  <c r="P93" i="6"/>
  <c r="H20" i="6"/>
  <c r="N78" i="6"/>
  <c r="F28" i="6"/>
  <c r="P34" i="6"/>
  <c r="H21" i="6"/>
  <c r="H119" i="6"/>
  <c r="P41" i="6"/>
  <c r="T108" i="6"/>
  <c r="V13" i="6"/>
  <c r="D102" i="6"/>
  <c r="H69" i="6"/>
  <c r="P27" i="6"/>
  <c r="N55" i="6"/>
  <c r="T94" i="6"/>
  <c r="T102" i="6"/>
  <c r="F63" i="6"/>
  <c r="F18" i="6"/>
  <c r="H77" i="6"/>
  <c r="R102" i="6"/>
  <c r="J34" i="6"/>
  <c r="R41" i="6"/>
  <c r="D55" i="6"/>
  <c r="T69" i="6"/>
  <c r="N86" i="6"/>
  <c r="J69" i="6"/>
  <c r="D63" i="6"/>
  <c r="T35" i="6"/>
  <c r="V92" i="6"/>
  <c r="R93" i="6"/>
  <c r="P69" i="6"/>
  <c r="L101" i="6"/>
  <c r="N127" i="6"/>
  <c r="D119" i="6"/>
  <c r="P18" i="6"/>
  <c r="D78" i="6"/>
  <c r="T86" i="6"/>
  <c r="J42" i="6"/>
  <c r="P94" i="6"/>
  <c r="H27" i="6"/>
  <c r="J85" i="6"/>
  <c r="J55" i="6"/>
  <c r="J62" i="6"/>
  <c r="P127" i="6"/>
  <c r="L114" i="6"/>
  <c r="J28" i="6"/>
  <c r="L55" i="6"/>
  <c r="L93" i="6"/>
  <c r="T101" i="6"/>
  <c r="P108" i="6"/>
  <c r="T27" i="6"/>
  <c r="R42" i="6"/>
  <c r="N69" i="6"/>
  <c r="R56" i="6"/>
  <c r="N35" i="6"/>
  <c r="L77" i="6"/>
  <c r="N48" i="6"/>
  <c r="R119" i="6"/>
  <c r="F93" i="6"/>
  <c r="J77" i="6"/>
  <c r="H101" i="6"/>
  <c r="R21" i="6"/>
  <c r="D101" i="6"/>
  <c r="F127" i="6"/>
  <c r="D62" i="6"/>
  <c r="D86" i="6"/>
  <c r="J94" i="6"/>
  <c r="N27" i="6"/>
  <c r="J35" i="6"/>
  <c r="F114" i="6"/>
  <c r="R62" i="6"/>
  <c r="H94" i="6"/>
  <c r="D127" i="6"/>
  <c r="J127" i="6"/>
  <c r="R27" i="6"/>
  <c r="N21" i="6"/>
  <c r="R114" i="6"/>
  <c r="P78" i="6"/>
  <c r="V58" i="6"/>
  <c r="V44" i="6"/>
  <c r="H34" i="6"/>
  <c r="T55" i="6"/>
  <c r="L27" i="6"/>
  <c r="D34" i="6"/>
  <c r="P42" i="6"/>
  <c r="L69" i="6"/>
  <c r="N56" i="6"/>
  <c r="D35" i="6"/>
  <c r="R48" i="6"/>
  <c r="N119" i="6"/>
  <c r="T93" i="6"/>
  <c r="P28" i="6"/>
  <c r="P21" i="6"/>
  <c r="J101" i="6"/>
  <c r="T41" i="6"/>
  <c r="J41" i="6"/>
  <c r="T127" i="6"/>
  <c r="F108" i="6"/>
  <c r="P114" i="6"/>
  <c r="F55" i="6"/>
  <c r="F86" i="6"/>
  <c r="P86" i="6"/>
  <c r="H48" i="6"/>
  <c r="D94" i="6"/>
  <c r="D27" i="6"/>
  <c r="F48" i="6"/>
  <c r="J114" i="6"/>
  <c r="J102" i="6"/>
  <c r="L62" i="6"/>
  <c r="F119" i="6"/>
  <c r="J78" i="6"/>
  <c r="N93" i="6"/>
  <c r="T21" i="6"/>
  <c r="H18" i="6"/>
  <c r="H93" i="6"/>
  <c r="H78" i="6"/>
  <c r="P48" i="6"/>
  <c r="N77" i="6"/>
  <c r="F77" i="6"/>
  <c r="D77" i="6"/>
  <c r="H41" i="6"/>
  <c r="P101" i="6"/>
  <c r="J119" i="6"/>
  <c r="T85" i="6"/>
  <c r="P55" i="6"/>
  <c r="L34" i="6"/>
  <c r="D42" i="6"/>
  <c r="P63" i="6"/>
  <c r="L56" i="6"/>
  <c r="V126" i="6"/>
  <c r="D48" i="6"/>
  <c r="L119" i="6"/>
  <c r="T77" i="6"/>
  <c r="N28" i="6"/>
  <c r="D21" i="6"/>
  <c r="L41" i="6"/>
  <c r="F41" i="6"/>
  <c r="H114" i="6"/>
  <c r="H127" i="6"/>
  <c r="R108" i="6"/>
  <c r="F35" i="6"/>
  <c r="J48" i="6"/>
  <c r="H70" i="6"/>
  <c r="H85" i="6"/>
  <c r="N114" i="6"/>
  <c r="N102" i="6"/>
  <c r="H56" i="6"/>
  <c r="T78" i="6"/>
  <c r="F62" i="6"/>
  <c r="T18" i="6"/>
  <c r="H102" i="6"/>
  <c r="H62" i="6"/>
  <c r="N117" i="6"/>
  <c r="L63" i="6"/>
  <c r="D56" i="6"/>
  <c r="L28" i="6"/>
  <c r="R77" i="6"/>
  <c r="D28" i="6"/>
  <c r="P62" i="6"/>
  <c r="R127" i="6"/>
  <c r="L108" i="6"/>
  <c r="N101" i="6"/>
  <c r="T28" i="6"/>
  <c r="V111" i="6"/>
  <c r="R94" i="6"/>
  <c r="R70" i="6"/>
  <c r="R78" i="6"/>
  <c r="J18" i="6"/>
  <c r="L78" i="6"/>
  <c r="R28" i="6"/>
  <c r="V103" i="6"/>
  <c r="U7" i="6"/>
  <c r="F7" i="6"/>
  <c r="P12" i="6"/>
  <c r="R90" i="6"/>
  <c r="T49" i="6"/>
  <c r="R12" i="6"/>
  <c r="V116" i="6"/>
  <c r="V61" i="6"/>
  <c r="H33" i="6"/>
  <c r="V29" i="6"/>
  <c r="T90" i="6"/>
  <c r="T76" i="6"/>
  <c r="H76" i="6"/>
  <c r="H98" i="6"/>
  <c r="P104" i="6"/>
  <c r="N70" i="6"/>
  <c r="J33" i="6"/>
  <c r="J38" i="6"/>
  <c r="R43" i="6"/>
  <c r="H49" i="6"/>
  <c r="J70" i="6"/>
  <c r="U9" i="6"/>
  <c r="L12" i="6"/>
  <c r="P90" i="6"/>
  <c r="N128" i="6"/>
  <c r="R33" i="6"/>
  <c r="U6" i="6"/>
  <c r="H6" i="6"/>
  <c r="T38" i="6"/>
  <c r="L76" i="6"/>
  <c r="N20" i="6"/>
  <c r="L33" i="6"/>
  <c r="P98" i="6"/>
  <c r="P120" i="6"/>
  <c r="T70" i="6"/>
  <c r="L20" i="6"/>
  <c r="L120" i="6"/>
  <c r="F70" i="6"/>
  <c r="V36" i="6"/>
  <c r="F98" i="6"/>
  <c r="T128" i="6"/>
  <c r="N76" i="6"/>
  <c r="D128" i="6"/>
  <c r="V100" i="6"/>
  <c r="N33" i="6"/>
  <c r="V95" i="6"/>
  <c r="V60" i="6"/>
  <c r="P43" i="6"/>
  <c r="F49" i="6"/>
  <c r="N38" i="6"/>
  <c r="F38" i="6"/>
  <c r="F76" i="6"/>
  <c r="T33" i="6"/>
  <c r="L70" i="6"/>
  <c r="D49" i="6"/>
  <c r="J120" i="6"/>
  <c r="D20" i="6"/>
  <c r="J98" i="6"/>
  <c r="F128" i="6"/>
  <c r="N90" i="6"/>
  <c r="R38" i="6"/>
  <c r="V45" i="6"/>
  <c r="R128" i="6"/>
  <c r="F43" i="6"/>
  <c r="J76" i="6"/>
  <c r="D38" i="6"/>
  <c r="P49" i="6"/>
  <c r="D98" i="6"/>
  <c r="P70" i="6"/>
  <c r="J20" i="6"/>
  <c r="H120" i="6"/>
  <c r="R101" i="6"/>
  <c r="T20" i="6"/>
  <c r="V53" i="6"/>
  <c r="D12" i="6"/>
  <c r="L128" i="6"/>
  <c r="D90" i="6"/>
  <c r="H128" i="6"/>
  <c r="U8" i="6"/>
  <c r="L49" i="6"/>
  <c r="F120" i="6"/>
  <c r="T104" i="6"/>
  <c r="N120" i="6"/>
  <c r="D120" i="6"/>
  <c r="R104" i="6"/>
  <c r="N12" i="6"/>
  <c r="V75" i="6"/>
  <c r="P20" i="6"/>
  <c r="T12" i="6"/>
  <c r="L90" i="6"/>
  <c r="J49" i="6"/>
  <c r="U5" i="6"/>
  <c r="D5" i="6"/>
  <c r="N43" i="6"/>
  <c r="L43" i="6"/>
  <c r="R49" i="6"/>
  <c r="L38" i="6"/>
  <c r="T98" i="6"/>
  <c r="J128" i="6"/>
  <c r="F20" i="6"/>
  <c r="D104" i="6"/>
  <c r="T120" i="6"/>
  <c r="J104" i="6"/>
  <c r="U10" i="6"/>
  <c r="H90" i="6"/>
  <c r="V24" i="6"/>
  <c r="V26" i="6"/>
  <c r="V15" i="6"/>
  <c r="V87" i="6"/>
  <c r="H43" i="6"/>
  <c r="V50" i="6"/>
  <c r="R98" i="6"/>
  <c r="H104" i="6"/>
  <c r="F104" i="6"/>
  <c r="R82" i="6"/>
  <c r="F121" i="5"/>
  <c r="J73" i="5"/>
  <c r="D114" i="5"/>
  <c r="J90" i="5"/>
  <c r="L97" i="5"/>
  <c r="N81" i="5"/>
  <c r="F56" i="5"/>
  <c r="N47" i="5"/>
  <c r="H39" i="5"/>
  <c r="N106" i="5"/>
  <c r="N64" i="5"/>
  <c r="D106" i="5"/>
  <c r="F97" i="5"/>
  <c r="F81" i="5"/>
  <c r="P81" i="5"/>
  <c r="L47" i="5"/>
  <c r="L106" i="5"/>
  <c r="D97" i="5"/>
  <c r="H64" i="5"/>
  <c r="H90" i="5"/>
  <c r="L81" i="5"/>
  <c r="N98" i="5"/>
  <c r="P98" i="5"/>
  <c r="H56" i="5"/>
  <c r="J32" i="5"/>
  <c r="D90" i="5"/>
  <c r="H48" i="5"/>
  <c r="D73" i="5"/>
  <c r="D48" i="5"/>
  <c r="J63" i="5"/>
  <c r="D47" i="5"/>
  <c r="D56" i="5"/>
  <c r="H47" i="5"/>
  <c r="N73" i="5"/>
  <c r="N48" i="5"/>
  <c r="D81" i="5"/>
  <c r="J97" i="5"/>
  <c r="H72" i="5"/>
  <c r="N97" i="5"/>
  <c r="L90" i="5"/>
  <c r="F48" i="5"/>
  <c r="F30" i="5"/>
  <c r="J120" i="5"/>
  <c r="D54" i="5"/>
  <c r="P107" i="5"/>
  <c r="H54" i="5"/>
  <c r="F38" i="5"/>
  <c r="D71" i="5"/>
  <c r="N120" i="5"/>
  <c r="H88" i="5"/>
  <c r="P26" i="5"/>
  <c r="D23" i="5"/>
  <c r="N23" i="5"/>
  <c r="L54" i="5"/>
  <c r="J23" i="5"/>
  <c r="D46" i="5"/>
  <c r="P46" i="5"/>
  <c r="F23" i="5"/>
  <c r="F96" i="5"/>
  <c r="L96" i="5"/>
  <c r="J31" i="5"/>
  <c r="F54" i="5"/>
  <c r="D88" i="5"/>
  <c r="F31" i="5"/>
  <c r="D96" i="5"/>
  <c r="J39" i="5"/>
  <c r="J88" i="5"/>
  <c r="D62" i="5"/>
  <c r="L46" i="5"/>
  <c r="N31" i="5"/>
  <c r="H96" i="5"/>
  <c r="N116" i="5"/>
  <c r="N96" i="5"/>
  <c r="F88" i="5"/>
  <c r="N79" i="5"/>
  <c r="H46" i="5"/>
  <c r="N54" i="5"/>
  <c r="P102" i="5"/>
  <c r="H79" i="5"/>
  <c r="H62" i="5"/>
  <c r="H127" i="5"/>
  <c r="F46" i="5"/>
  <c r="J46" i="5"/>
  <c r="J98" i="5"/>
  <c r="N21" i="5"/>
  <c r="P58" i="5"/>
  <c r="L127" i="5"/>
  <c r="D69" i="5"/>
  <c r="J106" i="5"/>
  <c r="H55" i="5"/>
  <c r="F12" i="5"/>
  <c r="F91" i="5"/>
  <c r="F114" i="5"/>
  <c r="F69" i="5"/>
  <c r="H91" i="5"/>
  <c r="H87" i="5"/>
  <c r="F37" i="5"/>
  <c r="F127" i="5"/>
  <c r="N69" i="5"/>
  <c r="F47" i="5"/>
  <c r="J30" i="5"/>
  <c r="L79" i="5"/>
  <c r="N127" i="5"/>
  <c r="J91" i="5"/>
  <c r="D37" i="5"/>
  <c r="H106" i="5"/>
  <c r="D72" i="5"/>
  <c r="F113" i="5"/>
  <c r="N84" i="5"/>
  <c r="D91" i="5"/>
  <c r="L120" i="5"/>
  <c r="J69" i="5"/>
  <c r="D32" i="5"/>
  <c r="F79" i="5"/>
  <c r="L29" i="5"/>
  <c r="D78" i="5"/>
  <c r="D61" i="5"/>
  <c r="F95" i="5"/>
  <c r="D15" i="5"/>
  <c r="N91" i="5"/>
  <c r="L113" i="5"/>
  <c r="J122" i="5"/>
  <c r="L98" i="5"/>
  <c r="N72" i="5"/>
  <c r="N61" i="5"/>
  <c r="N128" i="5"/>
  <c r="L84" i="5"/>
  <c r="J87" i="5"/>
  <c r="D120" i="5"/>
  <c r="H84" i="5"/>
  <c r="L94" i="5"/>
  <c r="F32" i="5"/>
  <c r="L85" i="5"/>
  <c r="D119" i="5"/>
  <c r="J37" i="5"/>
  <c r="N78" i="5"/>
  <c r="L60" i="5"/>
  <c r="D85" i="5"/>
  <c r="H98" i="5"/>
  <c r="F72" i="5"/>
  <c r="H61" i="5"/>
  <c r="P61" i="5"/>
  <c r="J84" i="5"/>
  <c r="N87" i="5"/>
  <c r="F120" i="5"/>
  <c r="D84" i="5"/>
  <c r="N32" i="5"/>
  <c r="H119" i="5"/>
  <c r="L119" i="5"/>
  <c r="F78" i="5"/>
  <c r="H38" i="5"/>
  <c r="J79" i="5"/>
  <c r="D83" i="5"/>
  <c r="J78" i="5"/>
  <c r="F98" i="5"/>
  <c r="J72" i="5"/>
  <c r="D127" i="5"/>
  <c r="N12" i="5"/>
  <c r="N114" i="5"/>
  <c r="L32" i="5"/>
  <c r="N119" i="5"/>
  <c r="F119" i="5"/>
  <c r="L78" i="5"/>
  <c r="N30" i="5"/>
  <c r="N59" i="5"/>
  <c r="F40" i="5"/>
  <c r="J121" i="5"/>
  <c r="H74" i="5"/>
  <c r="L57" i="5"/>
  <c r="J128" i="5"/>
  <c r="H92" i="5"/>
  <c r="J21" i="5"/>
  <c r="H122" i="5"/>
  <c r="F64" i="5"/>
  <c r="N34" i="5"/>
  <c r="P110" i="5"/>
  <c r="L75" i="5"/>
  <c r="F125" i="5"/>
  <c r="N67" i="5"/>
  <c r="L125" i="5"/>
  <c r="J95" i="5"/>
  <c r="H95" i="5"/>
  <c r="D125" i="5"/>
  <c r="D108" i="5"/>
  <c r="N101" i="5"/>
  <c r="L27" i="5"/>
  <c r="H31" i="5"/>
  <c r="H37" i="5"/>
  <c r="L122" i="5"/>
  <c r="L108" i="5"/>
  <c r="F24" i="5"/>
  <c r="L49" i="5"/>
  <c r="J27" i="5"/>
  <c r="F41" i="5"/>
  <c r="F74" i="5"/>
  <c r="J101" i="5"/>
  <c r="O10" i="5"/>
  <c r="L10" i="5"/>
  <c r="H67" i="5"/>
  <c r="H101" i="5"/>
  <c r="P47" i="5"/>
  <c r="H99" i="5"/>
  <c r="H109" i="5"/>
  <c r="F59" i="5"/>
  <c r="H40" i="5"/>
  <c r="L121" i="5"/>
  <c r="L74" i="5"/>
  <c r="J57" i="5"/>
  <c r="P117" i="5"/>
  <c r="J92" i="5"/>
  <c r="H116" i="5"/>
  <c r="D21" i="5"/>
  <c r="O9" i="5"/>
  <c r="H9" i="5"/>
  <c r="P123" i="5"/>
  <c r="N122" i="5"/>
  <c r="D34" i="5"/>
  <c r="L92" i="5"/>
  <c r="L67" i="5"/>
  <c r="H71" i="5"/>
  <c r="D20" i="5"/>
  <c r="L71" i="5"/>
  <c r="H43" i="5"/>
  <c r="H108" i="5"/>
  <c r="L31" i="5"/>
  <c r="L37" i="5"/>
  <c r="D13" i="5"/>
  <c r="F122" i="5"/>
  <c r="F108" i="5"/>
  <c r="L21" i="5"/>
  <c r="J24" i="5"/>
  <c r="L23" i="5"/>
  <c r="L30" i="5"/>
  <c r="P97" i="5"/>
  <c r="P103" i="5"/>
  <c r="H15" i="5"/>
  <c r="H121" i="5"/>
  <c r="L128" i="5"/>
  <c r="H13" i="5"/>
  <c r="H27" i="5"/>
  <c r="D52" i="5"/>
  <c r="F109" i="5"/>
  <c r="L59" i="5"/>
  <c r="D40" i="5"/>
  <c r="N121" i="5"/>
  <c r="J74" i="5"/>
  <c r="H21" i="5"/>
  <c r="N82" i="5"/>
  <c r="H60" i="5"/>
  <c r="L34" i="5"/>
  <c r="N71" i="5"/>
  <c r="J20" i="5"/>
  <c r="F43" i="5"/>
  <c r="F75" i="5"/>
  <c r="N108" i="5"/>
  <c r="P17" i="5"/>
  <c r="F128" i="5"/>
  <c r="N27" i="5"/>
  <c r="D67" i="5"/>
  <c r="J71" i="5"/>
  <c r="N92" i="5"/>
  <c r="J125" i="5"/>
  <c r="P126" i="5"/>
  <c r="J59" i="5"/>
  <c r="D60" i="5"/>
  <c r="J40" i="5"/>
  <c r="N52" i="5"/>
  <c r="N68" i="5"/>
  <c r="D39" i="5"/>
  <c r="L53" i="5"/>
  <c r="N33" i="5"/>
  <c r="P93" i="5"/>
  <c r="J109" i="5"/>
  <c r="D68" i="5"/>
  <c r="H59" i="5"/>
  <c r="D95" i="5"/>
  <c r="D33" i="5"/>
  <c r="J116" i="5"/>
  <c r="P111" i="5"/>
  <c r="L82" i="5"/>
  <c r="N60" i="5"/>
  <c r="D116" i="5"/>
  <c r="F20" i="5"/>
  <c r="F86" i="5"/>
  <c r="H24" i="5"/>
  <c r="N20" i="5"/>
  <c r="N86" i="5"/>
  <c r="F52" i="5"/>
  <c r="F68" i="5"/>
  <c r="L116" i="5"/>
  <c r="N39" i="5"/>
  <c r="N24" i="5"/>
  <c r="N75" i="5"/>
  <c r="L52" i="5"/>
  <c r="L40" i="5"/>
  <c r="F82" i="5"/>
  <c r="D75" i="5"/>
  <c r="H68" i="5"/>
  <c r="L109" i="5"/>
  <c r="P65" i="5"/>
  <c r="H128" i="5"/>
  <c r="J33" i="5"/>
  <c r="H28" i="5"/>
  <c r="D82" i="5"/>
  <c r="J60" i="5"/>
  <c r="D43" i="5"/>
  <c r="H20" i="5"/>
  <c r="D86" i="5"/>
  <c r="H33" i="5"/>
  <c r="J52" i="5"/>
  <c r="F13" i="5"/>
  <c r="J13" i="5"/>
  <c r="H49" i="5"/>
  <c r="D24" i="5"/>
  <c r="D49" i="5"/>
  <c r="L39" i="5"/>
  <c r="F76" i="5"/>
  <c r="F94" i="5"/>
  <c r="J22" i="5"/>
  <c r="D112" i="5"/>
  <c r="L112" i="5"/>
  <c r="N9" i="5"/>
  <c r="H112" i="5"/>
  <c r="D76" i="5"/>
  <c r="J55" i="5"/>
  <c r="J113" i="5"/>
  <c r="D70" i="5"/>
  <c r="H89" i="5"/>
  <c r="O8" i="5"/>
  <c r="J56" i="5"/>
  <c r="N89" i="5"/>
  <c r="L62" i="5"/>
  <c r="N14" i="5"/>
  <c r="L130" i="5"/>
  <c r="F112" i="5"/>
  <c r="F104" i="5"/>
  <c r="F83" i="5"/>
  <c r="H45" i="5"/>
  <c r="D45" i="5"/>
  <c r="H118" i="5"/>
  <c r="F18" i="5"/>
  <c r="L76" i="5"/>
  <c r="J35" i="5"/>
  <c r="L105" i="5"/>
  <c r="L70" i="5"/>
  <c r="J112" i="5"/>
  <c r="F99" i="5"/>
  <c r="J29" i="5"/>
  <c r="J130" i="5"/>
  <c r="D130" i="5"/>
  <c r="O5" i="5"/>
  <c r="D14" i="5"/>
  <c r="F130" i="5"/>
  <c r="D41" i="5"/>
  <c r="N22" i="5"/>
  <c r="N62" i="5"/>
  <c r="N45" i="5"/>
  <c r="H41" i="5"/>
  <c r="L55" i="5"/>
  <c r="N76" i="5"/>
  <c r="F35" i="5"/>
  <c r="N105" i="5"/>
  <c r="H70" i="5"/>
  <c r="H104" i="5"/>
  <c r="J99" i="5"/>
  <c r="H77" i="5"/>
  <c r="L51" i="5"/>
  <c r="O11" i="5"/>
  <c r="H125" i="5"/>
  <c r="D113" i="5"/>
  <c r="H94" i="5"/>
  <c r="D77" i="5"/>
  <c r="N41" i="5"/>
  <c r="F22" i="5"/>
  <c r="D22" i="5"/>
  <c r="F45" i="5"/>
  <c r="J104" i="5"/>
  <c r="J9" i="5"/>
  <c r="N35" i="5"/>
  <c r="F105" i="5"/>
  <c r="N118" i="5"/>
  <c r="N70" i="5"/>
  <c r="N99" i="5"/>
  <c r="J77" i="5"/>
  <c r="H51" i="5"/>
  <c r="H83" i="5"/>
  <c r="H113" i="5"/>
  <c r="J94" i="5"/>
  <c r="H35" i="5"/>
  <c r="F77" i="5"/>
  <c r="F51" i="5"/>
  <c r="L45" i="5"/>
  <c r="F70" i="5"/>
  <c r="L89" i="5"/>
  <c r="N63" i="5"/>
  <c r="N55" i="5"/>
  <c r="D35" i="5"/>
  <c r="J105" i="5"/>
  <c r="L118" i="5"/>
  <c r="H130" i="5"/>
  <c r="N18" i="5"/>
  <c r="N94" i="5"/>
  <c r="L77" i="5"/>
  <c r="H18" i="5"/>
  <c r="N51" i="5"/>
  <c r="F62" i="5"/>
  <c r="J18" i="5"/>
  <c r="J83" i="5"/>
  <c r="N29" i="5"/>
  <c r="F9" i="5"/>
  <c r="D18" i="5"/>
  <c r="L104" i="5"/>
  <c r="D99" i="5"/>
  <c r="F89" i="5"/>
  <c r="F55" i="5"/>
  <c r="D105" i="5"/>
  <c r="P73" i="5"/>
  <c r="D104" i="5"/>
  <c r="D89" i="5"/>
  <c r="L22" i="5"/>
  <c r="L11" i="4"/>
  <c r="H11" i="4"/>
  <c r="J11" i="4"/>
  <c r="D10" i="4"/>
  <c r="F10" i="4"/>
  <c r="L10" i="4"/>
  <c r="H10" i="4"/>
  <c r="J10" i="4"/>
  <c r="M6" i="4"/>
  <c r="D6" i="4"/>
  <c r="L5" i="4"/>
  <c r="L9" i="4"/>
  <c r="H9" i="4"/>
  <c r="F7" i="4"/>
  <c r="J7" i="4"/>
  <c r="D5" i="4"/>
  <c r="H5" i="4"/>
  <c r="L102" i="3"/>
  <c r="H95" i="3"/>
  <c r="H78" i="3"/>
  <c r="J95" i="3"/>
  <c r="T110" i="3"/>
  <c r="F61" i="3"/>
  <c r="D94" i="3"/>
  <c r="F86" i="3"/>
  <c r="L60" i="3"/>
  <c r="F70" i="3"/>
  <c r="P102" i="3"/>
  <c r="F102" i="3"/>
  <c r="T53" i="3"/>
  <c r="P28" i="3"/>
  <c r="L86" i="3"/>
  <c r="V70" i="3"/>
  <c r="R118" i="3"/>
  <c r="P118" i="3"/>
  <c r="R86" i="3"/>
  <c r="J78" i="3"/>
  <c r="V77" i="3"/>
  <c r="F78" i="3"/>
  <c r="N119" i="3"/>
  <c r="L77" i="3"/>
  <c r="N126" i="3"/>
  <c r="V87" i="3"/>
  <c r="H21" i="3"/>
  <c r="V86" i="3"/>
  <c r="D78" i="3"/>
  <c r="R110" i="3"/>
  <c r="D61" i="3"/>
  <c r="N94" i="3"/>
  <c r="D86" i="3"/>
  <c r="T60" i="3"/>
  <c r="P70" i="3"/>
  <c r="V127" i="3"/>
  <c r="V102" i="3"/>
  <c r="H53" i="3"/>
  <c r="X53" i="3"/>
  <c r="F111" i="3"/>
  <c r="J77" i="3"/>
  <c r="D70" i="3"/>
  <c r="R78" i="3"/>
  <c r="P111" i="3"/>
  <c r="V21" i="3"/>
  <c r="V119" i="3"/>
  <c r="X119" i="3"/>
  <c r="N87" i="3"/>
  <c r="D87" i="3"/>
  <c r="J87" i="3"/>
  <c r="H94" i="3"/>
  <c r="P86" i="3"/>
  <c r="P78" i="3"/>
  <c r="J110" i="3"/>
  <c r="V110" i="3"/>
  <c r="H61" i="3"/>
  <c r="X61" i="3"/>
  <c r="F94" i="3"/>
  <c r="N86" i="3"/>
  <c r="N70" i="3"/>
  <c r="J127" i="3"/>
  <c r="N29" i="3"/>
  <c r="R53" i="3"/>
  <c r="H102" i="3"/>
  <c r="H111" i="3"/>
  <c r="N77" i="3"/>
  <c r="R70" i="3"/>
  <c r="X70" i="3"/>
  <c r="D119" i="3"/>
  <c r="F119" i="3"/>
  <c r="F53" i="3"/>
  <c r="J119" i="3"/>
  <c r="H118" i="3"/>
  <c r="N111" i="3"/>
  <c r="L61" i="3"/>
  <c r="R87" i="3"/>
  <c r="P110" i="3"/>
  <c r="D95" i="3"/>
  <c r="P61" i="3"/>
  <c r="J94" i="3"/>
  <c r="J86" i="3"/>
  <c r="D102" i="3"/>
  <c r="L111" i="3"/>
  <c r="D77" i="3"/>
  <c r="J118" i="3"/>
  <c r="P119" i="3"/>
  <c r="F127" i="3"/>
  <c r="F52" i="3"/>
  <c r="N118" i="3"/>
  <c r="H103" i="3"/>
  <c r="D53" i="3"/>
  <c r="H87" i="3"/>
  <c r="D52" i="3"/>
  <c r="H110" i="3"/>
  <c r="F95" i="3"/>
  <c r="X95" i="3"/>
  <c r="J61" i="3"/>
  <c r="L94" i="3"/>
  <c r="X94" i="3"/>
  <c r="H86" i="3"/>
  <c r="X86" i="3"/>
  <c r="R44" i="3"/>
  <c r="J102" i="3"/>
  <c r="J53" i="3"/>
  <c r="T127" i="3"/>
  <c r="D111" i="3"/>
  <c r="R77" i="3"/>
  <c r="R111" i="3"/>
  <c r="F103" i="3"/>
  <c r="L119" i="3"/>
  <c r="V118" i="3"/>
  <c r="N103" i="3"/>
  <c r="N53" i="3"/>
  <c r="P87" i="3"/>
  <c r="N110" i="3"/>
  <c r="H60" i="3"/>
  <c r="J20" i="3"/>
  <c r="T118" i="3"/>
  <c r="R126" i="3"/>
  <c r="N28" i="3"/>
  <c r="N95" i="3"/>
  <c r="R94" i="3"/>
  <c r="T102" i="3"/>
  <c r="H127" i="3"/>
  <c r="X127" i="3"/>
  <c r="F77" i="3"/>
  <c r="D118" i="3"/>
  <c r="D103" i="3"/>
  <c r="R119" i="3"/>
  <c r="V103" i="3"/>
  <c r="L27" i="3"/>
  <c r="H123" i="3"/>
  <c r="H65" i="3"/>
  <c r="N19" i="3"/>
  <c r="L57" i="3"/>
  <c r="L13" i="3"/>
  <c r="F41" i="3"/>
  <c r="J41" i="3"/>
  <c r="R25" i="3"/>
  <c r="L35" i="3"/>
  <c r="N49" i="3"/>
  <c r="V125" i="3"/>
  <c r="R33" i="3"/>
  <c r="P65" i="3"/>
  <c r="J33" i="3"/>
  <c r="R93" i="3"/>
  <c r="P25" i="3"/>
  <c r="R49" i="3"/>
  <c r="F93" i="3"/>
  <c r="R123" i="3"/>
  <c r="D65" i="3"/>
  <c r="V57" i="3"/>
  <c r="P109" i="3"/>
  <c r="H41" i="3"/>
  <c r="N25" i="3"/>
  <c r="T117" i="3"/>
  <c r="T35" i="3"/>
  <c r="D49" i="3"/>
  <c r="X49" i="3"/>
  <c r="H33" i="3"/>
  <c r="F65" i="3"/>
  <c r="H49" i="3"/>
  <c r="R43" i="3"/>
  <c r="V13" i="3"/>
  <c r="V41" i="3"/>
  <c r="T13" i="3"/>
  <c r="J125" i="3"/>
  <c r="D33" i="3"/>
  <c r="N65" i="3"/>
  <c r="F115" i="3"/>
  <c r="T57" i="3"/>
  <c r="P41" i="3"/>
  <c r="T25" i="3"/>
  <c r="P49" i="3"/>
  <c r="T33" i="3"/>
  <c r="F13" i="3"/>
  <c r="V25" i="3"/>
  <c r="L49" i="3"/>
  <c r="D59" i="3"/>
  <c r="L83" i="3"/>
  <c r="D115" i="3"/>
  <c r="L65" i="3"/>
  <c r="P57" i="3"/>
  <c r="R41" i="3"/>
  <c r="H25" i="3"/>
  <c r="X25" i="3"/>
  <c r="T83" i="3"/>
  <c r="R83" i="3"/>
  <c r="T49" i="3"/>
  <c r="F123" i="3"/>
  <c r="J123" i="3"/>
  <c r="H43" i="3"/>
  <c r="N43" i="3"/>
  <c r="N83" i="3"/>
  <c r="V123" i="3"/>
  <c r="J65" i="3"/>
  <c r="N41" i="3"/>
  <c r="D83" i="3"/>
  <c r="H117" i="3"/>
  <c r="P85" i="3"/>
  <c r="D123" i="3"/>
  <c r="N99" i="3"/>
  <c r="P19" i="3"/>
  <c r="J109" i="3"/>
  <c r="N117" i="3"/>
  <c r="H35" i="3"/>
  <c r="P125" i="3"/>
  <c r="L101" i="3"/>
  <c r="F35" i="3"/>
  <c r="V43" i="3"/>
  <c r="J42" i="3"/>
  <c r="N27" i="3"/>
  <c r="H19" i="3"/>
  <c r="V109" i="3"/>
  <c r="J117" i="3"/>
  <c r="P35" i="3"/>
  <c r="D117" i="3"/>
  <c r="R116" i="3"/>
  <c r="L93" i="3"/>
  <c r="P27" i="3"/>
  <c r="D27" i="3"/>
  <c r="V116" i="3"/>
  <c r="H27" i="3"/>
  <c r="N42" i="3"/>
  <c r="T19" i="3"/>
  <c r="L109" i="3"/>
  <c r="V117" i="3"/>
  <c r="N35" i="3"/>
  <c r="V93" i="3"/>
  <c r="V19" i="3"/>
  <c r="D93" i="3"/>
  <c r="D101" i="3"/>
  <c r="F19" i="3"/>
  <c r="T109" i="3"/>
  <c r="V35" i="3"/>
  <c r="L117" i="3"/>
  <c r="J35" i="3"/>
  <c r="F125" i="3"/>
  <c r="F27" i="3"/>
  <c r="V27" i="3"/>
  <c r="P93" i="3"/>
  <c r="D43" i="3"/>
  <c r="T34" i="3"/>
  <c r="R19" i="3"/>
  <c r="L125" i="3"/>
  <c r="F109" i="3"/>
  <c r="P117" i="3"/>
  <c r="N124" i="3"/>
  <c r="H125" i="3"/>
  <c r="L84" i="3"/>
  <c r="T101" i="3"/>
  <c r="R27" i="3"/>
  <c r="H93" i="3"/>
  <c r="L43" i="3"/>
  <c r="R35" i="3"/>
  <c r="D19" i="3"/>
  <c r="N85" i="3"/>
  <c r="R50" i="3"/>
  <c r="V67" i="3"/>
  <c r="T124" i="3"/>
  <c r="N34" i="3"/>
  <c r="F43" i="3"/>
  <c r="N93" i="3"/>
  <c r="J93" i="3"/>
  <c r="T43" i="3"/>
  <c r="P43" i="3"/>
  <c r="P26" i="3"/>
  <c r="P13" i="3"/>
  <c r="D50" i="3"/>
  <c r="H13" i="3"/>
  <c r="L108" i="3"/>
  <c r="D116" i="3"/>
  <c r="H34" i="3"/>
  <c r="J34" i="3"/>
  <c r="H42" i="3"/>
  <c r="P50" i="3"/>
  <c r="J124" i="3"/>
  <c r="R34" i="3"/>
  <c r="R124" i="3"/>
  <c r="F42" i="3"/>
  <c r="V42" i="3"/>
  <c r="T50" i="3"/>
  <c r="F124" i="3"/>
  <c r="J92" i="3"/>
  <c r="P34" i="3"/>
  <c r="R42" i="3"/>
  <c r="H75" i="3"/>
  <c r="H124" i="3"/>
  <c r="J116" i="3"/>
  <c r="V50" i="3"/>
  <c r="F50" i="3"/>
  <c r="V124" i="3"/>
  <c r="L92" i="3"/>
  <c r="L34" i="3"/>
  <c r="J58" i="3"/>
  <c r="N13" i="3"/>
  <c r="J84" i="3"/>
  <c r="F34" i="3"/>
  <c r="F26" i="3"/>
  <c r="H116" i="3"/>
  <c r="J13" i="3"/>
  <c r="H50" i="3"/>
  <c r="P124" i="3"/>
  <c r="V34" i="3"/>
  <c r="P116" i="3"/>
  <c r="P84" i="3"/>
  <c r="N116" i="3"/>
  <c r="D42" i="3"/>
  <c r="F116" i="3"/>
  <c r="D13" i="3"/>
  <c r="J50" i="3"/>
  <c r="X50" i="3"/>
  <c r="L116" i="3"/>
  <c r="T42" i="3"/>
  <c r="P56" i="3"/>
  <c r="F47" i="3"/>
  <c r="F130" i="3"/>
  <c r="V122" i="3"/>
  <c r="P130" i="3"/>
  <c r="T24" i="3"/>
  <c r="N23" i="3"/>
  <c r="V130" i="3"/>
  <c r="N130" i="3"/>
  <c r="N56" i="3"/>
  <c r="J121" i="3"/>
  <c r="D63" i="3"/>
  <c r="L130" i="3"/>
  <c r="F63" i="3"/>
  <c r="D130" i="3"/>
  <c r="V72" i="3"/>
  <c r="H97" i="3"/>
  <c r="N73" i="3"/>
  <c r="T97" i="3"/>
  <c r="H56" i="3"/>
  <c r="H55" i="3"/>
  <c r="L48" i="3"/>
  <c r="T130" i="3"/>
  <c r="R130" i="3"/>
  <c r="D56" i="3"/>
  <c r="P47" i="3"/>
  <c r="H130" i="3"/>
  <c r="H31" i="3"/>
  <c r="V97" i="3"/>
  <c r="P40" i="3"/>
  <c r="L64" i="3"/>
  <c r="L122" i="3"/>
  <c r="T114" i="3"/>
  <c r="D24" i="3"/>
  <c r="V24" i="3"/>
  <c r="J122" i="3"/>
  <c r="N122" i="3"/>
  <c r="D48" i="3"/>
  <c r="J56" i="3"/>
  <c r="T90" i="3"/>
  <c r="F48" i="3"/>
  <c r="J64" i="3"/>
  <c r="H73" i="3"/>
  <c r="T122" i="3"/>
  <c r="D114" i="3"/>
  <c r="T48" i="3"/>
  <c r="X30" i="3"/>
  <c r="R56" i="3"/>
  <c r="P73" i="3"/>
  <c r="R48" i="3"/>
  <c r="P64" i="3"/>
  <c r="D122" i="3"/>
  <c r="H48" i="3"/>
  <c r="R106" i="3"/>
  <c r="F56" i="3"/>
  <c r="F24" i="3"/>
  <c r="F90" i="3"/>
  <c r="R73" i="3"/>
  <c r="P122" i="3"/>
  <c r="N48" i="3"/>
  <c r="J106" i="3"/>
  <c r="D106" i="3"/>
  <c r="T56" i="3"/>
  <c r="N24" i="3"/>
  <c r="L82" i="3"/>
  <c r="J73" i="3"/>
  <c r="F73" i="3"/>
  <c r="L56" i="3"/>
  <c r="T73" i="3"/>
  <c r="F122" i="3"/>
  <c r="V48" i="3"/>
  <c r="L24" i="3"/>
  <c r="P82" i="3"/>
  <c r="V73" i="3"/>
  <c r="R24" i="3"/>
  <c r="L73" i="3"/>
  <c r="R122" i="3"/>
  <c r="V82" i="3"/>
  <c r="D32" i="3"/>
  <c r="H82" i="3"/>
  <c r="J48" i="3"/>
  <c r="T128" i="3"/>
  <c r="N72" i="3"/>
  <c r="H105" i="3"/>
  <c r="L39" i="3"/>
  <c r="H63" i="3"/>
  <c r="V23" i="3"/>
  <c r="R47" i="3"/>
  <c r="R23" i="3"/>
  <c r="D47" i="3"/>
  <c r="T63" i="3"/>
  <c r="N55" i="3"/>
  <c r="X104" i="3"/>
  <c r="T72" i="3"/>
  <c r="P15" i="3"/>
  <c r="V39" i="3"/>
  <c r="L63" i="3"/>
  <c r="N47" i="3"/>
  <c r="J97" i="3"/>
  <c r="N63" i="3"/>
  <c r="V55" i="3"/>
  <c r="R89" i="3"/>
  <c r="D72" i="3"/>
  <c r="P72" i="3"/>
  <c r="V63" i="3"/>
  <c r="V89" i="3"/>
  <c r="J72" i="3"/>
  <c r="F23" i="3"/>
  <c r="J47" i="3"/>
  <c r="H72" i="3"/>
  <c r="P63" i="3"/>
  <c r="T23" i="3"/>
  <c r="P55" i="3"/>
  <c r="F31" i="3"/>
  <c r="L72" i="3"/>
  <c r="V81" i="3"/>
  <c r="R63" i="3"/>
  <c r="D23" i="3"/>
  <c r="D55" i="3"/>
  <c r="R72" i="3"/>
  <c r="X41" i="3"/>
  <c r="J23" i="3"/>
  <c r="F97" i="3"/>
  <c r="J55" i="3"/>
  <c r="T47" i="3"/>
  <c r="L55" i="3"/>
  <c r="L47" i="3"/>
  <c r="H23" i="3"/>
  <c r="P23" i="3"/>
  <c r="N97" i="3"/>
  <c r="L97" i="3"/>
  <c r="F55" i="3"/>
  <c r="D97" i="3"/>
  <c r="H47" i="3"/>
  <c r="T55" i="3"/>
  <c r="N84" i="3"/>
  <c r="N98" i="3"/>
  <c r="J28" i="3"/>
  <c r="T106" i="3"/>
  <c r="F60" i="3"/>
  <c r="J60" i="3"/>
  <c r="V76" i="3"/>
  <c r="F105" i="3"/>
  <c r="J44" i="3"/>
  <c r="J29" i="3"/>
  <c r="N121" i="3"/>
  <c r="N91" i="3"/>
  <c r="V22" i="3"/>
  <c r="T98" i="3"/>
  <c r="D28" i="3"/>
  <c r="D92" i="3"/>
  <c r="V17" i="3"/>
  <c r="H98" i="3"/>
  <c r="L36" i="3"/>
  <c r="D84" i="3"/>
  <c r="H52" i="3"/>
  <c r="L44" i="3"/>
  <c r="H84" i="3"/>
  <c r="H69" i="3"/>
  <c r="D69" i="3"/>
  <c r="L114" i="3"/>
  <c r="V114" i="3"/>
  <c r="N21" i="3"/>
  <c r="D21" i="3"/>
  <c r="J51" i="3"/>
  <c r="L91" i="3"/>
  <c r="P52" i="3"/>
  <c r="L28" i="3"/>
  <c r="W7" i="3"/>
  <c r="R7" i="3"/>
  <c r="H106" i="3"/>
  <c r="V60" i="3"/>
  <c r="N105" i="3"/>
  <c r="V44" i="3"/>
  <c r="D91" i="3"/>
  <c r="D29" i="3"/>
  <c r="H85" i="3"/>
  <c r="R59" i="3"/>
  <c r="R22" i="3"/>
  <c r="H128" i="3"/>
  <c r="R92" i="3"/>
  <c r="T84" i="3"/>
  <c r="N37" i="3"/>
  <c r="T113" i="3"/>
  <c r="J36" i="3"/>
  <c r="P17" i="3"/>
  <c r="F75" i="3"/>
  <c r="P105" i="3"/>
  <c r="D98" i="3"/>
  <c r="V98" i="3"/>
  <c r="P21" i="3"/>
  <c r="D75" i="3"/>
  <c r="J113" i="3"/>
  <c r="N75" i="3"/>
  <c r="P106" i="3"/>
  <c r="P114" i="3"/>
  <c r="R91" i="3"/>
  <c r="N44" i="3"/>
  <c r="P36" i="3"/>
  <c r="F84" i="3"/>
  <c r="F21" i="3"/>
  <c r="T52" i="3"/>
  <c r="H28" i="3"/>
  <c r="D60" i="3"/>
  <c r="T45" i="3"/>
  <c r="L105" i="3"/>
  <c r="T44" i="3"/>
  <c r="P29" i="3"/>
  <c r="V85" i="3"/>
  <c r="P91" i="3"/>
  <c r="H22" i="3"/>
  <c r="J128" i="3"/>
  <c r="P92" i="3"/>
  <c r="R84" i="3"/>
  <c r="L99" i="3"/>
  <c r="P37" i="3"/>
  <c r="D113" i="3"/>
  <c r="T36" i="3"/>
  <c r="F16" i="3"/>
  <c r="F17" i="3"/>
  <c r="F85" i="3"/>
  <c r="D85" i="3"/>
  <c r="N36" i="3"/>
  <c r="V75" i="3"/>
  <c r="F69" i="3"/>
  <c r="L37" i="3"/>
  <c r="T21" i="3"/>
  <c r="L98" i="3"/>
  <c r="T92" i="3"/>
  <c r="J75" i="3"/>
  <c r="H113" i="3"/>
  <c r="H37" i="3"/>
  <c r="F114" i="3"/>
  <c r="F37" i="3"/>
  <c r="T75" i="3"/>
  <c r="N52" i="3"/>
  <c r="V28" i="3"/>
  <c r="L106" i="3"/>
  <c r="P60" i="3"/>
  <c r="H92" i="3"/>
  <c r="F44" i="3"/>
  <c r="L29" i="3"/>
  <c r="L85" i="3"/>
  <c r="P22" i="3"/>
  <c r="V52" i="3"/>
  <c r="H99" i="3"/>
  <c r="T37" i="3"/>
  <c r="R113" i="3"/>
  <c r="X18" i="3"/>
  <c r="X14" i="3"/>
  <c r="H17" i="3"/>
  <c r="T17" i="3"/>
  <c r="D36" i="3"/>
  <c r="V36" i="3"/>
  <c r="R69" i="3"/>
  <c r="V69" i="3"/>
  <c r="J21" i="3"/>
  <c r="J85" i="3"/>
  <c r="V92" i="3"/>
  <c r="P75" i="3"/>
  <c r="V113" i="3"/>
  <c r="V37" i="3"/>
  <c r="R114" i="3"/>
  <c r="R28" i="3"/>
  <c r="R21" i="3"/>
  <c r="H44" i="3"/>
  <c r="L75" i="3"/>
  <c r="D105" i="3"/>
  <c r="R52" i="3"/>
  <c r="F28" i="3"/>
  <c r="F106" i="3"/>
  <c r="W11" i="3"/>
  <c r="P11" i="3"/>
  <c r="N60" i="3"/>
  <c r="H16" i="3"/>
  <c r="D44" i="3"/>
  <c r="H29" i="3"/>
  <c r="T29" i="3"/>
  <c r="T85" i="3"/>
  <c r="F91" i="3"/>
  <c r="F22" i="3"/>
  <c r="J52" i="3"/>
  <c r="J68" i="3"/>
  <c r="R99" i="3"/>
  <c r="R37" i="3"/>
  <c r="N113" i="3"/>
  <c r="J17" i="3"/>
  <c r="H36" i="3"/>
  <c r="V99" i="3"/>
  <c r="P69" i="3"/>
  <c r="F68" i="3"/>
  <c r="N92" i="3"/>
  <c r="J105" i="3"/>
  <c r="T69" i="3"/>
  <c r="J37" i="3"/>
  <c r="H114" i="3"/>
  <c r="R105" i="3"/>
  <c r="V91" i="3"/>
  <c r="F113" i="3"/>
  <c r="V106" i="3"/>
  <c r="T105" i="3"/>
  <c r="V29" i="3"/>
  <c r="R121" i="3"/>
  <c r="J91" i="3"/>
  <c r="J22" i="3"/>
  <c r="D68" i="3"/>
  <c r="F99" i="3"/>
  <c r="L113" i="3"/>
  <c r="L17" i="3"/>
  <c r="D99" i="3"/>
  <c r="F29" i="3"/>
  <c r="X54" i="3"/>
  <c r="J98" i="3"/>
  <c r="N69" i="3"/>
  <c r="L69" i="3"/>
  <c r="J114" i="3"/>
  <c r="T27" i="3"/>
  <c r="F74" i="3"/>
  <c r="P97" i="3"/>
  <c r="R45" i="3"/>
  <c r="D100" i="3"/>
  <c r="T89" i="3"/>
  <c r="N74" i="3"/>
  <c r="V38" i="3"/>
  <c r="N115" i="3"/>
  <c r="H81" i="3"/>
  <c r="D45" i="3"/>
  <c r="H45" i="3"/>
  <c r="J74" i="3"/>
  <c r="R15" i="3"/>
  <c r="D121" i="3"/>
  <c r="P89" i="3"/>
  <c r="D31" i="3"/>
  <c r="L59" i="3"/>
  <c r="N15" i="3"/>
  <c r="F128" i="3"/>
  <c r="T108" i="3"/>
  <c r="L46" i="3"/>
  <c r="D39" i="3"/>
  <c r="N58" i="3"/>
  <c r="P20" i="3"/>
  <c r="R90" i="3"/>
  <c r="F82" i="3"/>
  <c r="W9" i="3"/>
  <c r="R31" i="3"/>
  <c r="T46" i="3"/>
  <c r="V101" i="3"/>
  <c r="T31" i="3"/>
  <c r="R58" i="3"/>
  <c r="L51" i="3"/>
  <c r="T100" i="3"/>
  <c r="J115" i="3"/>
  <c r="X71" i="3"/>
  <c r="J67" i="3"/>
  <c r="F15" i="3"/>
  <c r="R26" i="3"/>
  <c r="R100" i="3"/>
  <c r="D89" i="3"/>
  <c r="D74" i="3"/>
  <c r="L38" i="3"/>
  <c r="L115" i="3"/>
  <c r="N107" i="3"/>
  <c r="W5" i="3"/>
  <c r="L5" i="3"/>
  <c r="J81" i="3"/>
  <c r="L81" i="3"/>
  <c r="F45" i="3"/>
  <c r="J45" i="3"/>
  <c r="L74" i="3"/>
  <c r="F20" i="3"/>
  <c r="T67" i="3"/>
  <c r="L15" i="3"/>
  <c r="F96" i="3"/>
  <c r="F89" i="3"/>
  <c r="J31" i="3"/>
  <c r="V59" i="3"/>
  <c r="T15" i="3"/>
  <c r="R128" i="3"/>
  <c r="R46" i="3"/>
  <c r="J39" i="3"/>
  <c r="P96" i="3"/>
  <c r="X88" i="3"/>
  <c r="P58" i="3"/>
  <c r="P90" i="3"/>
  <c r="R82" i="3"/>
  <c r="T16" i="3"/>
  <c r="H100" i="3"/>
  <c r="D128" i="3"/>
  <c r="F67" i="3"/>
  <c r="D120" i="3"/>
  <c r="J82" i="3"/>
  <c r="T51" i="3"/>
  <c r="P98" i="3"/>
  <c r="V100" i="3"/>
  <c r="N89" i="3"/>
  <c r="R74" i="3"/>
  <c r="V115" i="3"/>
  <c r="R81" i="3"/>
  <c r="P81" i="3"/>
  <c r="N45" i="3"/>
  <c r="L16" i="3"/>
  <c r="V20" i="3"/>
  <c r="H15" i="3"/>
  <c r="T121" i="3"/>
  <c r="J96" i="3"/>
  <c r="L89" i="3"/>
  <c r="L31" i="3"/>
  <c r="H67" i="3"/>
  <c r="T59" i="3"/>
  <c r="V15" i="3"/>
  <c r="J16" i="3"/>
  <c r="W6" i="3"/>
  <c r="V6" i="3"/>
  <c r="D108" i="3"/>
  <c r="D46" i="3"/>
  <c r="L96" i="3"/>
  <c r="R68" i="3"/>
  <c r="X62" i="3"/>
  <c r="V90" i="3"/>
  <c r="N82" i="3"/>
  <c r="N46" i="3"/>
  <c r="D107" i="3"/>
  <c r="R120" i="3"/>
  <c r="J26" i="3"/>
  <c r="F39" i="3"/>
  <c r="P120" i="3"/>
  <c r="J101" i="3"/>
  <c r="N51" i="3"/>
  <c r="F98" i="3"/>
  <c r="J100" i="3"/>
  <c r="H74" i="3"/>
  <c r="H38" i="3"/>
  <c r="V107" i="3"/>
  <c r="D81" i="3"/>
  <c r="P45" i="3"/>
  <c r="R101" i="3"/>
  <c r="N20" i="3"/>
  <c r="J15" i="3"/>
  <c r="T38" i="3"/>
  <c r="F121" i="3"/>
  <c r="R96" i="3"/>
  <c r="P31" i="3"/>
  <c r="D67" i="3"/>
  <c r="P59" i="3"/>
  <c r="P108" i="3"/>
  <c r="H68" i="3"/>
  <c r="L90" i="3"/>
  <c r="D82" i="3"/>
  <c r="N90" i="3"/>
  <c r="T115" i="3"/>
  <c r="R67" i="3"/>
  <c r="P107" i="3"/>
  <c r="T26" i="3"/>
  <c r="L107" i="3"/>
  <c r="H107" i="3"/>
  <c r="N68" i="3"/>
  <c r="N26" i="3"/>
  <c r="J107" i="3"/>
  <c r="D26" i="3"/>
  <c r="V32" i="3"/>
  <c r="F100" i="3"/>
  <c r="T74" i="3"/>
  <c r="P38" i="3"/>
  <c r="R107" i="3"/>
  <c r="X112" i="3"/>
  <c r="H115" i="3"/>
  <c r="W10" i="3"/>
  <c r="N81" i="3"/>
  <c r="L45" i="3"/>
  <c r="R16" i="3"/>
  <c r="N16" i="3"/>
  <c r="P101" i="3"/>
  <c r="L20" i="3"/>
  <c r="R38" i="3"/>
  <c r="H121" i="3"/>
  <c r="D96" i="3"/>
  <c r="N31" i="3"/>
  <c r="W8" i="3"/>
  <c r="N67" i="3"/>
  <c r="J59" i="3"/>
  <c r="V128" i="3"/>
  <c r="H108" i="3"/>
  <c r="H39" i="3"/>
  <c r="P68" i="3"/>
  <c r="L128" i="3"/>
  <c r="D90" i="3"/>
  <c r="T20" i="3"/>
  <c r="F59" i="3"/>
  <c r="R20" i="3"/>
  <c r="H101" i="3"/>
  <c r="P32" i="3"/>
  <c r="L68" i="3"/>
  <c r="N128" i="3"/>
  <c r="H26" i="3"/>
  <c r="J19" i="3"/>
  <c r="P99" i="3"/>
  <c r="F38" i="3"/>
  <c r="D38" i="3"/>
  <c r="H89" i="3"/>
  <c r="P74" i="3"/>
  <c r="R115" i="3"/>
  <c r="T81" i="3"/>
  <c r="X12" i="3"/>
  <c r="H20" i="3"/>
  <c r="L121" i="3"/>
  <c r="T96" i="3"/>
  <c r="L67" i="3"/>
  <c r="H59" i="3"/>
  <c r="X79" i="3"/>
  <c r="F108" i="3"/>
  <c r="R39" i="3"/>
  <c r="V68" i="3"/>
  <c r="H90" i="3"/>
  <c r="P121" i="3"/>
  <c r="L100" i="3"/>
  <c r="J120" i="3"/>
  <c r="V26" i="3"/>
  <c r="V58" i="3"/>
  <c r="L32" i="3"/>
  <c r="N100" i="3"/>
  <c r="T58" i="3"/>
  <c r="T64" i="3"/>
  <c r="V64" i="3"/>
  <c r="R64" i="3"/>
  <c r="H64" i="3"/>
  <c r="N64" i="3"/>
  <c r="F64" i="3"/>
  <c r="N42" i="5"/>
  <c r="D42" i="5"/>
  <c r="L64" i="5"/>
  <c r="D64" i="5"/>
  <c r="N85" i="6"/>
  <c r="D85" i="6"/>
  <c r="L85" i="6"/>
  <c r="R85" i="6"/>
  <c r="P85" i="6"/>
  <c r="L7" i="4"/>
  <c r="F11" i="4"/>
  <c r="T120" i="3"/>
  <c r="N76" i="3"/>
  <c r="P101" i="7"/>
  <c r="F101" i="7"/>
  <c r="J19" i="5"/>
  <c r="H19" i="5"/>
  <c r="D38" i="5"/>
  <c r="J38" i="5"/>
  <c r="N38" i="5"/>
  <c r="H115" i="5"/>
  <c r="L115" i="5"/>
  <c r="F124" i="6"/>
  <c r="H124" i="6"/>
  <c r="D8" i="4"/>
  <c r="J8" i="4"/>
  <c r="F58" i="3"/>
  <c r="L58" i="3"/>
  <c r="D58" i="3"/>
  <c r="R125" i="3"/>
  <c r="N125" i="3"/>
  <c r="T125" i="3"/>
  <c r="J53" i="5"/>
  <c r="F53" i="5"/>
  <c r="N53" i="5"/>
  <c r="D53" i="5"/>
  <c r="L7" i="6"/>
  <c r="P10" i="6"/>
  <c r="L62" i="7"/>
  <c r="P25" i="5"/>
  <c r="D9" i="4"/>
  <c r="F9" i="4"/>
  <c r="J78" i="7"/>
  <c r="H78" i="7"/>
  <c r="H32" i="3"/>
  <c r="T32" i="3"/>
  <c r="F32" i="3"/>
  <c r="N32" i="3"/>
  <c r="J32" i="3"/>
  <c r="T39" i="3"/>
  <c r="P39" i="3"/>
  <c r="H46" i="3"/>
  <c r="F46" i="3"/>
  <c r="P51" i="3"/>
  <c r="V51" i="3"/>
  <c r="R51" i="3"/>
  <c r="H51" i="3"/>
  <c r="D51" i="3"/>
  <c r="V126" i="3"/>
  <c r="L126" i="3"/>
  <c r="H126" i="3"/>
  <c r="P126" i="3"/>
  <c r="D126" i="3"/>
  <c r="T126" i="3"/>
  <c r="T22" i="6"/>
  <c r="N22" i="6"/>
  <c r="H22" i="6"/>
  <c r="F16" i="5"/>
  <c r="D16" i="5"/>
  <c r="L16" i="5"/>
  <c r="N16" i="5"/>
  <c r="H16" i="5"/>
  <c r="F8" i="4"/>
  <c r="H8" i="4"/>
  <c r="N62" i="7"/>
  <c r="L124" i="7"/>
  <c r="H124" i="7"/>
  <c r="D124" i="7"/>
  <c r="F33" i="3"/>
  <c r="L33" i="3"/>
  <c r="D40" i="3"/>
  <c r="L40" i="3"/>
  <c r="T40" i="3"/>
  <c r="J40" i="3"/>
  <c r="R40" i="3"/>
  <c r="N40" i="3"/>
  <c r="V40" i="3"/>
  <c r="F40" i="3"/>
  <c r="D28" i="5"/>
  <c r="O7" i="5"/>
  <c r="N28" i="5"/>
  <c r="L28" i="5"/>
  <c r="J28" i="5"/>
  <c r="J34" i="5"/>
  <c r="F34" i="5"/>
  <c r="P76" i="6"/>
  <c r="V16" i="3"/>
  <c r="P16" i="3"/>
  <c r="O6" i="5"/>
  <c r="N13" i="5"/>
  <c r="F86" i="7"/>
  <c r="D86" i="7"/>
  <c r="N86" i="7"/>
  <c r="N109" i="7"/>
  <c r="N108" i="3"/>
  <c r="J108" i="3"/>
  <c r="H120" i="3"/>
  <c r="L120" i="3"/>
  <c r="V120" i="3"/>
  <c r="N120" i="3"/>
  <c r="D29" i="5"/>
  <c r="F29" i="5"/>
  <c r="J95" i="7"/>
  <c r="H95" i="7"/>
  <c r="P95" i="7"/>
  <c r="R95" i="7"/>
  <c r="L95" i="7"/>
  <c r="T76" i="3"/>
  <c r="H76" i="3"/>
  <c r="R76" i="3"/>
  <c r="F76" i="3"/>
  <c r="J76" i="3"/>
  <c r="D76" i="3"/>
  <c r="L76" i="3"/>
  <c r="R109" i="3"/>
  <c r="D109" i="3"/>
  <c r="N109" i="3"/>
  <c r="N50" i="5"/>
  <c r="D50" i="5"/>
  <c r="H50" i="5"/>
  <c r="L50" i="5"/>
  <c r="F50" i="5"/>
  <c r="J124" i="5"/>
  <c r="L124" i="5"/>
  <c r="N124" i="5"/>
  <c r="N105" i="6"/>
  <c r="J105" i="6"/>
  <c r="L110" i="6"/>
  <c r="T110" i="6"/>
  <c r="R110" i="6"/>
  <c r="J5" i="4"/>
  <c r="D7" i="4"/>
  <c r="F58" i="7"/>
  <c r="P58" i="7"/>
  <c r="P68" i="7"/>
  <c r="F68" i="7"/>
  <c r="L68" i="7"/>
  <c r="D68" i="7"/>
  <c r="H24" i="3"/>
  <c r="J24" i="3"/>
  <c r="D63" i="5"/>
  <c r="H63" i="5"/>
  <c r="T52" i="6"/>
  <c r="N52" i="6"/>
  <c r="R52" i="6"/>
  <c r="L52" i="6"/>
  <c r="R63" i="7"/>
  <c r="H77" i="7"/>
  <c r="R97" i="7"/>
  <c r="H111" i="7"/>
  <c r="F101" i="3"/>
  <c r="J14" i="5"/>
  <c r="L12" i="7"/>
  <c r="F14" i="5"/>
  <c r="H14" i="5"/>
  <c r="H12" i="7"/>
  <c r="T85" i="7"/>
  <c r="T118" i="7"/>
  <c r="R10" i="7"/>
  <c r="F10" i="7"/>
  <c r="P10" i="7"/>
  <c r="N10" i="7"/>
  <c r="L10" i="7"/>
  <c r="H10" i="7"/>
  <c r="J10" i="7"/>
  <c r="D10" i="7"/>
  <c r="L11" i="7"/>
  <c r="T125" i="7"/>
  <c r="T69" i="7"/>
  <c r="V125" i="6"/>
  <c r="V19" i="6"/>
  <c r="V123" i="6"/>
  <c r="V59" i="6"/>
  <c r="V109" i="6"/>
  <c r="V68" i="6"/>
  <c r="H7" i="6"/>
  <c r="P119" i="5"/>
  <c r="P72" i="5"/>
  <c r="P90" i="5"/>
  <c r="P48" i="5"/>
  <c r="X123" i="3"/>
  <c r="X111" i="3"/>
  <c r="X102" i="3"/>
  <c r="X78" i="3"/>
  <c r="X110" i="3"/>
  <c r="X57" i="3"/>
  <c r="X103" i="3"/>
  <c r="X118" i="3"/>
  <c r="X87" i="3"/>
  <c r="X77" i="3"/>
  <c r="T77" i="7"/>
  <c r="T130" i="7"/>
  <c r="T15" i="7"/>
  <c r="T110" i="7"/>
  <c r="T81" i="7"/>
  <c r="L8" i="7"/>
  <c r="T35" i="7"/>
  <c r="T121" i="7"/>
  <c r="T109" i="7"/>
  <c r="T55" i="7"/>
  <c r="J11" i="7"/>
  <c r="T43" i="7"/>
  <c r="T108" i="7"/>
  <c r="T41" i="7"/>
  <c r="T116" i="7"/>
  <c r="T92" i="7"/>
  <c r="T25" i="7"/>
  <c r="T97" i="7"/>
  <c r="T26" i="7"/>
  <c r="R9" i="7"/>
  <c r="T42" i="7"/>
  <c r="D9" i="7"/>
  <c r="H11" i="7"/>
  <c r="T65" i="7"/>
  <c r="T12" i="7"/>
  <c r="T50" i="7"/>
  <c r="T105" i="7"/>
  <c r="T21" i="7"/>
  <c r="T34" i="7"/>
  <c r="T83" i="7"/>
  <c r="T115" i="7"/>
  <c r="D11" i="7"/>
  <c r="T87" i="7"/>
  <c r="R11" i="7"/>
  <c r="F11" i="7"/>
  <c r="T79" i="7"/>
  <c r="T72" i="7"/>
  <c r="T123" i="7"/>
  <c r="N11" i="7"/>
  <c r="T24" i="7"/>
  <c r="T44" i="7"/>
  <c r="T22" i="7"/>
  <c r="T74" i="7"/>
  <c r="T119" i="7"/>
  <c r="T57" i="7"/>
  <c r="T90" i="7"/>
  <c r="T52" i="7"/>
  <c r="T104" i="7"/>
  <c r="T91" i="7"/>
  <c r="T67" i="7"/>
  <c r="T51" i="7"/>
  <c r="T88" i="7"/>
  <c r="T18" i="7"/>
  <c r="T27" i="7"/>
  <c r="J9" i="7"/>
  <c r="T75" i="7"/>
  <c r="T13" i="7"/>
  <c r="T94" i="7"/>
  <c r="T111" i="7"/>
  <c r="T126" i="7"/>
  <c r="T45" i="7"/>
  <c r="T49" i="7"/>
  <c r="F9" i="7"/>
  <c r="T31" i="7"/>
  <c r="T63" i="7"/>
  <c r="T59" i="7"/>
  <c r="T96" i="7"/>
  <c r="T30" i="7"/>
  <c r="T102" i="7"/>
  <c r="T64" i="7"/>
  <c r="T19" i="7"/>
  <c r="T60" i="7"/>
  <c r="T53" i="7"/>
  <c r="T98" i="7"/>
  <c r="T76" i="7"/>
  <c r="T71" i="7"/>
  <c r="N9" i="7"/>
  <c r="P9" i="7"/>
  <c r="L9" i="7"/>
  <c r="T107" i="7"/>
  <c r="T99" i="7"/>
  <c r="T37" i="7"/>
  <c r="T95" i="7"/>
  <c r="T47" i="7"/>
  <c r="T33" i="7"/>
  <c r="T23" i="7"/>
  <c r="T100" i="7"/>
  <c r="N5" i="7"/>
  <c r="L5" i="7"/>
  <c r="F5" i="7"/>
  <c r="H5" i="7"/>
  <c r="R5" i="7"/>
  <c r="D5" i="7"/>
  <c r="J5" i="7"/>
  <c r="P6" i="7"/>
  <c r="J6" i="7"/>
  <c r="H6" i="7"/>
  <c r="D6" i="7"/>
  <c r="R6" i="7"/>
  <c r="N6" i="7"/>
  <c r="L6" i="7"/>
  <c r="T93" i="7"/>
  <c r="T122" i="7"/>
  <c r="T84" i="7"/>
  <c r="T70" i="7"/>
  <c r="T38" i="7"/>
  <c r="T124" i="7"/>
  <c r="T127" i="7"/>
  <c r="T113" i="7"/>
  <c r="R8" i="7"/>
  <c r="H8" i="7"/>
  <c r="J8" i="7"/>
  <c r="F8" i="7"/>
  <c r="D8" i="7"/>
  <c r="P8" i="7"/>
  <c r="T40" i="7"/>
  <c r="T46" i="7"/>
  <c r="T29" i="7"/>
  <c r="T17" i="7"/>
  <c r="J7" i="7"/>
  <c r="R7" i="7"/>
  <c r="N7" i="7"/>
  <c r="P7" i="7"/>
  <c r="F7" i="7"/>
  <c r="D7" i="7"/>
  <c r="H7" i="7"/>
  <c r="L7" i="7"/>
  <c r="N5" i="6"/>
  <c r="V117" i="6"/>
  <c r="V130" i="6"/>
  <c r="V115" i="6"/>
  <c r="V25" i="6"/>
  <c r="V121" i="6"/>
  <c r="V65" i="6"/>
  <c r="F11" i="6"/>
  <c r="T6" i="6"/>
  <c r="V122" i="6"/>
  <c r="V113" i="6"/>
  <c r="V82" i="6"/>
  <c r="D11" i="6"/>
  <c r="V73" i="6"/>
  <c r="V54" i="6"/>
  <c r="V72" i="6"/>
  <c r="V74" i="6"/>
  <c r="V30" i="6"/>
  <c r="R7" i="6"/>
  <c r="R11" i="6"/>
  <c r="V69" i="6"/>
  <c r="V99" i="6"/>
  <c r="V31" i="6"/>
  <c r="L11" i="6"/>
  <c r="V18" i="6"/>
  <c r="V107" i="6"/>
  <c r="N11" i="6"/>
  <c r="T11" i="6"/>
  <c r="V83" i="6"/>
  <c r="V28" i="6"/>
  <c r="V88" i="6"/>
  <c r="V46" i="6"/>
  <c r="V16" i="6"/>
  <c r="V39" i="6"/>
  <c r="V79" i="6"/>
  <c r="V23" i="6"/>
  <c r="V91" i="6"/>
  <c r="V57" i="6"/>
  <c r="V89" i="6"/>
  <c r="V35" i="6"/>
  <c r="V119" i="6"/>
  <c r="V71" i="6"/>
  <c r="V47" i="6"/>
  <c r="V96" i="6"/>
  <c r="V97" i="6"/>
  <c r="V64" i="6"/>
  <c r="V112" i="6"/>
  <c r="V40" i="6"/>
  <c r="V81" i="6"/>
  <c r="R6" i="6"/>
  <c r="J6" i="6"/>
  <c r="D6" i="6"/>
  <c r="V108" i="6"/>
  <c r="V32" i="6"/>
  <c r="N6" i="6"/>
  <c r="F6" i="6"/>
  <c r="V106" i="6"/>
  <c r="V105" i="6"/>
  <c r="V17" i="6"/>
  <c r="P7" i="6"/>
  <c r="L5" i="6"/>
  <c r="T7" i="6"/>
  <c r="V56" i="6"/>
  <c r="V114" i="6"/>
  <c r="V102" i="6"/>
  <c r="V78" i="6"/>
  <c r="V21" i="6"/>
  <c r="V27" i="6"/>
  <c r="V48" i="6"/>
  <c r="V77" i="6"/>
  <c r="V42" i="6"/>
  <c r="V86" i="6"/>
  <c r="V63" i="6"/>
  <c r="V34" i="6"/>
  <c r="V101" i="6"/>
  <c r="V62" i="6"/>
  <c r="V94" i="6"/>
  <c r="P11" i="6"/>
  <c r="J11" i="6"/>
  <c r="N7" i="6"/>
  <c r="V41" i="6"/>
  <c r="V38" i="6"/>
  <c r="V93" i="6"/>
  <c r="V12" i="6"/>
  <c r="V70" i="6"/>
  <c r="V55" i="6"/>
  <c r="V127" i="6"/>
  <c r="V76" i="6"/>
  <c r="V49" i="6"/>
  <c r="V85" i="6"/>
  <c r="V120" i="6"/>
  <c r="L6" i="6"/>
  <c r="P6" i="6"/>
  <c r="J7" i="6"/>
  <c r="D7" i="6"/>
  <c r="V110" i="6"/>
  <c r="V43" i="6"/>
  <c r="N10" i="6"/>
  <c r="T10" i="6"/>
  <c r="D10" i="6"/>
  <c r="F10" i="6"/>
  <c r="R10" i="6"/>
  <c r="J10" i="6"/>
  <c r="L10" i="6"/>
  <c r="H10" i="6"/>
  <c r="J5" i="6"/>
  <c r="T5" i="6"/>
  <c r="P5" i="6"/>
  <c r="R5" i="6"/>
  <c r="H5" i="6"/>
  <c r="F5" i="6"/>
  <c r="P8" i="6"/>
  <c r="F8" i="6"/>
  <c r="D8" i="6"/>
  <c r="J8" i="6"/>
  <c r="L8" i="6"/>
  <c r="H8" i="6"/>
  <c r="N8" i="6"/>
  <c r="R8" i="6"/>
  <c r="T8" i="6"/>
  <c r="V128" i="6"/>
  <c r="V104" i="6"/>
  <c r="V98" i="6"/>
  <c r="L9" i="6"/>
  <c r="P9" i="6"/>
  <c r="D9" i="6"/>
  <c r="H9" i="6"/>
  <c r="N9" i="6"/>
  <c r="R9" i="6"/>
  <c r="F9" i="6"/>
  <c r="J9" i="6"/>
  <c r="T9" i="6"/>
  <c r="V20" i="6"/>
  <c r="V90" i="6"/>
  <c r="V33" i="6"/>
  <c r="P115" i="5"/>
  <c r="P27" i="5"/>
  <c r="P12" i="5"/>
  <c r="P54" i="5"/>
  <c r="P56" i="5"/>
  <c r="P79" i="5"/>
  <c r="P87" i="5"/>
  <c r="P69" i="5"/>
  <c r="P95" i="5"/>
  <c r="P41" i="5"/>
  <c r="P96" i="5"/>
  <c r="P23" i="5"/>
  <c r="P91" i="5"/>
  <c r="P62" i="5"/>
  <c r="P84" i="5"/>
  <c r="P78" i="5"/>
  <c r="P30" i="5"/>
  <c r="P114" i="5"/>
  <c r="F10" i="5"/>
  <c r="P15" i="5"/>
  <c r="P31" i="5"/>
  <c r="P128" i="5"/>
  <c r="P120" i="5"/>
  <c r="P127" i="5"/>
  <c r="P88" i="5"/>
  <c r="P32" i="5"/>
  <c r="P22" i="5"/>
  <c r="P64" i="5"/>
  <c r="P121" i="5"/>
  <c r="P13" i="5"/>
  <c r="P104" i="5"/>
  <c r="P94" i="5"/>
  <c r="P52" i="5"/>
  <c r="P40" i="5"/>
  <c r="P122" i="5"/>
  <c r="P71" i="5"/>
  <c r="P116" i="5"/>
  <c r="H10" i="5"/>
  <c r="P92" i="5"/>
  <c r="P24" i="5"/>
  <c r="P75" i="5"/>
  <c r="P85" i="5"/>
  <c r="P118" i="5"/>
  <c r="P49" i="5"/>
  <c r="P43" i="5"/>
  <c r="P57" i="5"/>
  <c r="P101" i="5"/>
  <c r="P106" i="5"/>
  <c r="P39" i="5"/>
  <c r="P109" i="5"/>
  <c r="P37" i="5"/>
  <c r="P53" i="5"/>
  <c r="P105" i="5"/>
  <c r="P82" i="5"/>
  <c r="P68" i="5"/>
  <c r="P55" i="5"/>
  <c r="P83" i="5"/>
  <c r="P67" i="5"/>
  <c r="P74" i="5"/>
  <c r="P108" i="5"/>
  <c r="N10" i="5"/>
  <c r="P33" i="5"/>
  <c r="P60" i="5"/>
  <c r="L9" i="5"/>
  <c r="D9" i="5"/>
  <c r="J10" i="5"/>
  <c r="D10" i="5"/>
  <c r="P125" i="5"/>
  <c r="P86" i="5"/>
  <c r="P59" i="5"/>
  <c r="P20" i="5"/>
  <c r="P21" i="5"/>
  <c r="P19" i="5"/>
  <c r="P42" i="5"/>
  <c r="F11" i="5"/>
  <c r="N11" i="5"/>
  <c r="D11" i="5"/>
  <c r="L11" i="5"/>
  <c r="J11" i="5"/>
  <c r="H11" i="5"/>
  <c r="P112" i="5"/>
  <c r="P16" i="5"/>
  <c r="P45" i="5"/>
  <c r="H5" i="5"/>
  <c r="L5" i="5"/>
  <c r="F5" i="5"/>
  <c r="N5" i="5"/>
  <c r="J5" i="5"/>
  <c r="D5" i="5"/>
  <c r="P76" i="5"/>
  <c r="P77" i="5"/>
  <c r="P130" i="5"/>
  <c r="P99" i="5"/>
  <c r="P35" i="5"/>
  <c r="P51" i="5"/>
  <c r="L8" i="5"/>
  <c r="H8" i="5"/>
  <c r="F8" i="5"/>
  <c r="N8" i="5"/>
  <c r="J8" i="5"/>
  <c r="D8" i="5"/>
  <c r="P113" i="5"/>
  <c r="P38" i="5"/>
  <c r="P89" i="5"/>
  <c r="P18" i="5"/>
  <c r="P70" i="5"/>
  <c r="N11" i="4"/>
  <c r="F6" i="4"/>
  <c r="N10" i="4"/>
  <c r="J6" i="4"/>
  <c r="N5" i="4"/>
  <c r="L6" i="4"/>
  <c r="H6" i="4"/>
  <c r="N7" i="4"/>
  <c r="N8" i="4"/>
  <c r="X34" i="3"/>
  <c r="X65" i="3"/>
  <c r="X83" i="3"/>
  <c r="X116" i="3"/>
  <c r="X43" i="3"/>
  <c r="X93" i="3"/>
  <c r="X117" i="3"/>
  <c r="X35" i="3"/>
  <c r="X13" i="3"/>
  <c r="X124" i="3"/>
  <c r="X42" i="3"/>
  <c r="X27" i="3"/>
  <c r="X19" i="3"/>
  <c r="N7" i="3"/>
  <c r="T7" i="3"/>
  <c r="X56" i="3"/>
  <c r="X130" i="3"/>
  <c r="L11" i="3"/>
  <c r="J7" i="3"/>
  <c r="X122" i="3"/>
  <c r="N11" i="3"/>
  <c r="F7" i="3"/>
  <c r="L7" i="3"/>
  <c r="X63" i="3"/>
  <c r="X48" i="3"/>
  <c r="P7" i="3"/>
  <c r="X47" i="3"/>
  <c r="X23" i="3"/>
  <c r="X72" i="3"/>
  <c r="X73" i="3"/>
  <c r="D7" i="3"/>
  <c r="X28" i="3"/>
  <c r="X84" i="3"/>
  <c r="X106" i="3"/>
  <c r="X85" i="3"/>
  <c r="X90" i="3"/>
  <c r="X97" i="3"/>
  <c r="X21" i="3"/>
  <c r="X52" i="3"/>
  <c r="X92" i="3"/>
  <c r="X114" i="3"/>
  <c r="X91" i="3"/>
  <c r="X55" i="3"/>
  <c r="X37" i="3"/>
  <c r="X24" i="3"/>
  <c r="X39" i="3"/>
  <c r="X68" i="3"/>
  <c r="X96" i="3"/>
  <c r="X105" i="3"/>
  <c r="X75" i="3"/>
  <c r="X29" i="3"/>
  <c r="X101" i="3"/>
  <c r="X16" i="3"/>
  <c r="H11" i="3"/>
  <c r="J11" i="3"/>
  <c r="X44" i="3"/>
  <c r="X22" i="3"/>
  <c r="X60" i="3"/>
  <c r="X69" i="3"/>
  <c r="X115" i="3"/>
  <c r="X36" i="3"/>
  <c r="X113" i="3"/>
  <c r="X99" i="3"/>
  <c r="F11" i="3"/>
  <c r="D11" i="3"/>
  <c r="X33" i="3"/>
  <c r="J6" i="3"/>
  <c r="V11" i="3"/>
  <c r="X89" i="3"/>
  <c r="X17" i="3"/>
  <c r="L6" i="3"/>
  <c r="X59" i="3"/>
  <c r="X82" i="3"/>
  <c r="T11" i="3"/>
  <c r="R6" i="3"/>
  <c r="R11" i="3"/>
  <c r="H6" i="3"/>
  <c r="X98" i="3"/>
  <c r="X128" i="3"/>
  <c r="X20" i="3"/>
  <c r="X15" i="3"/>
  <c r="H7" i="3"/>
  <c r="V7" i="3"/>
  <c r="P10" i="3"/>
  <c r="L10" i="3"/>
  <c r="F10" i="3"/>
  <c r="J10" i="3"/>
  <c r="N10" i="3"/>
  <c r="T10" i="3"/>
  <c r="H10" i="3"/>
  <c r="V10" i="3"/>
  <c r="D10" i="3"/>
  <c r="R10" i="3"/>
  <c r="X26" i="3"/>
  <c r="F6" i="3"/>
  <c r="D6" i="3"/>
  <c r="P6" i="3"/>
  <c r="N6" i="3"/>
  <c r="T6" i="3"/>
  <c r="X31" i="3"/>
  <c r="X38" i="3"/>
  <c r="X74" i="3"/>
  <c r="X45" i="3"/>
  <c r="X64" i="3"/>
  <c r="X121" i="3"/>
  <c r="X120" i="3"/>
  <c r="X32" i="3"/>
  <c r="X125" i="3"/>
  <c r="X67" i="3"/>
  <c r="X81" i="3"/>
  <c r="R9" i="3"/>
  <c r="D9" i="3"/>
  <c r="F9" i="3"/>
  <c r="N9" i="3"/>
  <c r="L9" i="3"/>
  <c r="H9" i="3"/>
  <c r="P9" i="3"/>
  <c r="T9" i="3"/>
  <c r="J9" i="3"/>
  <c r="X58" i="3"/>
  <c r="H8" i="3"/>
  <c r="P8" i="3"/>
  <c r="F8" i="3"/>
  <c r="J8" i="3"/>
  <c r="L8" i="3"/>
  <c r="D8" i="3"/>
  <c r="R8" i="3"/>
  <c r="T8" i="3"/>
  <c r="N8" i="3"/>
  <c r="V8" i="3"/>
  <c r="F5" i="3"/>
  <c r="H5" i="3"/>
  <c r="D5" i="3"/>
  <c r="T5" i="3"/>
  <c r="J5" i="3"/>
  <c r="R5" i="3"/>
  <c r="V5" i="3"/>
  <c r="N5" i="3"/>
  <c r="P5" i="3"/>
  <c r="V9" i="3"/>
  <c r="X107" i="3"/>
  <c r="X100" i="3"/>
  <c r="X76" i="3"/>
  <c r="P34" i="5"/>
  <c r="T62" i="7"/>
  <c r="P14" i="5"/>
  <c r="V52" i="6"/>
  <c r="T68" i="7"/>
  <c r="P50" i="5"/>
  <c r="X108" i="3"/>
  <c r="X46" i="3"/>
  <c r="T78" i="7"/>
  <c r="V22" i="6"/>
  <c r="N6" i="5"/>
  <c r="L6" i="5"/>
  <c r="D6" i="5"/>
  <c r="H6" i="5"/>
  <c r="F6" i="5"/>
  <c r="J6" i="5"/>
  <c r="X51" i="3"/>
  <c r="X109" i="3"/>
  <c r="P29" i="5"/>
  <c r="N7" i="5"/>
  <c r="F7" i="5"/>
  <c r="D7" i="5"/>
  <c r="L7" i="5"/>
  <c r="H7" i="5"/>
  <c r="J7" i="5"/>
  <c r="N9" i="4"/>
  <c r="P124" i="5"/>
  <c r="T86" i="7"/>
  <c r="P28" i="5"/>
  <c r="X40" i="3"/>
  <c r="P63" i="5"/>
  <c r="T58" i="7"/>
  <c r="X126" i="3"/>
  <c r="V124" i="6"/>
  <c r="T101" i="7"/>
  <c r="T11" i="7"/>
  <c r="T8" i="7"/>
  <c r="T9" i="7"/>
  <c r="T6" i="7"/>
  <c r="T5" i="7"/>
  <c r="T10" i="7"/>
  <c r="T7" i="7"/>
  <c r="V11" i="6"/>
  <c r="V6" i="6"/>
  <c r="V7" i="6"/>
  <c r="V10" i="6"/>
  <c r="V5" i="6"/>
  <c r="V9" i="6"/>
  <c r="V8" i="6"/>
  <c r="P9" i="5"/>
  <c r="P8" i="5"/>
  <c r="P10" i="5"/>
  <c r="P5" i="5"/>
  <c r="P11" i="5"/>
  <c r="N6" i="4"/>
  <c r="X7" i="3"/>
  <c r="X11" i="3"/>
  <c r="X6" i="3"/>
  <c r="X5" i="3"/>
  <c r="X8" i="3"/>
  <c r="X9" i="3"/>
  <c r="X10" i="3"/>
  <c r="P7" i="5"/>
  <c r="P6" i="5"/>
</calcChain>
</file>

<file path=xl/sharedStrings.xml><?xml version="1.0" encoding="utf-8"?>
<sst xmlns="http://schemas.openxmlformats.org/spreadsheetml/2006/main" count="872" uniqueCount="81">
  <si>
    <t>기타</t>
  </si>
  <si>
    <t>서울</t>
  </si>
  <si>
    <t>대구</t>
  </si>
  <si>
    <t>광주</t>
  </si>
  <si>
    <t>부산</t>
  </si>
  <si>
    <t>울산</t>
  </si>
  <si>
    <t>인천</t>
  </si>
  <si>
    <t>대전</t>
  </si>
  <si>
    <t>머리(두부)</t>
  </si>
  <si>
    <t>낙상-넘어짐</t>
  </si>
  <si>
    <t>낙상-미끄러짐</t>
  </si>
  <si>
    <t>낙상-떨어짐</t>
  </si>
  <si>
    <t>지역</t>
    <phoneticPr fontId="3" type="noConversion"/>
  </si>
  <si>
    <t>학교
급별</t>
    <phoneticPr fontId="3" type="noConversion"/>
  </si>
  <si>
    <t>수업시간</t>
    <phoneticPr fontId="3" type="noConversion"/>
  </si>
  <si>
    <t>체육수업</t>
    <phoneticPr fontId="3" type="noConversion"/>
  </si>
  <si>
    <t>점심시간</t>
    <phoneticPr fontId="3" type="noConversion"/>
  </si>
  <si>
    <t>특별활동</t>
    <phoneticPr fontId="3" type="noConversion"/>
  </si>
  <si>
    <t>학교행사</t>
    <phoneticPr fontId="3" type="noConversion"/>
  </si>
  <si>
    <t>등하교</t>
    <phoneticPr fontId="3" type="noConversion"/>
  </si>
  <si>
    <t>합계</t>
    <phoneticPr fontId="3" type="noConversion"/>
  </si>
  <si>
    <t>유</t>
    <phoneticPr fontId="3" type="noConversion"/>
  </si>
  <si>
    <t>초</t>
    <phoneticPr fontId="3" type="noConversion"/>
  </si>
  <si>
    <t>중</t>
    <phoneticPr fontId="3" type="noConversion"/>
  </si>
  <si>
    <t>고</t>
    <phoneticPr fontId="3" type="noConversion"/>
  </si>
  <si>
    <t>특수</t>
    <phoneticPr fontId="3" type="noConversion"/>
  </si>
  <si>
    <t>계</t>
    <phoneticPr fontId="3" type="noConversion"/>
  </si>
  <si>
    <t>소계</t>
  </si>
  <si>
    <t>세종</t>
    <phoneticPr fontId="3" type="noConversion"/>
  </si>
  <si>
    <t>경기</t>
    <phoneticPr fontId="3" type="noConversion"/>
  </si>
  <si>
    <t>강원</t>
    <phoneticPr fontId="3" type="noConversion"/>
  </si>
  <si>
    <t>충북</t>
    <phoneticPr fontId="3" type="noConversion"/>
  </si>
  <si>
    <t>충남</t>
    <phoneticPr fontId="3" type="noConversion"/>
  </si>
  <si>
    <t>전북</t>
    <phoneticPr fontId="3" type="noConversion"/>
  </si>
  <si>
    <t>전남</t>
    <phoneticPr fontId="3" type="noConversion"/>
  </si>
  <si>
    <t>경북</t>
    <phoneticPr fontId="3" type="noConversion"/>
  </si>
  <si>
    <t>경남</t>
    <phoneticPr fontId="3" type="noConversion"/>
  </si>
  <si>
    <t>제주</t>
    <phoneticPr fontId="3" type="noConversion"/>
  </si>
  <si>
    <t>석식시간</t>
    <phoneticPr fontId="3" type="noConversion"/>
  </si>
  <si>
    <t>기숙사생활</t>
    <phoneticPr fontId="3" type="noConversion"/>
  </si>
  <si>
    <t>기타</t>
    <phoneticPr fontId="2" type="noConversion"/>
  </si>
  <si>
    <t>교실</t>
    <phoneticPr fontId="3" type="noConversion"/>
  </si>
  <si>
    <t>운동장</t>
    <phoneticPr fontId="3" type="noConversion"/>
  </si>
  <si>
    <t>통로</t>
    <phoneticPr fontId="3" type="noConversion"/>
  </si>
  <si>
    <t>교외활동</t>
    <phoneticPr fontId="3" type="noConversion"/>
  </si>
  <si>
    <t>부속시설</t>
    <phoneticPr fontId="3" type="noConversion"/>
  </si>
  <si>
    <t>사람과의 충돌</t>
    <phoneticPr fontId="3" type="noConversion"/>
  </si>
  <si>
    <t>물리적힘 노출</t>
    <phoneticPr fontId="3" type="noConversion"/>
  </si>
  <si>
    <t>흉복부</t>
    <phoneticPr fontId="3" type="noConversion"/>
  </si>
  <si>
    <t>팔</t>
    <phoneticPr fontId="3" type="noConversion"/>
  </si>
  <si>
    <t>손</t>
    <phoneticPr fontId="3" type="noConversion"/>
  </si>
  <si>
    <t>다리</t>
    <phoneticPr fontId="3" type="noConversion"/>
  </si>
  <si>
    <t>발</t>
    <phoneticPr fontId="3" type="noConversion"/>
  </si>
  <si>
    <t>실험실습</t>
    <phoneticPr fontId="2" type="noConversion"/>
  </si>
  <si>
    <t>공부</t>
    <phoneticPr fontId="2" type="noConversion"/>
  </si>
  <si>
    <t>구기운동</t>
    <phoneticPr fontId="2" type="noConversion"/>
  </si>
  <si>
    <t>기타운동</t>
    <phoneticPr fontId="2" type="noConversion"/>
  </si>
  <si>
    <t>보행/주행</t>
    <phoneticPr fontId="2" type="noConversion"/>
  </si>
  <si>
    <t>장난/놀이</t>
    <phoneticPr fontId="2" type="noConversion"/>
  </si>
  <si>
    <t>식사/수면/휴식</t>
    <phoneticPr fontId="2" type="noConversion"/>
  </si>
  <si>
    <t>(단위 : 건)</t>
    <phoneticPr fontId="3" type="noConversion"/>
  </si>
  <si>
    <t xml:space="preserve">인천 </t>
    <phoneticPr fontId="2" type="noConversion"/>
  </si>
  <si>
    <t>복합부위*</t>
    <phoneticPr fontId="2" type="noConversion"/>
  </si>
  <si>
    <t>치아(구강)</t>
    <phoneticPr fontId="2" type="noConversion"/>
  </si>
  <si>
    <t>건수</t>
    <phoneticPr fontId="2" type="noConversion"/>
  </si>
  <si>
    <t>분율</t>
    <phoneticPr fontId="2" type="noConversion"/>
  </si>
  <si>
    <t>(단위 : 건)</t>
    <phoneticPr fontId="2" type="noConversion"/>
  </si>
  <si>
    <t>휴식/청소</t>
    <phoneticPr fontId="3" type="noConversion"/>
  </si>
  <si>
    <t>기타*</t>
    <phoneticPr fontId="2" type="noConversion"/>
  </si>
  <si>
    <t>기타*</t>
    <phoneticPr fontId="3" type="noConversion"/>
  </si>
  <si>
    <r>
      <t xml:space="preserve">* </t>
    </r>
    <r>
      <rPr>
        <sz val="10"/>
        <rFont val="돋움"/>
        <family val="3"/>
        <charset val="129"/>
      </rPr>
      <t>복합부위</t>
    </r>
    <r>
      <rPr>
        <sz val="10"/>
        <rFont val="Arial"/>
        <family val="2"/>
      </rPr>
      <t xml:space="preserve">: </t>
    </r>
    <r>
      <rPr>
        <sz val="10"/>
        <rFont val="돋움"/>
        <family val="3"/>
        <charset val="129"/>
      </rPr>
      <t>사고부위가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개이상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>(20</t>
    </r>
    <r>
      <rPr>
        <sz val="10"/>
        <rFont val="돋움"/>
        <family val="3"/>
        <charset val="129"/>
      </rPr>
      <t>년도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통합정보시스템으로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개편됨에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따라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사고부위의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다중선택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r>
      <rPr>
        <sz val="10"/>
        <rFont val="Arial"/>
        <family val="2"/>
      </rPr>
      <t xml:space="preserve">)
* </t>
    </r>
    <r>
      <rPr>
        <sz val="10"/>
        <rFont val="돋움"/>
        <family val="3"/>
        <charset val="129"/>
      </rPr>
      <t>기타</t>
    </r>
    <r>
      <rPr>
        <sz val="10"/>
        <rFont val="Arial"/>
        <family val="2"/>
      </rPr>
      <t xml:space="preserve">: </t>
    </r>
    <r>
      <rPr>
        <sz val="10"/>
        <rFont val="돋움"/>
        <family val="3"/>
        <charset val="129"/>
      </rPr>
      <t>신경계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내장기관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기타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포함</t>
    </r>
    <phoneticPr fontId="2" type="noConversion"/>
  </si>
  <si>
    <r>
      <t xml:space="preserve">* </t>
    </r>
    <r>
      <rPr>
        <sz val="10"/>
        <rFont val="돋움"/>
        <family val="3"/>
        <charset val="129"/>
      </rPr>
      <t>기타</t>
    </r>
    <r>
      <rPr>
        <sz val="10"/>
        <rFont val="Arial"/>
        <family val="2"/>
      </rPr>
      <t xml:space="preserve"> : </t>
    </r>
    <r>
      <rPr>
        <sz val="10"/>
        <rFont val="돋움"/>
        <family val="3"/>
        <charset val="129"/>
      </rPr>
      <t>싸움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탑승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승선</t>
    </r>
    <r>
      <rPr>
        <sz val="10"/>
        <rFont val="Arial"/>
        <family val="2"/>
      </rPr>
      <t>/</t>
    </r>
    <r>
      <rPr>
        <sz val="10"/>
        <rFont val="돋움"/>
        <family val="3"/>
        <charset val="129"/>
      </rPr>
      <t>자전거타기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운전</t>
    </r>
    <r>
      <rPr>
        <sz val="10"/>
        <rFont val="Arial"/>
        <family val="2"/>
      </rPr>
      <t xml:space="preserve">), </t>
    </r>
    <r>
      <rPr>
        <sz val="10"/>
        <rFont val="돋움"/>
        <family val="3"/>
        <charset val="129"/>
      </rPr>
      <t>기타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포함</t>
    </r>
    <r>
      <rPr>
        <sz val="10"/>
        <rFont val="Arial"/>
        <family val="2"/>
      </rPr>
      <t xml:space="preserve"> </t>
    </r>
    <phoneticPr fontId="2" type="noConversion"/>
  </si>
  <si>
    <t>소계</t>
    <phoneticPr fontId="2" type="noConversion"/>
  </si>
  <si>
    <t>서울*</t>
    <phoneticPr fontId="2" type="noConversion"/>
  </si>
  <si>
    <t>기타**</t>
    <phoneticPr fontId="3" type="noConversion"/>
  </si>
  <si>
    <r>
      <t xml:space="preserve">* </t>
    </r>
    <r>
      <rPr>
        <sz val="10"/>
        <rFont val="돋움"/>
        <family val="3"/>
        <charset val="129"/>
      </rPr>
      <t>서울</t>
    </r>
    <r>
      <rPr>
        <sz val="10"/>
        <rFont val="Arial"/>
        <family val="2"/>
      </rPr>
      <t xml:space="preserve"> : </t>
    </r>
    <r>
      <rPr>
        <sz val="10"/>
        <rFont val="돋움"/>
        <family val="3"/>
        <charset val="129"/>
      </rPr>
      <t>서울특별시학교안전공제회는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별도의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시스템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이용으로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분류체계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상이</t>
    </r>
    <r>
      <rPr>
        <sz val="10"/>
        <rFont val="Arial"/>
        <family val="2"/>
      </rPr>
      <t xml:space="preserve">
** </t>
    </r>
    <r>
      <rPr>
        <sz val="10"/>
        <rFont val="돋움"/>
        <family val="3"/>
        <charset val="129"/>
      </rPr>
      <t>기타</t>
    </r>
    <r>
      <rPr>
        <sz val="10"/>
        <rFont val="Arial"/>
        <family val="2"/>
      </rPr>
      <t xml:space="preserve"> : </t>
    </r>
    <r>
      <rPr>
        <sz val="10"/>
        <rFont val="돋움"/>
        <family val="3"/>
        <charset val="129"/>
      </rPr>
      <t>질병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화상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자연재해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교통사고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기타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포함</t>
    </r>
    <phoneticPr fontId="2" type="noConversion"/>
  </si>
  <si>
    <r>
      <t xml:space="preserve"> </t>
    </r>
    <r>
      <rPr>
        <b/>
        <sz val="16"/>
        <color indexed="8"/>
        <rFont val="맑은 고딕"/>
        <family val="3"/>
        <charset val="129"/>
      </rPr>
      <t>◦</t>
    </r>
    <r>
      <rPr>
        <b/>
        <sz val="16"/>
        <color indexed="8"/>
        <rFont val="맑은 고딕"/>
        <family val="3"/>
        <charset val="129"/>
      </rPr>
      <t xml:space="preserve"> 2022년 학교안전사고 발생건수(사고당시활동)</t>
    </r>
    <phoneticPr fontId="2" type="noConversion"/>
  </si>
  <si>
    <r>
      <t xml:space="preserve"> </t>
    </r>
    <r>
      <rPr>
        <b/>
        <sz val="16"/>
        <color indexed="8"/>
        <rFont val="맑은 고딕"/>
        <family val="3"/>
        <charset val="129"/>
      </rPr>
      <t>◦</t>
    </r>
    <r>
      <rPr>
        <b/>
        <sz val="16"/>
        <color indexed="8"/>
        <rFont val="맑은 고딕"/>
        <family val="3"/>
        <charset val="129"/>
      </rPr>
      <t xml:space="preserve"> 2022년 학교안전사고 발생건수(부위)</t>
    </r>
    <phoneticPr fontId="2" type="noConversion"/>
  </si>
  <si>
    <r>
      <t xml:space="preserve"> </t>
    </r>
    <r>
      <rPr>
        <b/>
        <sz val="16"/>
        <color indexed="8"/>
        <rFont val="맑은 고딕"/>
        <family val="3"/>
        <charset val="129"/>
      </rPr>
      <t>◦</t>
    </r>
    <r>
      <rPr>
        <b/>
        <sz val="16"/>
        <color indexed="8"/>
        <rFont val="맑은 고딕"/>
        <family val="3"/>
        <charset val="129"/>
      </rPr>
      <t xml:space="preserve"> 2022년 학교안전사고 발생건수(형태)</t>
    </r>
    <phoneticPr fontId="2" type="noConversion"/>
  </si>
  <si>
    <r>
      <t xml:space="preserve"> </t>
    </r>
    <r>
      <rPr>
        <b/>
        <sz val="16"/>
        <color indexed="8"/>
        <rFont val="맑은 고딕"/>
        <family val="3"/>
        <charset val="129"/>
      </rPr>
      <t>◦</t>
    </r>
    <r>
      <rPr>
        <b/>
        <sz val="16"/>
        <color indexed="8"/>
        <rFont val="맑은 고딕"/>
        <family val="3"/>
        <charset val="129"/>
      </rPr>
      <t xml:space="preserve"> 2022년 학교안전사고 발생건수(장소)</t>
    </r>
    <phoneticPr fontId="2" type="noConversion"/>
  </si>
  <si>
    <r>
      <t xml:space="preserve"> </t>
    </r>
    <r>
      <rPr>
        <b/>
        <sz val="16"/>
        <rFont val="맑은 고딕"/>
        <family val="3"/>
        <charset val="129"/>
      </rPr>
      <t>◦ 2022년 학교안전사고 발생건수(시간)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</si>
</sst>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87" formatCode="_(* #,##0_);_(* \(#,##0\);_(* &quot;-&quot;_);_(@_)"/>
    <numFmt numFmtId="190" formatCode="0.0%"/>
  </numFmts>
  <fonts count="23" x14ac:knownFonts="1">
    <font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sz val="10"/>
      <name val="돋움"/>
      <family val="3"/>
      <charset val="129"/>
    </font>
    <font>
      <sz val="14"/>
      <name val="Arial"/>
      <family val="2"/>
    </font>
    <font>
      <b/>
      <sz val="10"/>
      <name val="Arial"/>
      <family val="2"/>
    </font>
    <font>
      <b/>
      <sz val="16"/>
      <color indexed="8"/>
      <name val="맑은 고딕"/>
      <family val="3"/>
      <charset val="129"/>
    </font>
    <font>
      <b/>
      <sz val="16"/>
      <color indexed="8"/>
      <name val="맑은 고딕"/>
      <family val="3"/>
      <charset val="129"/>
    </font>
    <font>
      <b/>
      <sz val="16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ajor"/>
    </font>
    <font>
      <b/>
      <sz val="12"/>
      <color indexed="8"/>
      <name val="맑은 고딕"/>
      <family val="3"/>
      <charset val="129"/>
      <scheme val="major"/>
    </font>
    <font>
      <sz val="12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0" fontId="4" fillId="0" borderId="0"/>
    <xf numFmtId="0" fontId="12" fillId="0" borderId="0">
      <alignment vertical="center"/>
    </xf>
  </cellStyleXfs>
  <cellXfs count="103">
    <xf numFmtId="0" fontId="0" fillId="0" borderId="0" xfId="0"/>
    <xf numFmtId="0" fontId="13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90" fontId="15" fillId="2" borderId="1" xfId="1" applyNumberFormat="1" applyFont="1" applyFill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90" fontId="16" fillId="2" borderId="1" xfId="1" applyNumberFormat="1" applyFont="1" applyFill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87" fontId="15" fillId="2" borderId="7" xfId="2" applyFont="1" applyFill="1" applyBorder="1" applyAlignment="1">
      <alignment horizontal="right" vertical="center"/>
    </xf>
    <xf numFmtId="190" fontId="15" fillId="2" borderId="7" xfId="1" applyNumberFormat="1" applyFont="1" applyFill="1" applyBorder="1" applyAlignment="1">
      <alignment horizontal="right" vertical="center"/>
    </xf>
    <xf numFmtId="190" fontId="15" fillId="3" borderId="7" xfId="1" applyNumberFormat="1" applyFont="1" applyFill="1" applyBorder="1" applyAlignment="1">
      <alignment horizontal="right" vertical="center"/>
    </xf>
    <xf numFmtId="190" fontId="15" fillId="2" borderId="1" xfId="1" applyNumberFormat="1" applyFont="1" applyFill="1" applyBorder="1" applyAlignment="1">
      <alignment horizontal="right" vertical="center"/>
    </xf>
    <xf numFmtId="190" fontId="16" fillId="2" borderId="1" xfId="1" applyNumberFormat="1" applyFont="1" applyFill="1" applyBorder="1" applyAlignment="1">
      <alignment horizontal="right" vertical="center"/>
    </xf>
    <xf numFmtId="0" fontId="7" fillId="0" borderId="0" xfId="0" applyFont="1"/>
    <xf numFmtId="0" fontId="0" fillId="3" borderId="0" xfId="0" applyFill="1"/>
    <xf numFmtId="0" fontId="0" fillId="0" borderId="0" xfId="0" applyBorder="1"/>
    <xf numFmtId="0" fontId="0" fillId="3" borderId="0" xfId="0" applyFill="1" applyAlignment="1">
      <alignment vertical="top"/>
    </xf>
    <xf numFmtId="0" fontId="0" fillId="2" borderId="0" xfId="0" applyFill="1"/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87" fontId="17" fillId="0" borderId="1" xfId="2" applyFont="1" applyFill="1" applyBorder="1" applyAlignment="1"/>
    <xf numFmtId="190" fontId="18" fillId="0" borderId="1" xfId="1" applyNumberFormat="1" applyFont="1" applyFill="1" applyBorder="1" applyAlignment="1">
      <alignment vertical="center"/>
    </xf>
    <xf numFmtId="190" fontId="18" fillId="0" borderId="10" xfId="1" applyNumberFormat="1" applyFont="1" applyFill="1" applyBorder="1" applyAlignment="1">
      <alignment vertical="center"/>
    </xf>
    <xf numFmtId="190" fontId="17" fillId="0" borderId="1" xfId="1" applyNumberFormat="1" applyFont="1" applyFill="1" applyBorder="1" applyAlignment="1">
      <alignment vertical="center"/>
    </xf>
    <xf numFmtId="187" fontId="17" fillId="0" borderId="1" xfId="2" applyFont="1" applyFill="1" applyBorder="1" applyAlignment="1">
      <alignment horizontal="right" vertical="center"/>
    </xf>
    <xf numFmtId="187" fontId="17" fillId="0" borderId="1" xfId="2" applyFont="1" applyFill="1" applyBorder="1" applyAlignment="1">
      <alignment horizontal="right"/>
    </xf>
    <xf numFmtId="190" fontId="18" fillId="0" borderId="7" xfId="1" applyNumberFormat="1" applyFont="1" applyFill="1" applyBorder="1" applyAlignment="1">
      <alignment horizontal="right" vertical="center"/>
    </xf>
    <xf numFmtId="190" fontId="18" fillId="0" borderId="2" xfId="1" applyNumberFormat="1" applyFont="1" applyFill="1" applyBorder="1" applyAlignment="1">
      <alignment horizontal="right" vertical="center"/>
    </xf>
    <xf numFmtId="187" fontId="18" fillId="0" borderId="7" xfId="2" applyFont="1" applyFill="1" applyBorder="1" applyAlignment="1">
      <alignment horizontal="right" vertical="center"/>
    </xf>
    <xf numFmtId="190" fontId="18" fillId="0" borderId="1" xfId="1" applyNumberFormat="1" applyFont="1" applyFill="1" applyBorder="1" applyAlignment="1">
      <alignment horizontal="right" vertical="center"/>
    </xf>
    <xf numFmtId="0" fontId="8" fillId="0" borderId="0" xfId="0" applyFont="1"/>
    <xf numFmtId="187" fontId="16" fillId="2" borderId="7" xfId="2" applyFont="1" applyFill="1" applyBorder="1" applyAlignment="1">
      <alignment horizontal="right" vertical="center"/>
    </xf>
    <xf numFmtId="190" fontId="16" fillId="2" borderId="7" xfId="1" applyNumberFormat="1" applyFont="1" applyFill="1" applyBorder="1" applyAlignment="1">
      <alignment horizontal="right" vertical="center"/>
    </xf>
    <xf numFmtId="190" fontId="17" fillId="0" borderId="1" xfId="2" applyNumberFormat="1" applyFont="1" applyFill="1" applyBorder="1" applyAlignment="1">
      <alignment horizontal="right"/>
    </xf>
    <xf numFmtId="190" fontId="17" fillId="0" borderId="1" xfId="2" applyNumberFormat="1" applyFont="1" applyFill="1" applyBorder="1" applyAlignment="1"/>
    <xf numFmtId="190" fontId="17" fillId="0" borderId="1" xfId="2" applyNumberFormat="1" applyFont="1" applyFill="1" applyBorder="1" applyAlignment="1">
      <alignment horizontal="right" vertical="center"/>
    </xf>
    <xf numFmtId="190" fontId="18" fillId="3" borderId="1" xfId="1" applyNumberFormat="1" applyFont="1" applyFill="1" applyBorder="1" applyAlignment="1">
      <alignment horizontal="right" vertical="center"/>
    </xf>
    <xf numFmtId="187" fontId="15" fillId="2" borderId="1" xfId="2" applyFont="1" applyFill="1" applyBorder="1" applyAlignment="1">
      <alignment vertical="center"/>
    </xf>
    <xf numFmtId="187" fontId="16" fillId="2" borderId="1" xfId="2" applyFont="1" applyFill="1" applyBorder="1" applyAlignment="1">
      <alignment vertical="center"/>
    </xf>
    <xf numFmtId="187" fontId="18" fillId="0" borderId="1" xfId="2" applyFont="1" applyFill="1" applyBorder="1" applyAlignment="1">
      <alignment vertical="center"/>
    </xf>
    <xf numFmtId="187" fontId="18" fillId="2" borderId="1" xfId="2" applyFont="1" applyFill="1" applyBorder="1" applyAlignment="1">
      <alignment vertical="center"/>
    </xf>
    <xf numFmtId="187" fontId="15" fillId="2" borderId="1" xfId="2" applyFont="1" applyFill="1" applyBorder="1" applyAlignment="1">
      <alignment horizontal="right" vertical="center"/>
    </xf>
    <xf numFmtId="187" fontId="16" fillId="2" borderId="1" xfId="2" applyFont="1" applyFill="1" applyBorder="1" applyAlignment="1">
      <alignment horizontal="right" vertical="center"/>
    </xf>
    <xf numFmtId="187" fontId="18" fillId="0" borderId="1" xfId="2" applyFont="1" applyFill="1" applyBorder="1" applyAlignment="1">
      <alignment horizontal="right" vertical="center"/>
    </xf>
    <xf numFmtId="187" fontId="19" fillId="2" borderId="1" xfId="2" applyFont="1" applyFill="1" applyBorder="1" applyAlignment="1">
      <alignment vertical="center"/>
    </xf>
    <xf numFmtId="187" fontId="20" fillId="0" borderId="1" xfId="2" applyFont="1" applyBorder="1" applyAlignment="1">
      <alignment vertical="center"/>
    </xf>
    <xf numFmtId="41" fontId="18" fillId="2" borderId="1" xfId="3" applyFont="1" applyFill="1" applyBorder="1" applyAlignment="1">
      <alignment vertical="center"/>
    </xf>
    <xf numFmtId="41" fontId="19" fillId="2" borderId="1" xfId="3" applyFont="1" applyFill="1" applyBorder="1" applyAlignment="1">
      <alignment vertical="center"/>
    </xf>
    <xf numFmtId="41" fontId="20" fillId="0" borderId="1" xfId="3" applyFont="1" applyBorder="1">
      <alignment vertical="center"/>
    </xf>
    <xf numFmtId="41" fontId="20" fillId="0" borderId="1" xfId="3" applyFont="1" applyFill="1" applyBorder="1">
      <alignment vertical="center"/>
    </xf>
    <xf numFmtId="3" fontId="18" fillId="2" borderId="1" xfId="5" applyNumberFormat="1" applyFont="1" applyFill="1" applyBorder="1">
      <alignment vertical="center"/>
    </xf>
    <xf numFmtId="3" fontId="19" fillId="2" borderId="1" xfId="5" applyNumberFormat="1" applyFont="1" applyFill="1" applyBorder="1">
      <alignment vertical="center"/>
    </xf>
    <xf numFmtId="0" fontId="13" fillId="4" borderId="1" xfId="0" applyFont="1" applyFill="1" applyBorder="1" applyAlignment="1">
      <alignment horizontal="center" vertical="center"/>
    </xf>
    <xf numFmtId="41" fontId="17" fillId="4" borderId="1" xfId="3" applyFont="1" applyFill="1" applyBorder="1" applyAlignment="1"/>
    <xf numFmtId="190" fontId="18" fillId="4" borderId="1" xfId="1" applyNumberFormat="1" applyFont="1" applyFill="1" applyBorder="1" applyAlignment="1">
      <alignment vertical="center"/>
    </xf>
    <xf numFmtId="190" fontId="18" fillId="4" borderId="10" xfId="1" applyNumberFormat="1" applyFont="1" applyFill="1" applyBorder="1" applyAlignment="1">
      <alignment vertical="center"/>
    </xf>
    <xf numFmtId="187" fontId="18" fillId="4" borderId="1" xfId="2" applyFont="1" applyFill="1" applyBorder="1" applyAlignment="1">
      <alignment vertical="center"/>
    </xf>
    <xf numFmtId="190" fontId="18" fillId="4" borderId="11" xfId="1" applyNumberFormat="1" applyFont="1" applyFill="1" applyBorder="1" applyAlignment="1">
      <alignment vertical="center"/>
    </xf>
    <xf numFmtId="190" fontId="18" fillId="4" borderId="12" xfId="1" applyNumberFormat="1" applyFont="1" applyFill="1" applyBorder="1" applyAlignment="1">
      <alignment vertical="center"/>
    </xf>
    <xf numFmtId="190" fontId="17" fillId="4" borderId="1" xfId="1" applyNumberFormat="1" applyFont="1" applyFill="1" applyBorder="1" applyAlignment="1">
      <alignment vertical="center"/>
    </xf>
    <xf numFmtId="41" fontId="17" fillId="4" borderId="1" xfId="3" applyFont="1" applyFill="1" applyBorder="1" applyAlignment="1">
      <alignment horizontal="right" vertical="center"/>
    </xf>
    <xf numFmtId="190" fontId="18" fillId="4" borderId="1" xfId="1" applyNumberFormat="1" applyFont="1" applyFill="1" applyBorder="1" applyAlignment="1">
      <alignment horizontal="right" vertical="center"/>
    </xf>
    <xf numFmtId="187" fontId="18" fillId="4" borderId="1" xfId="2" applyFont="1" applyFill="1" applyBorder="1" applyAlignment="1">
      <alignment horizontal="right" vertical="center"/>
    </xf>
    <xf numFmtId="190" fontId="18" fillId="4" borderId="7" xfId="1" applyNumberFormat="1" applyFont="1" applyFill="1" applyBorder="1" applyAlignment="1">
      <alignment horizontal="right" vertical="center"/>
    </xf>
    <xf numFmtId="190" fontId="18" fillId="4" borderId="2" xfId="1" applyNumberFormat="1" applyFont="1" applyFill="1" applyBorder="1" applyAlignment="1">
      <alignment horizontal="right" vertical="center"/>
    </xf>
    <xf numFmtId="187" fontId="18" fillId="4" borderId="7" xfId="2" applyFont="1" applyFill="1" applyBorder="1" applyAlignment="1">
      <alignment horizontal="right" vertical="center"/>
    </xf>
    <xf numFmtId="190" fontId="15" fillId="4" borderId="7" xfId="1" applyNumberFormat="1" applyFont="1" applyFill="1" applyBorder="1" applyAlignment="1">
      <alignment horizontal="right" vertical="center"/>
    </xf>
    <xf numFmtId="187" fontId="17" fillId="4" borderId="1" xfId="2" applyFont="1" applyFill="1" applyBorder="1" applyAlignment="1">
      <alignment horizontal="right" vertical="center"/>
    </xf>
    <xf numFmtId="0" fontId="13" fillId="0" borderId="14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21" fillId="0" borderId="0" xfId="5" applyFont="1" applyAlignment="1">
      <alignment horizontal="left" vertical="center"/>
    </xf>
    <xf numFmtId="0" fontId="15" fillId="0" borderId="4" xfId="0" applyFont="1" applyBorder="1" applyAlignment="1">
      <alignment horizontal="right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0" borderId="16" xfId="4" applyFont="1" applyBorder="1" applyAlignment="1">
      <alignment horizontal="center" vertical="center" wrapText="1"/>
    </xf>
    <xf numFmtId="0" fontId="13" fillId="0" borderId="17" xfId="4" applyFont="1" applyBorder="1" applyAlignment="1">
      <alignment horizontal="center" vertical="center" wrapText="1"/>
    </xf>
    <xf numFmtId="0" fontId="13" fillId="0" borderId="12" xfId="4" applyFont="1" applyBorder="1" applyAlignment="1">
      <alignment horizontal="center" vertical="center" wrapText="1"/>
    </xf>
    <xf numFmtId="0" fontId="13" fillId="0" borderId="15" xfId="4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1" xfId="4" applyFont="1" applyBorder="1" applyAlignment="1">
      <alignment horizontal="center" vertical="center" wrapText="1"/>
    </xf>
    <xf numFmtId="0" fontId="0" fillId="0" borderId="18" xfId="0" applyBorder="1" applyAlignment="1">
      <alignment horizontal="left" wrapText="1"/>
    </xf>
    <xf numFmtId="0" fontId="13" fillId="0" borderId="16" xfId="4" applyFont="1" applyBorder="1" applyAlignment="1">
      <alignment horizontal="center" vertical="center"/>
    </xf>
    <xf numFmtId="0" fontId="13" fillId="0" borderId="17" xfId="4" applyFont="1" applyBorder="1" applyAlignment="1">
      <alignment horizontal="center" vertical="center"/>
    </xf>
    <xf numFmtId="0" fontId="0" fillId="3" borderId="18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</cellXfs>
  <cellStyles count="6">
    <cellStyle name="백분율" xfId="1" builtinId="5"/>
    <cellStyle name="쉼표 [0]" xfId="2" builtinId="6"/>
    <cellStyle name="쉼표 [0] 2" xfId="3"/>
    <cellStyle name="표준" xfId="0" builtinId="0"/>
    <cellStyle name="표준 2" xfId="4"/>
    <cellStyle name="표준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0"/>
  <sheetViews>
    <sheetView tabSelected="1" view="pageBreakPreview" zoomScaleNormal="100" zoomScaleSheetLayoutView="100" workbookViewId="0">
      <pane ySplit="11" topLeftCell="A12" activePane="bottomLeft" state="frozen"/>
      <selection pane="bottomLeft" sqref="A1:X1"/>
    </sheetView>
  </sheetViews>
  <sheetFormatPr defaultRowHeight="12.75" x14ac:dyDescent="0.35"/>
  <cols>
    <col min="3" max="3" width="10.73046875" bestFit="1" customWidth="1"/>
    <col min="4" max="4" width="10" bestFit="1" customWidth="1"/>
    <col min="5" max="6" width="10" customWidth="1"/>
    <col min="7" max="7" width="10.73046875" bestFit="1" customWidth="1"/>
    <col min="8" max="8" width="10" bestFit="1" customWidth="1"/>
    <col min="9" max="9" width="10.73046875" bestFit="1" customWidth="1"/>
    <col min="10" max="10" width="9.86328125" bestFit="1" customWidth="1"/>
    <col min="11" max="11" width="9.3984375" bestFit="1" customWidth="1"/>
    <col min="12" max="12" width="9.86328125" bestFit="1" customWidth="1"/>
    <col min="13" max="13" width="9.3984375" bestFit="1" customWidth="1"/>
    <col min="14" max="14" width="9.86328125" bestFit="1" customWidth="1"/>
    <col min="15" max="15" width="9.3984375" bestFit="1" customWidth="1"/>
    <col min="16" max="16" width="9.86328125" bestFit="1" customWidth="1"/>
    <col min="17" max="17" width="9.3984375" bestFit="1" customWidth="1"/>
    <col min="18" max="18" width="9.86328125" bestFit="1" customWidth="1"/>
    <col min="19" max="19" width="7.59765625" bestFit="1" customWidth="1"/>
    <col min="20" max="20" width="9.86328125" bestFit="1" customWidth="1"/>
    <col min="21" max="21" width="7.59765625" bestFit="1" customWidth="1"/>
    <col min="22" max="22" width="9.86328125" bestFit="1" customWidth="1"/>
    <col min="23" max="23" width="12.1328125" bestFit="1" customWidth="1"/>
    <col min="24" max="24" width="10.1328125" bestFit="1" customWidth="1"/>
  </cols>
  <sheetData>
    <row r="1" spans="1:24" ht="24.75" x14ac:dyDescent="0.35">
      <c r="A1" s="82" t="s">
        <v>80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</row>
    <row r="2" spans="1:24" ht="19.149999999999999" x14ac:dyDescent="0.35">
      <c r="A2" s="83" t="s">
        <v>60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</row>
    <row r="3" spans="1:24" ht="19.149999999999999" x14ac:dyDescent="0.35">
      <c r="A3" s="79" t="s">
        <v>12</v>
      </c>
      <c r="B3" s="79" t="s">
        <v>13</v>
      </c>
      <c r="C3" s="81" t="s">
        <v>15</v>
      </c>
      <c r="D3" s="81"/>
      <c r="E3" s="72" t="s">
        <v>16</v>
      </c>
      <c r="F3" s="72"/>
      <c r="G3" s="72" t="s">
        <v>14</v>
      </c>
      <c r="H3" s="72"/>
      <c r="I3" s="72" t="s">
        <v>67</v>
      </c>
      <c r="J3" s="72"/>
      <c r="K3" s="72" t="s">
        <v>18</v>
      </c>
      <c r="L3" s="72"/>
      <c r="M3" s="72" t="s">
        <v>19</v>
      </c>
      <c r="N3" s="72"/>
      <c r="O3" s="72" t="s">
        <v>17</v>
      </c>
      <c r="P3" s="72"/>
      <c r="Q3" s="72" t="s">
        <v>40</v>
      </c>
      <c r="R3" s="72"/>
      <c r="S3" s="72" t="s">
        <v>38</v>
      </c>
      <c r="T3" s="72"/>
      <c r="U3" s="72" t="s">
        <v>39</v>
      </c>
      <c r="V3" s="72"/>
      <c r="W3" s="72" t="s">
        <v>20</v>
      </c>
      <c r="X3" s="72"/>
    </row>
    <row r="4" spans="1:24" ht="19.149999999999999" x14ac:dyDescent="0.35">
      <c r="A4" s="80"/>
      <c r="B4" s="80"/>
      <c r="C4" s="11" t="s">
        <v>64</v>
      </c>
      <c r="D4" s="7" t="s">
        <v>65</v>
      </c>
      <c r="E4" s="11" t="s">
        <v>64</v>
      </c>
      <c r="F4" s="7" t="s">
        <v>65</v>
      </c>
      <c r="G4" s="6" t="s">
        <v>64</v>
      </c>
      <c r="H4" s="7" t="s">
        <v>65</v>
      </c>
      <c r="I4" s="11" t="s">
        <v>64</v>
      </c>
      <c r="J4" s="7" t="s">
        <v>65</v>
      </c>
      <c r="K4" s="11" t="s">
        <v>64</v>
      </c>
      <c r="L4" s="7" t="s">
        <v>65</v>
      </c>
      <c r="M4" s="11" t="s">
        <v>64</v>
      </c>
      <c r="N4" s="7" t="s">
        <v>65</v>
      </c>
      <c r="O4" s="11" t="s">
        <v>64</v>
      </c>
      <c r="P4" s="7" t="s">
        <v>65</v>
      </c>
      <c r="Q4" s="11" t="s">
        <v>64</v>
      </c>
      <c r="R4" s="7" t="s">
        <v>65</v>
      </c>
      <c r="S4" s="11" t="s">
        <v>64</v>
      </c>
      <c r="T4" s="7" t="s">
        <v>65</v>
      </c>
      <c r="U4" s="11" t="s">
        <v>64</v>
      </c>
      <c r="V4" s="7" t="s">
        <v>65</v>
      </c>
      <c r="W4" s="11" t="s">
        <v>64</v>
      </c>
      <c r="X4" s="7" t="s">
        <v>65</v>
      </c>
    </row>
    <row r="5" spans="1:24" ht="19.149999999999999" x14ac:dyDescent="0.35">
      <c r="A5" s="76" t="s">
        <v>20</v>
      </c>
      <c r="B5" s="2" t="s">
        <v>21</v>
      </c>
      <c r="C5" s="44">
        <v>951</v>
      </c>
      <c r="D5" s="5">
        <f t="shared" ref="D5:D36" si="0">C5/W5</f>
        <v>0.10549084858569052</v>
      </c>
      <c r="E5" s="44">
        <v>646</v>
      </c>
      <c r="F5" s="5">
        <f t="shared" ref="F5:F36" si="1">E5/W5</f>
        <v>7.1658347199112585E-2</v>
      </c>
      <c r="G5" s="44">
        <v>4368</v>
      </c>
      <c r="H5" s="5">
        <f t="shared" ref="H5:H36" si="2">G5/W5</f>
        <v>0.48452579034941762</v>
      </c>
      <c r="I5" s="44">
        <v>526</v>
      </c>
      <c r="J5" s="5">
        <f>I5/W5</f>
        <v>5.8347199112590127E-2</v>
      </c>
      <c r="K5" s="44">
        <v>321</v>
      </c>
      <c r="L5" s="5">
        <f>K5/W5</f>
        <v>3.5607321131447586E-2</v>
      </c>
      <c r="M5" s="44">
        <v>494</v>
      </c>
      <c r="N5" s="5">
        <f>M5/W5</f>
        <v>5.4797559622850801E-2</v>
      </c>
      <c r="O5" s="44">
        <v>4</v>
      </c>
      <c r="P5" s="5">
        <f>O5/W5</f>
        <v>4.4370493621741539E-4</v>
      </c>
      <c r="Q5" s="44">
        <v>1700</v>
      </c>
      <c r="R5" s="5">
        <f>Q5/W5</f>
        <v>0.18857459789240155</v>
      </c>
      <c r="S5" s="44">
        <v>5</v>
      </c>
      <c r="T5" s="5">
        <f>S5/W5</f>
        <v>5.5463117027176932E-4</v>
      </c>
      <c r="U5" s="44">
        <v>0</v>
      </c>
      <c r="V5" s="5">
        <f>U5/W5</f>
        <v>0</v>
      </c>
      <c r="W5" s="41">
        <f t="shared" ref="W5:W11" si="3">SUM(W12,W19,W26,W33,W40,W47,W54,W61,W68,W75,W82,W89,W96,W103,W110,W117,W124)</f>
        <v>9015</v>
      </c>
      <c r="X5" s="5">
        <f t="shared" ref="X5:X36" si="4">SUM(D5,H5,F5,J5,L5,N5,P5,R5,T5,V5)</f>
        <v>1</v>
      </c>
    </row>
    <row r="6" spans="1:24" ht="19.149999999999999" x14ac:dyDescent="0.35">
      <c r="A6" s="77"/>
      <c r="B6" s="2" t="s">
        <v>22</v>
      </c>
      <c r="C6" s="44">
        <v>17077</v>
      </c>
      <c r="D6" s="5">
        <f t="shared" si="0"/>
        <v>0.32372846012397871</v>
      </c>
      <c r="E6" s="44">
        <v>11761</v>
      </c>
      <c r="F6" s="5">
        <f t="shared" si="1"/>
        <v>0.2229531193721446</v>
      </c>
      <c r="G6" s="44">
        <v>7606</v>
      </c>
      <c r="H6" s="5">
        <f t="shared" si="2"/>
        <v>0.14418684005990406</v>
      </c>
      <c r="I6" s="44">
        <v>8282</v>
      </c>
      <c r="J6" s="5">
        <f t="shared" ref="J6:J11" si="5">I6/W6</f>
        <v>0.15700176299975355</v>
      </c>
      <c r="K6" s="44">
        <v>1628</v>
      </c>
      <c r="L6" s="5">
        <f t="shared" ref="L6:L11" si="6">K6/W6</f>
        <v>3.0861974180584253E-2</v>
      </c>
      <c r="M6" s="44">
        <v>4086</v>
      </c>
      <c r="N6" s="5">
        <f t="shared" ref="N6:N11" si="7">M6/W6</f>
        <v>7.7458247237019204E-2</v>
      </c>
      <c r="O6" s="44">
        <v>953</v>
      </c>
      <c r="P6" s="5">
        <f t="shared" ref="P6:P11" si="8">O6/W6</f>
        <v>1.8066008227332182E-2</v>
      </c>
      <c r="Q6" s="44">
        <v>1355</v>
      </c>
      <c r="R6" s="5">
        <f t="shared" ref="R6:R11" si="9">Q6/W6</f>
        <v>2.5686716839491194E-2</v>
      </c>
      <c r="S6" s="44">
        <v>1</v>
      </c>
      <c r="T6" s="5">
        <f t="shared" ref="T6:T11" si="10">S6/W6</f>
        <v>1.8956986597410474E-5</v>
      </c>
      <c r="U6" s="44">
        <v>2</v>
      </c>
      <c r="V6" s="5">
        <f t="shared" ref="V6:V11" si="11">U6/W6</f>
        <v>3.7913973194820948E-5</v>
      </c>
      <c r="W6" s="41">
        <f t="shared" si="3"/>
        <v>52751</v>
      </c>
      <c r="X6" s="5">
        <f t="shared" si="4"/>
        <v>1</v>
      </c>
    </row>
    <row r="7" spans="1:24" ht="19.149999999999999" x14ac:dyDescent="0.35">
      <c r="A7" s="77"/>
      <c r="B7" s="2" t="s">
        <v>23</v>
      </c>
      <c r="C7" s="44">
        <v>26621</v>
      </c>
      <c r="D7" s="5">
        <f t="shared" si="0"/>
        <v>0.46566260845228102</v>
      </c>
      <c r="E7" s="44">
        <v>9986</v>
      </c>
      <c r="F7" s="5">
        <f t="shared" si="1"/>
        <v>0.17467814161768822</v>
      </c>
      <c r="G7" s="44">
        <v>4089</v>
      </c>
      <c r="H7" s="5">
        <f t="shared" si="2"/>
        <v>7.1526028547439127E-2</v>
      </c>
      <c r="I7" s="44">
        <v>7358</v>
      </c>
      <c r="J7" s="5">
        <f t="shared" si="5"/>
        <v>0.12870836831794011</v>
      </c>
      <c r="K7" s="44">
        <v>3043</v>
      </c>
      <c r="L7" s="5">
        <f t="shared" si="6"/>
        <v>5.3229079205149736E-2</v>
      </c>
      <c r="M7" s="44">
        <v>1660</v>
      </c>
      <c r="N7" s="5">
        <f t="shared" si="7"/>
        <v>2.9037223621606493E-2</v>
      </c>
      <c r="O7" s="44">
        <v>3159</v>
      </c>
      <c r="P7" s="5">
        <f t="shared" si="8"/>
        <v>5.5258186397984889E-2</v>
      </c>
      <c r="Q7" s="44">
        <v>1214</v>
      </c>
      <c r="R7" s="5">
        <f t="shared" si="9"/>
        <v>2.1235656311223063E-2</v>
      </c>
      <c r="S7" s="44">
        <v>11</v>
      </c>
      <c r="T7" s="5">
        <f t="shared" si="10"/>
        <v>1.924153372516093E-4</v>
      </c>
      <c r="U7" s="44">
        <v>27</v>
      </c>
      <c r="V7" s="5">
        <f t="shared" si="11"/>
        <v>4.7229219143576825E-4</v>
      </c>
      <c r="W7" s="41">
        <f t="shared" si="3"/>
        <v>57168</v>
      </c>
      <c r="X7" s="5">
        <f t="shared" si="4"/>
        <v>1</v>
      </c>
    </row>
    <row r="8" spans="1:24" ht="19.149999999999999" x14ac:dyDescent="0.35">
      <c r="A8" s="77"/>
      <c r="B8" s="2" t="s">
        <v>24</v>
      </c>
      <c r="C8" s="44">
        <v>11957</v>
      </c>
      <c r="D8" s="5">
        <f t="shared" si="0"/>
        <v>0.40721315941831554</v>
      </c>
      <c r="E8" s="44">
        <v>4905</v>
      </c>
      <c r="F8" s="5">
        <f t="shared" si="1"/>
        <v>0.16704696386608997</v>
      </c>
      <c r="G8" s="44">
        <v>2500</v>
      </c>
      <c r="H8" s="5">
        <f t="shared" si="2"/>
        <v>8.5141164049994889E-2</v>
      </c>
      <c r="I8" s="44">
        <v>2461</v>
      </c>
      <c r="J8" s="5">
        <f t="shared" si="5"/>
        <v>8.3812961890814969E-2</v>
      </c>
      <c r="K8" s="44">
        <v>3330</v>
      </c>
      <c r="L8" s="5">
        <f t="shared" si="6"/>
        <v>0.11340803051459319</v>
      </c>
      <c r="M8" s="44">
        <v>1153</v>
      </c>
      <c r="N8" s="5">
        <f t="shared" si="7"/>
        <v>3.9267104859857641E-2</v>
      </c>
      <c r="O8" s="44">
        <v>1312</v>
      </c>
      <c r="P8" s="5">
        <f t="shared" si="8"/>
        <v>4.4682082893437322E-2</v>
      </c>
      <c r="Q8" s="44">
        <v>766</v>
      </c>
      <c r="R8" s="5">
        <f t="shared" si="9"/>
        <v>2.6087252664918435E-2</v>
      </c>
      <c r="S8" s="44">
        <v>506</v>
      </c>
      <c r="T8" s="5">
        <f t="shared" si="10"/>
        <v>1.7232571603718966E-2</v>
      </c>
      <c r="U8" s="44">
        <v>473</v>
      </c>
      <c r="V8" s="5">
        <f t="shared" si="11"/>
        <v>1.6108708238259033E-2</v>
      </c>
      <c r="W8" s="41">
        <f t="shared" si="3"/>
        <v>29363</v>
      </c>
      <c r="X8" s="5">
        <f t="shared" si="4"/>
        <v>1</v>
      </c>
    </row>
    <row r="9" spans="1:24" ht="19.149999999999999" x14ac:dyDescent="0.35">
      <c r="A9" s="77"/>
      <c r="B9" s="2" t="s">
        <v>25</v>
      </c>
      <c r="C9" s="44">
        <v>91</v>
      </c>
      <c r="D9" s="5">
        <f t="shared" si="0"/>
        <v>0.16337522441651706</v>
      </c>
      <c r="E9" s="44">
        <v>81</v>
      </c>
      <c r="F9" s="5">
        <f t="shared" si="1"/>
        <v>0.14542190305206462</v>
      </c>
      <c r="G9" s="44">
        <v>198</v>
      </c>
      <c r="H9" s="5">
        <f t="shared" si="2"/>
        <v>0.35547576301615796</v>
      </c>
      <c r="I9" s="44">
        <v>67</v>
      </c>
      <c r="J9" s="5">
        <f t="shared" si="5"/>
        <v>0.12028725314183124</v>
      </c>
      <c r="K9" s="44">
        <v>20</v>
      </c>
      <c r="L9" s="5">
        <f t="shared" si="6"/>
        <v>3.5906642728904849E-2</v>
      </c>
      <c r="M9" s="44">
        <v>44</v>
      </c>
      <c r="N9" s="5">
        <f t="shared" si="7"/>
        <v>7.899461400359066E-2</v>
      </c>
      <c r="O9" s="44">
        <v>14</v>
      </c>
      <c r="P9" s="5">
        <f t="shared" si="8"/>
        <v>2.5134649910233394E-2</v>
      </c>
      <c r="Q9" s="44">
        <v>35</v>
      </c>
      <c r="R9" s="5">
        <f t="shared" si="9"/>
        <v>6.283662477558348E-2</v>
      </c>
      <c r="S9" s="44">
        <v>1</v>
      </c>
      <c r="T9" s="5">
        <f t="shared" si="10"/>
        <v>1.7953321364452424E-3</v>
      </c>
      <c r="U9" s="44">
        <v>6</v>
      </c>
      <c r="V9" s="5">
        <f t="shared" si="11"/>
        <v>1.0771992818671455E-2</v>
      </c>
      <c r="W9" s="41">
        <f t="shared" si="3"/>
        <v>557</v>
      </c>
      <c r="X9" s="5">
        <f t="shared" si="4"/>
        <v>0.99999999999999989</v>
      </c>
    </row>
    <row r="10" spans="1:24" ht="19.149999999999999" x14ac:dyDescent="0.35">
      <c r="A10" s="77"/>
      <c r="B10" s="2" t="s">
        <v>0</v>
      </c>
      <c r="C10" s="44">
        <v>144</v>
      </c>
      <c r="D10" s="5">
        <f t="shared" si="0"/>
        <v>0.29690721649484536</v>
      </c>
      <c r="E10" s="44">
        <v>62</v>
      </c>
      <c r="F10" s="5">
        <f t="shared" si="1"/>
        <v>0.12783505154639174</v>
      </c>
      <c r="G10" s="44">
        <v>67</v>
      </c>
      <c r="H10" s="5">
        <f t="shared" si="2"/>
        <v>0.13814432989690723</v>
      </c>
      <c r="I10" s="44">
        <v>81</v>
      </c>
      <c r="J10" s="5">
        <f t="shared" si="5"/>
        <v>0.1670103092783505</v>
      </c>
      <c r="K10" s="44">
        <v>53</v>
      </c>
      <c r="L10" s="5">
        <f t="shared" si="6"/>
        <v>0.10927835051546392</v>
      </c>
      <c r="M10" s="44">
        <v>29</v>
      </c>
      <c r="N10" s="5">
        <f t="shared" si="7"/>
        <v>5.9793814432989693E-2</v>
      </c>
      <c r="O10" s="44">
        <v>28</v>
      </c>
      <c r="P10" s="5">
        <f t="shared" si="8"/>
        <v>5.7731958762886601E-2</v>
      </c>
      <c r="Q10" s="44">
        <v>3</v>
      </c>
      <c r="R10" s="5">
        <f t="shared" si="9"/>
        <v>6.1855670103092781E-3</v>
      </c>
      <c r="S10" s="44">
        <v>4</v>
      </c>
      <c r="T10" s="5">
        <f t="shared" si="10"/>
        <v>8.2474226804123713E-3</v>
      </c>
      <c r="U10" s="44">
        <v>14</v>
      </c>
      <c r="V10" s="5">
        <f t="shared" si="11"/>
        <v>2.88659793814433E-2</v>
      </c>
      <c r="W10" s="41">
        <f t="shared" si="3"/>
        <v>485</v>
      </c>
      <c r="X10" s="5">
        <f t="shared" si="4"/>
        <v>0.99999999999999989</v>
      </c>
    </row>
    <row r="11" spans="1:24" ht="19.149999999999999" x14ac:dyDescent="0.35">
      <c r="A11" s="78"/>
      <c r="B11" s="3" t="s">
        <v>26</v>
      </c>
      <c r="C11" s="48">
        <v>56841</v>
      </c>
      <c r="D11" s="9">
        <f t="shared" si="0"/>
        <v>0.38061725336315361</v>
      </c>
      <c r="E11" s="48">
        <v>27441</v>
      </c>
      <c r="F11" s="9">
        <f t="shared" si="1"/>
        <v>0.18374972378280288</v>
      </c>
      <c r="G11" s="48">
        <v>18828</v>
      </c>
      <c r="H11" s="9">
        <f t="shared" si="2"/>
        <v>0.12607557302513075</v>
      </c>
      <c r="I11" s="48">
        <v>18775</v>
      </c>
      <c r="J11" s="9">
        <f t="shared" si="5"/>
        <v>0.12572067577792806</v>
      </c>
      <c r="K11" s="48">
        <v>8395</v>
      </c>
      <c r="L11" s="9">
        <f t="shared" si="6"/>
        <v>5.6214384722008313E-2</v>
      </c>
      <c r="M11" s="48">
        <v>7466</v>
      </c>
      <c r="N11" s="9">
        <f t="shared" si="7"/>
        <v>4.9993638634248251E-2</v>
      </c>
      <c r="O11" s="48">
        <v>5470</v>
      </c>
      <c r="P11" s="9">
        <f t="shared" si="8"/>
        <v>3.6628074381106074E-2</v>
      </c>
      <c r="Q11" s="48">
        <v>5073</v>
      </c>
      <c r="R11" s="9">
        <f t="shared" si="9"/>
        <v>3.3969693114323789E-2</v>
      </c>
      <c r="S11" s="48">
        <v>528</v>
      </c>
      <c r="T11" s="9">
        <f t="shared" si="10"/>
        <v>3.5355801230756868E-3</v>
      </c>
      <c r="U11" s="48">
        <v>522</v>
      </c>
      <c r="V11" s="9">
        <f t="shared" si="11"/>
        <v>3.4954030762225541E-3</v>
      </c>
      <c r="W11" s="42">
        <f t="shared" si="3"/>
        <v>149339</v>
      </c>
      <c r="X11" s="9">
        <f t="shared" si="4"/>
        <v>0.99999999999999978</v>
      </c>
    </row>
    <row r="12" spans="1:24" ht="19.149999999999999" x14ac:dyDescent="0.35">
      <c r="A12" s="84" t="s">
        <v>1</v>
      </c>
      <c r="B12" s="1" t="s">
        <v>21</v>
      </c>
      <c r="C12" s="49">
        <v>144</v>
      </c>
      <c r="D12" s="25">
        <f t="shared" si="0"/>
        <v>0.1273209549071618</v>
      </c>
      <c r="E12" s="49">
        <v>82</v>
      </c>
      <c r="F12" s="25">
        <f t="shared" si="1"/>
        <v>7.250221043324491E-2</v>
      </c>
      <c r="G12" s="49">
        <v>568</v>
      </c>
      <c r="H12" s="25">
        <f t="shared" si="2"/>
        <v>0.50221043324491599</v>
      </c>
      <c r="I12" s="49">
        <v>67</v>
      </c>
      <c r="J12" s="25">
        <f>I12/W12</f>
        <v>5.9239610963748898E-2</v>
      </c>
      <c r="K12" s="49">
        <v>38</v>
      </c>
      <c r="L12" s="25">
        <f>K12/W12</f>
        <v>3.3598585322723251E-2</v>
      </c>
      <c r="M12" s="49">
        <v>70</v>
      </c>
      <c r="N12" s="25">
        <f>M12/W12</f>
        <v>6.1892130857648102E-2</v>
      </c>
      <c r="O12" s="49">
        <v>0</v>
      </c>
      <c r="P12" s="25">
        <f>O12/W12</f>
        <v>0</v>
      </c>
      <c r="Q12" s="49">
        <v>160</v>
      </c>
      <c r="R12" s="25">
        <f>Q12/W12</f>
        <v>0.14146772767462423</v>
      </c>
      <c r="S12" s="49">
        <v>2</v>
      </c>
      <c r="T12" s="25">
        <f>S12/W12</f>
        <v>1.7683465959328027E-3</v>
      </c>
      <c r="U12" s="49">
        <v>0</v>
      </c>
      <c r="V12" s="25">
        <f>U12/W12</f>
        <v>0</v>
      </c>
      <c r="W12" s="43">
        <f t="shared" ref="W12:X75" si="12">SUM(C12,G12,E12,I12,K12,M12,O12,Q12,S12,U12)</f>
        <v>1131</v>
      </c>
      <c r="X12" s="40">
        <f t="shared" si="4"/>
        <v>0.99999999999999989</v>
      </c>
    </row>
    <row r="13" spans="1:24" ht="19.149999999999999" x14ac:dyDescent="0.35">
      <c r="A13" s="85"/>
      <c r="B13" s="1" t="s">
        <v>22</v>
      </c>
      <c r="C13" s="49">
        <v>3204</v>
      </c>
      <c r="D13" s="25">
        <f t="shared" si="0"/>
        <v>0.37971083195069921</v>
      </c>
      <c r="E13" s="49">
        <v>1428</v>
      </c>
      <c r="F13" s="25">
        <f t="shared" si="1"/>
        <v>0.16923441573832662</v>
      </c>
      <c r="G13" s="49">
        <v>1350</v>
      </c>
      <c r="H13" s="25">
        <f t="shared" si="2"/>
        <v>0.15999051908035081</v>
      </c>
      <c r="I13" s="49">
        <v>1297</v>
      </c>
      <c r="J13" s="25">
        <f t="shared" ref="J13:J18" si="13">I13/W13</f>
        <v>0.15370940981275183</v>
      </c>
      <c r="K13" s="49">
        <v>185</v>
      </c>
      <c r="L13" s="25">
        <f t="shared" ref="L13:L18" si="14">K13/W13</f>
        <v>2.1924626688788813E-2</v>
      </c>
      <c r="M13" s="49">
        <v>685</v>
      </c>
      <c r="N13" s="25">
        <f t="shared" ref="N13:N18" si="15">M13/W13</f>
        <v>8.1180374496326146E-2</v>
      </c>
      <c r="O13" s="49">
        <v>58</v>
      </c>
      <c r="P13" s="25">
        <f t="shared" ref="P13:P18" si="16">O13/W13</f>
        <v>6.8736667456743301E-3</v>
      </c>
      <c r="Q13" s="49">
        <v>230</v>
      </c>
      <c r="R13" s="25">
        <f t="shared" ref="R13:R18" si="17">Q13/W13</f>
        <v>2.7257643991467174E-2</v>
      </c>
      <c r="S13" s="49">
        <v>1</v>
      </c>
      <c r="T13" s="25">
        <f t="shared" ref="T13:T18" si="18">S13/W13</f>
        <v>1.1851149561507466E-4</v>
      </c>
      <c r="U13" s="49">
        <v>0</v>
      </c>
      <c r="V13" s="25">
        <f t="shared" ref="V13:V18" si="19">U13/W13</f>
        <v>0</v>
      </c>
      <c r="W13" s="43">
        <f t="shared" si="12"/>
        <v>8438</v>
      </c>
      <c r="X13" s="40">
        <f t="shared" si="4"/>
        <v>1</v>
      </c>
    </row>
    <row r="14" spans="1:24" ht="19.149999999999999" x14ac:dyDescent="0.35">
      <c r="A14" s="85"/>
      <c r="B14" s="1" t="s">
        <v>23</v>
      </c>
      <c r="C14" s="49">
        <v>4601</v>
      </c>
      <c r="D14" s="25">
        <f t="shared" si="0"/>
        <v>0.46069890858115548</v>
      </c>
      <c r="E14" s="49">
        <v>1662</v>
      </c>
      <c r="F14" s="25">
        <f t="shared" si="1"/>
        <v>0.16641634124361671</v>
      </c>
      <c r="G14" s="49">
        <v>996</v>
      </c>
      <c r="H14" s="25">
        <f t="shared" si="2"/>
        <v>9.9729648543106036E-2</v>
      </c>
      <c r="I14" s="49">
        <v>1238</v>
      </c>
      <c r="J14" s="25">
        <f t="shared" si="13"/>
        <v>0.12396114949434264</v>
      </c>
      <c r="K14" s="49">
        <v>401</v>
      </c>
      <c r="L14" s="25">
        <f t="shared" si="14"/>
        <v>4.0152197857214376E-2</v>
      </c>
      <c r="M14" s="49">
        <v>307</v>
      </c>
      <c r="N14" s="25">
        <f t="shared" si="15"/>
        <v>3.0739961950535695E-2</v>
      </c>
      <c r="O14" s="49">
        <v>545</v>
      </c>
      <c r="P14" s="25">
        <f t="shared" si="16"/>
        <v>5.4570942224892359E-2</v>
      </c>
      <c r="Q14" s="49">
        <v>236</v>
      </c>
      <c r="R14" s="25">
        <f t="shared" si="17"/>
        <v>2.3630719935916693E-2</v>
      </c>
      <c r="S14" s="49">
        <v>1</v>
      </c>
      <c r="T14" s="25">
        <f t="shared" si="18"/>
        <v>1.0013016921998598E-4</v>
      </c>
      <c r="U14" s="49">
        <v>0</v>
      </c>
      <c r="V14" s="25">
        <f t="shared" si="19"/>
        <v>0</v>
      </c>
      <c r="W14" s="43">
        <f t="shared" si="12"/>
        <v>9987</v>
      </c>
      <c r="X14" s="40">
        <f t="shared" si="4"/>
        <v>1</v>
      </c>
    </row>
    <row r="15" spans="1:24" ht="19.149999999999999" x14ac:dyDescent="0.35">
      <c r="A15" s="85"/>
      <c r="B15" s="1" t="s">
        <v>24</v>
      </c>
      <c r="C15" s="49">
        <v>2187</v>
      </c>
      <c r="D15" s="25">
        <f t="shared" si="0"/>
        <v>0.46256345177664976</v>
      </c>
      <c r="E15" s="49">
        <v>804</v>
      </c>
      <c r="F15" s="25">
        <f t="shared" si="1"/>
        <v>0.17005076142131981</v>
      </c>
      <c r="G15" s="49">
        <v>464</v>
      </c>
      <c r="H15" s="25">
        <f t="shared" si="2"/>
        <v>9.8138747884940772E-2</v>
      </c>
      <c r="I15" s="49">
        <v>385</v>
      </c>
      <c r="J15" s="25">
        <f t="shared" si="13"/>
        <v>8.1429780033840951E-2</v>
      </c>
      <c r="K15" s="49">
        <v>360</v>
      </c>
      <c r="L15" s="25">
        <f t="shared" si="14"/>
        <v>7.6142131979695438E-2</v>
      </c>
      <c r="M15" s="49">
        <v>210</v>
      </c>
      <c r="N15" s="25">
        <f t="shared" si="15"/>
        <v>4.4416243654822336E-2</v>
      </c>
      <c r="O15" s="49">
        <v>110</v>
      </c>
      <c r="P15" s="25">
        <f t="shared" si="16"/>
        <v>2.3265651438240272E-2</v>
      </c>
      <c r="Q15" s="49">
        <v>153</v>
      </c>
      <c r="R15" s="25">
        <f t="shared" si="17"/>
        <v>3.2360406091370558E-2</v>
      </c>
      <c r="S15" s="49">
        <v>23</v>
      </c>
      <c r="T15" s="25">
        <f t="shared" si="18"/>
        <v>4.8646362098138749E-3</v>
      </c>
      <c r="U15" s="49">
        <v>32</v>
      </c>
      <c r="V15" s="25">
        <f t="shared" si="19"/>
        <v>6.7681895093062603E-3</v>
      </c>
      <c r="W15" s="43">
        <f t="shared" si="12"/>
        <v>4728</v>
      </c>
      <c r="X15" s="40">
        <f t="shared" si="4"/>
        <v>1</v>
      </c>
    </row>
    <row r="16" spans="1:24" ht="19.149999999999999" x14ac:dyDescent="0.35">
      <c r="A16" s="85"/>
      <c r="B16" s="1" t="s">
        <v>25</v>
      </c>
      <c r="C16" s="49">
        <v>16</v>
      </c>
      <c r="D16" s="25">
        <f t="shared" si="0"/>
        <v>0.15841584158415842</v>
      </c>
      <c r="E16" s="49">
        <v>13</v>
      </c>
      <c r="F16" s="25">
        <f t="shared" si="1"/>
        <v>0.12871287128712872</v>
      </c>
      <c r="G16" s="49">
        <v>41</v>
      </c>
      <c r="H16" s="25">
        <f t="shared" si="2"/>
        <v>0.40594059405940597</v>
      </c>
      <c r="I16" s="49">
        <v>17</v>
      </c>
      <c r="J16" s="25">
        <f t="shared" si="13"/>
        <v>0.16831683168316833</v>
      </c>
      <c r="K16" s="49">
        <v>1</v>
      </c>
      <c r="L16" s="25">
        <f t="shared" si="14"/>
        <v>9.9009900990099011E-3</v>
      </c>
      <c r="M16" s="49">
        <v>5</v>
      </c>
      <c r="N16" s="25">
        <f t="shared" si="15"/>
        <v>4.9504950495049507E-2</v>
      </c>
      <c r="O16" s="49">
        <v>2</v>
      </c>
      <c r="P16" s="25">
        <f t="shared" si="16"/>
        <v>1.9801980198019802E-2</v>
      </c>
      <c r="Q16" s="49">
        <v>2</v>
      </c>
      <c r="R16" s="25">
        <f t="shared" si="17"/>
        <v>1.9801980198019802E-2</v>
      </c>
      <c r="S16" s="49">
        <v>1</v>
      </c>
      <c r="T16" s="25">
        <f t="shared" si="18"/>
        <v>9.9009900990099011E-3</v>
      </c>
      <c r="U16" s="49">
        <v>3</v>
      </c>
      <c r="V16" s="25">
        <f t="shared" si="19"/>
        <v>2.9702970297029702E-2</v>
      </c>
      <c r="W16" s="43">
        <f t="shared" si="12"/>
        <v>101</v>
      </c>
      <c r="X16" s="40">
        <f t="shared" si="4"/>
        <v>1.0000000000000002</v>
      </c>
    </row>
    <row r="17" spans="1:24" ht="19.149999999999999" x14ac:dyDescent="0.35">
      <c r="A17" s="85"/>
      <c r="B17" s="1" t="s">
        <v>0</v>
      </c>
      <c r="C17" s="49">
        <v>29</v>
      </c>
      <c r="D17" s="25">
        <f t="shared" si="0"/>
        <v>0.29591836734693877</v>
      </c>
      <c r="E17" s="49">
        <v>11</v>
      </c>
      <c r="F17" s="25">
        <f t="shared" si="1"/>
        <v>0.11224489795918367</v>
      </c>
      <c r="G17" s="49">
        <v>14</v>
      </c>
      <c r="H17" s="25">
        <f t="shared" si="2"/>
        <v>0.14285714285714285</v>
      </c>
      <c r="I17" s="49">
        <v>22</v>
      </c>
      <c r="J17" s="25">
        <f t="shared" si="13"/>
        <v>0.22448979591836735</v>
      </c>
      <c r="K17" s="49">
        <v>6</v>
      </c>
      <c r="L17" s="25">
        <f t="shared" si="14"/>
        <v>6.1224489795918366E-2</v>
      </c>
      <c r="M17" s="49">
        <v>13</v>
      </c>
      <c r="N17" s="25">
        <f t="shared" si="15"/>
        <v>0.1326530612244898</v>
      </c>
      <c r="O17" s="49">
        <v>2</v>
      </c>
      <c r="P17" s="25">
        <f t="shared" si="16"/>
        <v>2.0408163265306121E-2</v>
      </c>
      <c r="Q17" s="49">
        <v>1</v>
      </c>
      <c r="R17" s="25">
        <f t="shared" si="17"/>
        <v>1.020408163265306E-2</v>
      </c>
      <c r="S17" s="49">
        <v>0</v>
      </c>
      <c r="T17" s="25">
        <f t="shared" si="18"/>
        <v>0</v>
      </c>
      <c r="U17" s="49">
        <v>0</v>
      </c>
      <c r="V17" s="25">
        <f t="shared" si="19"/>
        <v>0</v>
      </c>
      <c r="W17" s="43">
        <f t="shared" si="12"/>
        <v>98</v>
      </c>
      <c r="X17" s="40">
        <f t="shared" si="4"/>
        <v>1</v>
      </c>
    </row>
    <row r="18" spans="1:24" ht="19.149999999999999" x14ac:dyDescent="0.35">
      <c r="A18" s="86"/>
      <c r="B18" s="2" t="s">
        <v>27</v>
      </c>
      <c r="C18" s="71">
        <v>10181</v>
      </c>
      <c r="D18" s="58">
        <f t="shared" si="0"/>
        <v>0.41583956214516193</v>
      </c>
      <c r="E18" s="71">
        <v>4000</v>
      </c>
      <c r="F18" s="58">
        <f t="shared" si="1"/>
        <v>0.16337867091451211</v>
      </c>
      <c r="G18" s="71">
        <v>3433</v>
      </c>
      <c r="H18" s="58">
        <f t="shared" si="2"/>
        <v>0.14021974431238002</v>
      </c>
      <c r="I18" s="71">
        <v>3026</v>
      </c>
      <c r="J18" s="58">
        <f t="shared" si="13"/>
        <v>0.12359596454682842</v>
      </c>
      <c r="K18" s="71">
        <v>991</v>
      </c>
      <c r="L18" s="58">
        <f t="shared" si="14"/>
        <v>4.0477065719070372E-2</v>
      </c>
      <c r="M18" s="71">
        <v>1290</v>
      </c>
      <c r="N18" s="58">
        <f t="shared" si="15"/>
        <v>5.2689621369930155E-2</v>
      </c>
      <c r="O18" s="71">
        <v>717</v>
      </c>
      <c r="P18" s="58">
        <f t="shared" si="16"/>
        <v>2.9285626761426296E-2</v>
      </c>
      <c r="Q18" s="71">
        <v>782</v>
      </c>
      <c r="R18" s="58">
        <f t="shared" si="17"/>
        <v>3.1940530163787118E-2</v>
      </c>
      <c r="S18" s="71">
        <v>28</v>
      </c>
      <c r="T18" s="58">
        <f t="shared" si="18"/>
        <v>1.1436506964015848E-3</v>
      </c>
      <c r="U18" s="71">
        <v>35</v>
      </c>
      <c r="V18" s="58">
        <f t="shared" si="19"/>
        <v>1.4295633705019809E-3</v>
      </c>
      <c r="W18" s="60">
        <f t="shared" si="12"/>
        <v>24483</v>
      </c>
      <c r="X18" s="65">
        <f t="shared" si="4"/>
        <v>1</v>
      </c>
    </row>
    <row r="19" spans="1:24" ht="19.149999999999999" x14ac:dyDescent="0.35">
      <c r="A19" s="73" t="s">
        <v>4</v>
      </c>
      <c r="B19" s="1" t="s">
        <v>21</v>
      </c>
      <c r="C19" s="49">
        <v>39</v>
      </c>
      <c r="D19" s="25">
        <f t="shared" si="0"/>
        <v>5.98159509202454E-2</v>
      </c>
      <c r="E19" s="49">
        <v>38</v>
      </c>
      <c r="F19" s="25">
        <f t="shared" si="1"/>
        <v>5.8282208588957052E-2</v>
      </c>
      <c r="G19" s="49">
        <v>317</v>
      </c>
      <c r="H19" s="25">
        <f t="shared" si="2"/>
        <v>0.48619631901840493</v>
      </c>
      <c r="I19" s="49">
        <v>56</v>
      </c>
      <c r="J19" s="25">
        <f t="shared" ref="J19:J82" si="20">I19/W19</f>
        <v>8.5889570552147243E-2</v>
      </c>
      <c r="K19" s="49">
        <v>25</v>
      </c>
      <c r="L19" s="25">
        <f t="shared" ref="L19:L82" si="21">K19/W19</f>
        <v>3.834355828220859E-2</v>
      </c>
      <c r="M19" s="49">
        <v>37</v>
      </c>
      <c r="N19" s="25">
        <f t="shared" ref="N19:N82" si="22">M19/W19</f>
        <v>5.674846625766871E-2</v>
      </c>
      <c r="O19" s="49">
        <v>0</v>
      </c>
      <c r="P19" s="25">
        <f t="shared" ref="P19:P82" si="23">O19/W19</f>
        <v>0</v>
      </c>
      <c r="Q19" s="49">
        <v>140</v>
      </c>
      <c r="R19" s="25">
        <f t="shared" ref="R19:R82" si="24">Q19/W19</f>
        <v>0.21472392638036811</v>
      </c>
      <c r="S19" s="49">
        <v>0</v>
      </c>
      <c r="T19" s="25">
        <f t="shared" ref="T19:T82" si="25">S19/W19</f>
        <v>0</v>
      </c>
      <c r="U19" s="49">
        <v>0</v>
      </c>
      <c r="V19" s="25">
        <f t="shared" ref="V19:V82" si="26">U19/W19</f>
        <v>0</v>
      </c>
      <c r="W19" s="43">
        <f t="shared" si="12"/>
        <v>652</v>
      </c>
      <c r="X19" s="25">
        <f t="shared" si="4"/>
        <v>1</v>
      </c>
    </row>
    <row r="20" spans="1:24" ht="19.149999999999999" x14ac:dyDescent="0.35">
      <c r="A20" s="74"/>
      <c r="B20" s="1" t="s">
        <v>22</v>
      </c>
      <c r="C20" s="49">
        <v>777</v>
      </c>
      <c r="D20" s="25">
        <f t="shared" si="0"/>
        <v>0.27631578947368424</v>
      </c>
      <c r="E20" s="49">
        <v>705</v>
      </c>
      <c r="F20" s="25">
        <f t="shared" si="1"/>
        <v>0.25071123755334279</v>
      </c>
      <c r="G20" s="49">
        <v>363</v>
      </c>
      <c r="H20" s="25">
        <f t="shared" si="2"/>
        <v>0.12908961593172119</v>
      </c>
      <c r="I20" s="49">
        <v>543</v>
      </c>
      <c r="J20" s="25">
        <f t="shared" si="20"/>
        <v>0.19310099573257469</v>
      </c>
      <c r="K20" s="49">
        <v>60</v>
      </c>
      <c r="L20" s="25">
        <f t="shared" si="21"/>
        <v>2.1337126600284494E-2</v>
      </c>
      <c r="M20" s="49">
        <v>248</v>
      </c>
      <c r="N20" s="25">
        <f t="shared" si="22"/>
        <v>8.8193456614509252E-2</v>
      </c>
      <c r="O20" s="49">
        <v>49</v>
      </c>
      <c r="P20" s="25">
        <f t="shared" si="23"/>
        <v>1.7425320056899004E-2</v>
      </c>
      <c r="Q20" s="49">
        <v>67</v>
      </c>
      <c r="R20" s="25">
        <f t="shared" si="24"/>
        <v>2.3826458036984351E-2</v>
      </c>
      <c r="S20" s="49">
        <v>0</v>
      </c>
      <c r="T20" s="25">
        <f t="shared" si="25"/>
        <v>0</v>
      </c>
      <c r="U20" s="49">
        <v>0</v>
      </c>
      <c r="V20" s="25">
        <f t="shared" si="26"/>
        <v>0</v>
      </c>
      <c r="W20" s="43">
        <f t="shared" si="12"/>
        <v>2812</v>
      </c>
      <c r="X20" s="25">
        <f t="shared" si="4"/>
        <v>1</v>
      </c>
    </row>
    <row r="21" spans="1:24" ht="19.149999999999999" x14ac:dyDescent="0.35">
      <c r="A21" s="74"/>
      <c r="B21" s="1" t="s">
        <v>23</v>
      </c>
      <c r="C21" s="49">
        <v>1260</v>
      </c>
      <c r="D21" s="25">
        <f t="shared" si="0"/>
        <v>0.46238532110091746</v>
      </c>
      <c r="E21" s="49">
        <v>517</v>
      </c>
      <c r="F21" s="25">
        <f t="shared" si="1"/>
        <v>0.18972477064220183</v>
      </c>
      <c r="G21" s="49">
        <v>197</v>
      </c>
      <c r="H21" s="25">
        <f t="shared" si="2"/>
        <v>7.2293577981651383E-2</v>
      </c>
      <c r="I21" s="49">
        <v>367</v>
      </c>
      <c r="J21" s="25">
        <f t="shared" si="20"/>
        <v>0.1346788990825688</v>
      </c>
      <c r="K21" s="49">
        <v>128</v>
      </c>
      <c r="L21" s="25">
        <f t="shared" si="21"/>
        <v>4.6972477064220183E-2</v>
      </c>
      <c r="M21" s="49">
        <v>94</v>
      </c>
      <c r="N21" s="25">
        <f t="shared" si="22"/>
        <v>3.4495412844036698E-2</v>
      </c>
      <c r="O21" s="49">
        <v>117</v>
      </c>
      <c r="P21" s="25">
        <f t="shared" si="23"/>
        <v>4.293577981651376E-2</v>
      </c>
      <c r="Q21" s="49">
        <v>44</v>
      </c>
      <c r="R21" s="25">
        <f t="shared" si="24"/>
        <v>1.6146788990825688E-2</v>
      </c>
      <c r="S21" s="49">
        <v>0</v>
      </c>
      <c r="T21" s="25">
        <f t="shared" si="25"/>
        <v>0</v>
      </c>
      <c r="U21" s="49">
        <v>1</v>
      </c>
      <c r="V21" s="25">
        <f t="shared" si="26"/>
        <v>3.6697247706422018E-4</v>
      </c>
      <c r="W21" s="43">
        <f t="shared" si="12"/>
        <v>2725</v>
      </c>
      <c r="X21" s="25">
        <f t="shared" si="4"/>
        <v>0.99999999999999989</v>
      </c>
    </row>
    <row r="22" spans="1:24" ht="19.149999999999999" x14ac:dyDescent="0.35">
      <c r="A22" s="74"/>
      <c r="B22" s="1" t="s">
        <v>24</v>
      </c>
      <c r="C22" s="49">
        <v>640</v>
      </c>
      <c r="D22" s="25">
        <f t="shared" si="0"/>
        <v>0.41397153945666237</v>
      </c>
      <c r="E22" s="49">
        <v>243</v>
      </c>
      <c r="F22" s="25">
        <f t="shared" si="1"/>
        <v>0.1571798188874515</v>
      </c>
      <c r="G22" s="49">
        <v>140</v>
      </c>
      <c r="H22" s="25">
        <f t="shared" si="2"/>
        <v>9.0556274256144889E-2</v>
      </c>
      <c r="I22" s="49">
        <v>138</v>
      </c>
      <c r="J22" s="25">
        <f t="shared" si="20"/>
        <v>8.9262613195342816E-2</v>
      </c>
      <c r="K22" s="49">
        <v>150</v>
      </c>
      <c r="L22" s="25">
        <f t="shared" si="21"/>
        <v>9.7024579560155241E-2</v>
      </c>
      <c r="M22" s="49">
        <v>79</v>
      </c>
      <c r="N22" s="25">
        <f t="shared" si="22"/>
        <v>5.109961190168176E-2</v>
      </c>
      <c r="O22" s="49">
        <v>78</v>
      </c>
      <c r="P22" s="25">
        <f t="shared" si="23"/>
        <v>5.0452781371280724E-2</v>
      </c>
      <c r="Q22" s="49">
        <v>16</v>
      </c>
      <c r="R22" s="25">
        <f t="shared" si="24"/>
        <v>1.034928848641656E-2</v>
      </c>
      <c r="S22" s="49">
        <v>44</v>
      </c>
      <c r="T22" s="25">
        <f t="shared" si="25"/>
        <v>2.8460543337645538E-2</v>
      </c>
      <c r="U22" s="49">
        <v>18</v>
      </c>
      <c r="V22" s="25">
        <f t="shared" si="26"/>
        <v>1.1642949547218629E-2</v>
      </c>
      <c r="W22" s="43">
        <f t="shared" si="12"/>
        <v>1546</v>
      </c>
      <c r="X22" s="25">
        <f t="shared" si="4"/>
        <v>1</v>
      </c>
    </row>
    <row r="23" spans="1:24" ht="19.149999999999999" x14ac:dyDescent="0.35">
      <c r="A23" s="74"/>
      <c r="B23" s="1" t="s">
        <v>25</v>
      </c>
      <c r="C23" s="49">
        <v>8</v>
      </c>
      <c r="D23" s="25">
        <f t="shared" si="0"/>
        <v>0.12903225806451613</v>
      </c>
      <c r="E23" s="49">
        <v>10</v>
      </c>
      <c r="F23" s="25">
        <f t="shared" si="1"/>
        <v>0.16129032258064516</v>
      </c>
      <c r="G23" s="49">
        <v>20</v>
      </c>
      <c r="H23" s="25">
        <f t="shared" si="2"/>
        <v>0.32258064516129031</v>
      </c>
      <c r="I23" s="49">
        <v>10</v>
      </c>
      <c r="J23" s="25">
        <f t="shared" si="20"/>
        <v>0.16129032258064516</v>
      </c>
      <c r="K23" s="49">
        <v>3</v>
      </c>
      <c r="L23" s="25">
        <f t="shared" si="21"/>
        <v>4.8387096774193547E-2</v>
      </c>
      <c r="M23" s="49">
        <v>5</v>
      </c>
      <c r="N23" s="25">
        <f t="shared" si="22"/>
        <v>8.0645161290322578E-2</v>
      </c>
      <c r="O23" s="49">
        <v>3</v>
      </c>
      <c r="P23" s="25">
        <f t="shared" si="23"/>
        <v>4.8387096774193547E-2</v>
      </c>
      <c r="Q23" s="49">
        <v>3</v>
      </c>
      <c r="R23" s="25">
        <f t="shared" si="24"/>
        <v>4.8387096774193547E-2</v>
      </c>
      <c r="S23" s="49">
        <v>0</v>
      </c>
      <c r="T23" s="25">
        <f t="shared" si="25"/>
        <v>0</v>
      </c>
      <c r="U23" s="49">
        <v>0</v>
      </c>
      <c r="V23" s="25">
        <f t="shared" si="26"/>
        <v>0</v>
      </c>
      <c r="W23" s="43">
        <f t="shared" si="12"/>
        <v>62</v>
      </c>
      <c r="X23" s="25">
        <f t="shared" si="4"/>
        <v>0.99999999999999989</v>
      </c>
    </row>
    <row r="24" spans="1:24" ht="19.149999999999999" x14ac:dyDescent="0.35">
      <c r="A24" s="74"/>
      <c r="B24" s="1" t="s">
        <v>0</v>
      </c>
      <c r="C24" s="49">
        <v>5</v>
      </c>
      <c r="D24" s="25">
        <f t="shared" si="0"/>
        <v>0.17857142857142858</v>
      </c>
      <c r="E24" s="49">
        <v>4</v>
      </c>
      <c r="F24" s="25">
        <f t="shared" si="1"/>
        <v>0.14285714285714285</v>
      </c>
      <c r="G24" s="49">
        <v>9</v>
      </c>
      <c r="H24" s="25">
        <f t="shared" si="2"/>
        <v>0.32142857142857145</v>
      </c>
      <c r="I24" s="49">
        <v>1</v>
      </c>
      <c r="J24" s="25">
        <f t="shared" si="20"/>
        <v>3.5714285714285712E-2</v>
      </c>
      <c r="K24" s="49">
        <v>6</v>
      </c>
      <c r="L24" s="25">
        <f t="shared" si="21"/>
        <v>0.21428571428571427</v>
      </c>
      <c r="M24" s="49">
        <v>3</v>
      </c>
      <c r="N24" s="25">
        <f t="shared" si="22"/>
        <v>0.10714285714285714</v>
      </c>
      <c r="O24" s="49">
        <v>0</v>
      </c>
      <c r="P24" s="25">
        <f t="shared" si="23"/>
        <v>0</v>
      </c>
      <c r="Q24" s="49">
        <v>0</v>
      </c>
      <c r="R24" s="25">
        <f t="shared" si="24"/>
        <v>0</v>
      </c>
      <c r="S24" s="49">
        <v>0</v>
      </c>
      <c r="T24" s="25">
        <f t="shared" si="25"/>
        <v>0</v>
      </c>
      <c r="U24" s="49">
        <v>0</v>
      </c>
      <c r="V24" s="25">
        <f t="shared" si="26"/>
        <v>0</v>
      </c>
      <c r="W24" s="43">
        <f t="shared" si="12"/>
        <v>28</v>
      </c>
      <c r="X24" s="25">
        <f t="shared" si="4"/>
        <v>0.99999999999999989</v>
      </c>
    </row>
    <row r="25" spans="1:24" ht="19.149999999999999" x14ac:dyDescent="0.35">
      <c r="A25" s="75"/>
      <c r="B25" s="2" t="s">
        <v>27</v>
      </c>
      <c r="C25" s="71">
        <v>2729</v>
      </c>
      <c r="D25" s="58">
        <f t="shared" si="0"/>
        <v>0.34875399361022363</v>
      </c>
      <c r="E25" s="71">
        <v>1517</v>
      </c>
      <c r="F25" s="58">
        <f t="shared" si="1"/>
        <v>0.19386581469648562</v>
      </c>
      <c r="G25" s="71">
        <v>1046</v>
      </c>
      <c r="H25" s="58">
        <f t="shared" si="2"/>
        <v>0.1336741214057508</v>
      </c>
      <c r="I25" s="71">
        <v>1115</v>
      </c>
      <c r="J25" s="58">
        <f t="shared" si="20"/>
        <v>0.14249201277955273</v>
      </c>
      <c r="K25" s="71">
        <v>372</v>
      </c>
      <c r="L25" s="58">
        <f t="shared" si="21"/>
        <v>4.7539936102236419E-2</v>
      </c>
      <c r="M25" s="71">
        <v>466</v>
      </c>
      <c r="N25" s="58">
        <f t="shared" si="22"/>
        <v>5.9552715654952078E-2</v>
      </c>
      <c r="O25" s="71">
        <v>247</v>
      </c>
      <c r="P25" s="58">
        <f t="shared" si="23"/>
        <v>3.1565495207667729E-2</v>
      </c>
      <c r="Q25" s="71">
        <v>270</v>
      </c>
      <c r="R25" s="58">
        <f t="shared" si="24"/>
        <v>3.4504792332268372E-2</v>
      </c>
      <c r="S25" s="71">
        <v>44</v>
      </c>
      <c r="T25" s="58">
        <f t="shared" si="25"/>
        <v>5.6230031948881791E-3</v>
      </c>
      <c r="U25" s="71">
        <v>19</v>
      </c>
      <c r="V25" s="58">
        <f t="shared" si="26"/>
        <v>2.4281150159744407E-3</v>
      </c>
      <c r="W25" s="60">
        <f t="shared" si="12"/>
        <v>7825</v>
      </c>
      <c r="X25" s="58">
        <f t="shared" si="4"/>
        <v>0.99999999999999989</v>
      </c>
    </row>
    <row r="26" spans="1:24" ht="19.149999999999999" x14ac:dyDescent="0.35">
      <c r="A26" s="73" t="s">
        <v>2</v>
      </c>
      <c r="B26" s="1" t="s">
        <v>21</v>
      </c>
      <c r="C26" s="49">
        <v>30</v>
      </c>
      <c r="D26" s="25">
        <f t="shared" si="0"/>
        <v>7.4257425742574254E-2</v>
      </c>
      <c r="E26" s="49">
        <v>25</v>
      </c>
      <c r="F26" s="25">
        <f t="shared" si="1"/>
        <v>6.1881188118811881E-2</v>
      </c>
      <c r="G26" s="49">
        <v>187</v>
      </c>
      <c r="H26" s="25">
        <f t="shared" si="2"/>
        <v>0.46287128712871289</v>
      </c>
      <c r="I26" s="49">
        <v>28</v>
      </c>
      <c r="J26" s="25">
        <f t="shared" si="20"/>
        <v>6.9306930693069313E-2</v>
      </c>
      <c r="K26" s="49">
        <v>21</v>
      </c>
      <c r="L26" s="25">
        <f t="shared" si="21"/>
        <v>5.1980198019801978E-2</v>
      </c>
      <c r="M26" s="49">
        <v>23</v>
      </c>
      <c r="N26" s="25">
        <f t="shared" si="22"/>
        <v>5.6930693069306933E-2</v>
      </c>
      <c r="O26" s="49">
        <v>0</v>
      </c>
      <c r="P26" s="25">
        <f t="shared" si="23"/>
        <v>0</v>
      </c>
      <c r="Q26" s="49">
        <v>90</v>
      </c>
      <c r="R26" s="25">
        <f t="shared" si="24"/>
        <v>0.22277227722772278</v>
      </c>
      <c r="S26" s="49">
        <v>0</v>
      </c>
      <c r="T26" s="25">
        <f t="shared" si="25"/>
        <v>0</v>
      </c>
      <c r="U26" s="49">
        <v>0</v>
      </c>
      <c r="V26" s="25">
        <f t="shared" si="26"/>
        <v>0</v>
      </c>
      <c r="W26" s="43">
        <f t="shared" si="12"/>
        <v>404</v>
      </c>
      <c r="X26" s="25">
        <f t="shared" si="4"/>
        <v>1.0000000000000002</v>
      </c>
    </row>
    <row r="27" spans="1:24" ht="19.149999999999999" x14ac:dyDescent="0.35">
      <c r="A27" s="74"/>
      <c r="B27" s="1" t="s">
        <v>22</v>
      </c>
      <c r="C27" s="49">
        <v>723</v>
      </c>
      <c r="D27" s="25">
        <f t="shared" si="0"/>
        <v>0.32479784366576819</v>
      </c>
      <c r="E27" s="49">
        <v>357</v>
      </c>
      <c r="F27" s="25">
        <f t="shared" si="1"/>
        <v>0.16037735849056603</v>
      </c>
      <c r="G27" s="49">
        <v>384</v>
      </c>
      <c r="H27" s="25">
        <f t="shared" si="2"/>
        <v>0.1725067385444744</v>
      </c>
      <c r="I27" s="49">
        <v>299</v>
      </c>
      <c r="J27" s="25">
        <f t="shared" si="20"/>
        <v>0.13432165318957773</v>
      </c>
      <c r="K27" s="49">
        <v>91</v>
      </c>
      <c r="L27" s="25">
        <f t="shared" si="21"/>
        <v>4.0880503144654086E-2</v>
      </c>
      <c r="M27" s="49">
        <v>226</v>
      </c>
      <c r="N27" s="25">
        <f t="shared" si="22"/>
        <v>0.10152740341419586</v>
      </c>
      <c r="O27" s="49">
        <v>80</v>
      </c>
      <c r="P27" s="25">
        <f t="shared" si="23"/>
        <v>3.5938903863432167E-2</v>
      </c>
      <c r="Q27" s="49">
        <v>66</v>
      </c>
      <c r="R27" s="25">
        <f t="shared" si="24"/>
        <v>2.9649595687331536E-2</v>
      </c>
      <c r="S27" s="49">
        <v>0</v>
      </c>
      <c r="T27" s="25">
        <f t="shared" si="25"/>
        <v>0</v>
      </c>
      <c r="U27" s="49">
        <v>0</v>
      </c>
      <c r="V27" s="25">
        <f t="shared" si="26"/>
        <v>0</v>
      </c>
      <c r="W27" s="43">
        <f t="shared" si="12"/>
        <v>2226</v>
      </c>
      <c r="X27" s="25">
        <f t="shared" si="4"/>
        <v>1</v>
      </c>
    </row>
    <row r="28" spans="1:24" ht="19.149999999999999" x14ac:dyDescent="0.35">
      <c r="A28" s="74"/>
      <c r="B28" s="1" t="s">
        <v>23</v>
      </c>
      <c r="C28" s="49">
        <v>1185</v>
      </c>
      <c r="D28" s="25">
        <f t="shared" si="0"/>
        <v>0.5040408336877924</v>
      </c>
      <c r="E28" s="49">
        <v>290</v>
      </c>
      <c r="F28" s="25">
        <f t="shared" si="1"/>
        <v>0.12335176520629519</v>
      </c>
      <c r="G28" s="49">
        <v>159</v>
      </c>
      <c r="H28" s="25">
        <f t="shared" si="2"/>
        <v>6.7630795406210129E-2</v>
      </c>
      <c r="I28" s="49">
        <v>298</v>
      </c>
      <c r="J28" s="25">
        <f t="shared" si="20"/>
        <v>0.12675457252233091</v>
      </c>
      <c r="K28" s="49">
        <v>126</v>
      </c>
      <c r="L28" s="25">
        <f t="shared" si="21"/>
        <v>5.359421522756274E-2</v>
      </c>
      <c r="M28" s="49">
        <v>79</v>
      </c>
      <c r="N28" s="25">
        <f t="shared" si="22"/>
        <v>3.3602722245852826E-2</v>
      </c>
      <c r="O28" s="49">
        <v>161</v>
      </c>
      <c r="P28" s="25">
        <f t="shared" si="23"/>
        <v>6.8481497235219055E-2</v>
      </c>
      <c r="Q28" s="49">
        <v>51</v>
      </c>
      <c r="R28" s="25">
        <f t="shared" si="24"/>
        <v>2.1692896639727774E-2</v>
      </c>
      <c r="S28" s="49">
        <v>1</v>
      </c>
      <c r="T28" s="25">
        <f t="shared" si="25"/>
        <v>4.253509145044662E-4</v>
      </c>
      <c r="U28" s="49">
        <v>1</v>
      </c>
      <c r="V28" s="25">
        <f t="shared" si="26"/>
        <v>4.253509145044662E-4</v>
      </c>
      <c r="W28" s="43">
        <f t="shared" si="12"/>
        <v>2351</v>
      </c>
      <c r="X28" s="25">
        <f t="shared" si="4"/>
        <v>0.99999999999999978</v>
      </c>
    </row>
    <row r="29" spans="1:24" ht="19.149999999999999" x14ac:dyDescent="0.35">
      <c r="A29" s="74"/>
      <c r="B29" s="1" t="s">
        <v>24</v>
      </c>
      <c r="C29" s="49">
        <v>491</v>
      </c>
      <c r="D29" s="25">
        <f t="shared" si="0"/>
        <v>0.41364785172704299</v>
      </c>
      <c r="E29" s="49">
        <v>179</v>
      </c>
      <c r="F29" s="25">
        <f t="shared" si="1"/>
        <v>0.15080033698399326</v>
      </c>
      <c r="G29" s="49">
        <v>97</v>
      </c>
      <c r="H29" s="25">
        <f t="shared" si="2"/>
        <v>8.1718618365627632E-2</v>
      </c>
      <c r="I29" s="49">
        <v>79</v>
      </c>
      <c r="J29" s="25">
        <f t="shared" si="20"/>
        <v>6.6554338668913221E-2</v>
      </c>
      <c r="K29" s="49">
        <v>147</v>
      </c>
      <c r="L29" s="25">
        <f t="shared" si="21"/>
        <v>0.12384161752316765</v>
      </c>
      <c r="M29" s="49">
        <v>47</v>
      </c>
      <c r="N29" s="25">
        <f t="shared" si="22"/>
        <v>3.9595619208087615E-2</v>
      </c>
      <c r="O29" s="49">
        <v>69</v>
      </c>
      <c r="P29" s="25">
        <f t="shared" si="23"/>
        <v>5.8129738837405222E-2</v>
      </c>
      <c r="Q29" s="49">
        <v>31</v>
      </c>
      <c r="R29" s="25">
        <f t="shared" si="24"/>
        <v>2.6116259477674809E-2</v>
      </c>
      <c r="S29" s="49">
        <v>30</v>
      </c>
      <c r="T29" s="25">
        <f t="shared" si="25"/>
        <v>2.5273799494524012E-2</v>
      </c>
      <c r="U29" s="49">
        <v>17</v>
      </c>
      <c r="V29" s="25">
        <f t="shared" si="26"/>
        <v>1.4321819713563605E-2</v>
      </c>
      <c r="W29" s="43">
        <f t="shared" si="12"/>
        <v>1187</v>
      </c>
      <c r="X29" s="25">
        <f t="shared" si="4"/>
        <v>1.0000000000000002</v>
      </c>
    </row>
    <row r="30" spans="1:24" ht="19.149999999999999" x14ac:dyDescent="0.35">
      <c r="A30" s="74"/>
      <c r="B30" s="1" t="s">
        <v>25</v>
      </c>
      <c r="C30" s="49">
        <v>7</v>
      </c>
      <c r="D30" s="25">
        <f t="shared" si="0"/>
        <v>0.20588235294117646</v>
      </c>
      <c r="E30" s="49">
        <v>1</v>
      </c>
      <c r="F30" s="25">
        <f t="shared" si="1"/>
        <v>2.9411764705882353E-2</v>
      </c>
      <c r="G30" s="49">
        <v>11</v>
      </c>
      <c r="H30" s="25">
        <f t="shared" si="2"/>
        <v>0.3235294117647059</v>
      </c>
      <c r="I30" s="49">
        <v>4</v>
      </c>
      <c r="J30" s="25">
        <f t="shared" si="20"/>
        <v>0.11764705882352941</v>
      </c>
      <c r="K30" s="49">
        <v>0</v>
      </c>
      <c r="L30" s="25">
        <f t="shared" si="21"/>
        <v>0</v>
      </c>
      <c r="M30" s="49">
        <v>8</v>
      </c>
      <c r="N30" s="25">
        <f t="shared" si="22"/>
        <v>0.23529411764705882</v>
      </c>
      <c r="O30" s="49">
        <v>1</v>
      </c>
      <c r="P30" s="25">
        <f t="shared" si="23"/>
        <v>2.9411764705882353E-2</v>
      </c>
      <c r="Q30" s="49">
        <v>2</v>
      </c>
      <c r="R30" s="25">
        <f t="shared" si="24"/>
        <v>5.8823529411764705E-2</v>
      </c>
      <c r="S30" s="49">
        <v>0</v>
      </c>
      <c r="T30" s="25">
        <f t="shared" si="25"/>
        <v>0</v>
      </c>
      <c r="U30" s="49">
        <v>0</v>
      </c>
      <c r="V30" s="25">
        <f t="shared" si="26"/>
        <v>0</v>
      </c>
      <c r="W30" s="43">
        <f t="shared" si="12"/>
        <v>34</v>
      </c>
      <c r="X30" s="25">
        <f t="shared" si="4"/>
        <v>1</v>
      </c>
    </row>
    <row r="31" spans="1:24" ht="19.149999999999999" x14ac:dyDescent="0.35">
      <c r="A31" s="74"/>
      <c r="B31" s="1" t="s">
        <v>0</v>
      </c>
      <c r="C31" s="49">
        <v>12</v>
      </c>
      <c r="D31" s="25">
        <f t="shared" si="0"/>
        <v>0.54545454545454541</v>
      </c>
      <c r="E31" s="49">
        <v>1</v>
      </c>
      <c r="F31" s="25">
        <f t="shared" si="1"/>
        <v>4.5454545454545456E-2</v>
      </c>
      <c r="G31" s="49">
        <v>3</v>
      </c>
      <c r="H31" s="25">
        <f t="shared" si="2"/>
        <v>0.13636363636363635</v>
      </c>
      <c r="I31" s="49">
        <v>1</v>
      </c>
      <c r="J31" s="25">
        <f t="shared" si="20"/>
        <v>4.5454545454545456E-2</v>
      </c>
      <c r="K31" s="49">
        <v>3</v>
      </c>
      <c r="L31" s="25">
        <f t="shared" si="21"/>
        <v>0.13636363636363635</v>
      </c>
      <c r="M31" s="49">
        <v>0</v>
      </c>
      <c r="N31" s="25">
        <f t="shared" si="22"/>
        <v>0</v>
      </c>
      <c r="O31" s="49">
        <v>1</v>
      </c>
      <c r="P31" s="25">
        <f t="shared" si="23"/>
        <v>4.5454545454545456E-2</v>
      </c>
      <c r="Q31" s="49">
        <v>1</v>
      </c>
      <c r="R31" s="25">
        <f t="shared" si="24"/>
        <v>4.5454545454545456E-2</v>
      </c>
      <c r="S31" s="49">
        <v>0</v>
      </c>
      <c r="T31" s="25">
        <f t="shared" si="25"/>
        <v>0</v>
      </c>
      <c r="U31" s="49">
        <v>0</v>
      </c>
      <c r="V31" s="25">
        <f t="shared" si="26"/>
        <v>0</v>
      </c>
      <c r="W31" s="43">
        <f t="shared" si="12"/>
        <v>22</v>
      </c>
      <c r="X31" s="25">
        <f t="shared" si="4"/>
        <v>0.99999999999999978</v>
      </c>
    </row>
    <row r="32" spans="1:24" ht="19.149999999999999" x14ac:dyDescent="0.35">
      <c r="A32" s="75"/>
      <c r="B32" s="2" t="s">
        <v>27</v>
      </c>
      <c r="C32" s="71">
        <v>2448</v>
      </c>
      <c r="D32" s="58">
        <f t="shared" si="0"/>
        <v>0.39331619537275064</v>
      </c>
      <c r="E32" s="71">
        <v>853</v>
      </c>
      <c r="F32" s="58">
        <f t="shared" si="1"/>
        <v>0.13705012853470436</v>
      </c>
      <c r="G32" s="71">
        <v>841</v>
      </c>
      <c r="H32" s="58">
        <f t="shared" si="2"/>
        <v>0.13512210796915167</v>
      </c>
      <c r="I32" s="71">
        <v>709</v>
      </c>
      <c r="J32" s="58">
        <f t="shared" si="20"/>
        <v>0.11391388174807197</v>
      </c>
      <c r="K32" s="71">
        <v>388</v>
      </c>
      <c r="L32" s="58">
        <f t="shared" si="21"/>
        <v>6.2339331619537273E-2</v>
      </c>
      <c r="M32" s="71">
        <v>383</v>
      </c>
      <c r="N32" s="58">
        <f t="shared" si="22"/>
        <v>6.1535989717223648E-2</v>
      </c>
      <c r="O32" s="71">
        <v>312</v>
      </c>
      <c r="P32" s="58">
        <f t="shared" si="23"/>
        <v>5.0128534704370183E-2</v>
      </c>
      <c r="Q32" s="71">
        <v>241</v>
      </c>
      <c r="R32" s="58">
        <f t="shared" si="24"/>
        <v>3.872107969151671E-2</v>
      </c>
      <c r="S32" s="71">
        <v>31</v>
      </c>
      <c r="T32" s="58">
        <f t="shared" si="25"/>
        <v>4.9807197943444728E-3</v>
      </c>
      <c r="U32" s="71">
        <v>18</v>
      </c>
      <c r="V32" s="58">
        <f t="shared" si="26"/>
        <v>2.8920308483290488E-3</v>
      </c>
      <c r="W32" s="60">
        <f t="shared" si="12"/>
        <v>6224</v>
      </c>
      <c r="X32" s="58">
        <f t="shared" si="4"/>
        <v>0.99999999999999989</v>
      </c>
    </row>
    <row r="33" spans="1:24" ht="19.149999999999999" x14ac:dyDescent="0.35">
      <c r="A33" s="73" t="s">
        <v>6</v>
      </c>
      <c r="B33" s="1" t="s">
        <v>21</v>
      </c>
      <c r="C33" s="49">
        <v>90</v>
      </c>
      <c r="D33" s="25">
        <f t="shared" si="0"/>
        <v>0.11083743842364532</v>
      </c>
      <c r="E33" s="49">
        <v>48</v>
      </c>
      <c r="F33" s="25">
        <f t="shared" si="1"/>
        <v>5.9113300492610835E-2</v>
      </c>
      <c r="G33" s="49">
        <v>414</v>
      </c>
      <c r="H33" s="25">
        <f t="shared" si="2"/>
        <v>0.50985221674876846</v>
      </c>
      <c r="I33" s="49">
        <v>38</v>
      </c>
      <c r="J33" s="25">
        <f t="shared" si="20"/>
        <v>4.6798029556650245E-2</v>
      </c>
      <c r="K33" s="49">
        <v>26</v>
      </c>
      <c r="L33" s="25">
        <f t="shared" si="21"/>
        <v>3.2019704433497539E-2</v>
      </c>
      <c r="M33" s="49">
        <v>46</v>
      </c>
      <c r="N33" s="25">
        <f t="shared" si="22"/>
        <v>5.6650246305418719E-2</v>
      </c>
      <c r="O33" s="49">
        <v>0</v>
      </c>
      <c r="P33" s="25">
        <f t="shared" si="23"/>
        <v>0</v>
      </c>
      <c r="Q33" s="49">
        <v>149</v>
      </c>
      <c r="R33" s="25">
        <f t="shared" si="24"/>
        <v>0.18349753694581281</v>
      </c>
      <c r="S33" s="49">
        <v>1</v>
      </c>
      <c r="T33" s="25">
        <f t="shared" si="25"/>
        <v>1.2315270935960591E-3</v>
      </c>
      <c r="U33" s="49">
        <v>0</v>
      </c>
      <c r="V33" s="25">
        <f t="shared" si="26"/>
        <v>0</v>
      </c>
      <c r="W33" s="43">
        <f t="shared" si="12"/>
        <v>812</v>
      </c>
      <c r="X33" s="25">
        <f t="shared" si="4"/>
        <v>1</v>
      </c>
    </row>
    <row r="34" spans="1:24" ht="19.149999999999999" x14ac:dyDescent="0.35">
      <c r="A34" s="74"/>
      <c r="B34" s="1" t="s">
        <v>22</v>
      </c>
      <c r="C34" s="49">
        <v>656</v>
      </c>
      <c r="D34" s="25">
        <f t="shared" si="0"/>
        <v>0.3088512241054614</v>
      </c>
      <c r="E34" s="49">
        <v>516</v>
      </c>
      <c r="F34" s="25">
        <f t="shared" si="1"/>
        <v>0.24293785310734464</v>
      </c>
      <c r="G34" s="49">
        <v>306</v>
      </c>
      <c r="H34" s="25">
        <f t="shared" si="2"/>
        <v>0.1440677966101695</v>
      </c>
      <c r="I34" s="49">
        <v>323</v>
      </c>
      <c r="J34" s="25">
        <f t="shared" si="20"/>
        <v>0.15207156308851225</v>
      </c>
      <c r="K34" s="49">
        <v>52</v>
      </c>
      <c r="L34" s="25">
        <f t="shared" si="21"/>
        <v>2.4482109227871938E-2</v>
      </c>
      <c r="M34" s="49">
        <v>178</v>
      </c>
      <c r="N34" s="25">
        <f t="shared" si="22"/>
        <v>8.3804143126177025E-2</v>
      </c>
      <c r="O34" s="49">
        <v>44</v>
      </c>
      <c r="P34" s="25">
        <f t="shared" si="23"/>
        <v>2.0715630885122412E-2</v>
      </c>
      <c r="Q34" s="49">
        <v>49</v>
      </c>
      <c r="R34" s="25">
        <f t="shared" si="24"/>
        <v>2.3069679849340868E-2</v>
      </c>
      <c r="S34" s="49">
        <v>0</v>
      </c>
      <c r="T34" s="25">
        <f t="shared" si="25"/>
        <v>0</v>
      </c>
      <c r="U34" s="49">
        <v>0</v>
      </c>
      <c r="V34" s="25">
        <f t="shared" si="26"/>
        <v>0</v>
      </c>
      <c r="W34" s="43">
        <f t="shared" si="12"/>
        <v>2124</v>
      </c>
      <c r="X34" s="25">
        <f t="shared" si="4"/>
        <v>1</v>
      </c>
    </row>
    <row r="35" spans="1:24" ht="19.149999999999999" x14ac:dyDescent="0.35">
      <c r="A35" s="74"/>
      <c r="B35" s="1" t="s">
        <v>23</v>
      </c>
      <c r="C35" s="49">
        <v>1044</v>
      </c>
      <c r="D35" s="25">
        <f t="shared" si="0"/>
        <v>0.42962962962962964</v>
      </c>
      <c r="E35" s="49">
        <v>467</v>
      </c>
      <c r="F35" s="25">
        <f t="shared" si="1"/>
        <v>0.19218106995884773</v>
      </c>
      <c r="G35" s="49">
        <v>182</v>
      </c>
      <c r="H35" s="25">
        <f t="shared" si="2"/>
        <v>7.4897119341563789E-2</v>
      </c>
      <c r="I35" s="49">
        <v>314</v>
      </c>
      <c r="J35" s="25">
        <f t="shared" si="20"/>
        <v>0.12921810699588476</v>
      </c>
      <c r="K35" s="49">
        <v>144</v>
      </c>
      <c r="L35" s="25">
        <f t="shared" si="21"/>
        <v>5.9259259259259262E-2</v>
      </c>
      <c r="M35" s="49">
        <v>66</v>
      </c>
      <c r="N35" s="25">
        <f t="shared" si="22"/>
        <v>2.7160493827160494E-2</v>
      </c>
      <c r="O35" s="49">
        <v>143</v>
      </c>
      <c r="P35" s="25">
        <f t="shared" si="23"/>
        <v>5.8847736625514402E-2</v>
      </c>
      <c r="Q35" s="49">
        <v>69</v>
      </c>
      <c r="R35" s="25">
        <f t="shared" si="24"/>
        <v>2.8395061728395062E-2</v>
      </c>
      <c r="S35" s="49">
        <v>1</v>
      </c>
      <c r="T35" s="25">
        <f t="shared" si="25"/>
        <v>4.1152263374485596E-4</v>
      </c>
      <c r="U35" s="49">
        <v>0</v>
      </c>
      <c r="V35" s="25">
        <f t="shared" si="26"/>
        <v>0</v>
      </c>
      <c r="W35" s="43">
        <f t="shared" si="12"/>
        <v>2430</v>
      </c>
      <c r="X35" s="25">
        <f t="shared" si="4"/>
        <v>1</v>
      </c>
    </row>
    <row r="36" spans="1:24" ht="19.149999999999999" x14ac:dyDescent="0.35">
      <c r="A36" s="74"/>
      <c r="B36" s="1" t="s">
        <v>24</v>
      </c>
      <c r="C36" s="49">
        <v>672</v>
      </c>
      <c r="D36" s="25">
        <f t="shared" si="0"/>
        <v>0.44710578842315368</v>
      </c>
      <c r="E36" s="49">
        <v>251</v>
      </c>
      <c r="F36" s="25">
        <f t="shared" si="1"/>
        <v>0.16699933466400532</v>
      </c>
      <c r="G36" s="49">
        <v>100</v>
      </c>
      <c r="H36" s="25">
        <f t="shared" si="2"/>
        <v>6.65335994677312E-2</v>
      </c>
      <c r="I36" s="49">
        <v>132</v>
      </c>
      <c r="J36" s="25">
        <f t="shared" si="20"/>
        <v>8.7824351297405193E-2</v>
      </c>
      <c r="K36" s="49">
        <v>111</v>
      </c>
      <c r="L36" s="25">
        <f t="shared" si="21"/>
        <v>7.3852295409181631E-2</v>
      </c>
      <c r="M36" s="49">
        <v>68</v>
      </c>
      <c r="N36" s="25">
        <f t="shared" si="22"/>
        <v>4.5242847638057221E-2</v>
      </c>
      <c r="O36" s="49">
        <v>84</v>
      </c>
      <c r="P36" s="25">
        <f t="shared" si="23"/>
        <v>5.588822355289421E-2</v>
      </c>
      <c r="Q36" s="49">
        <v>38</v>
      </c>
      <c r="R36" s="25">
        <f t="shared" si="24"/>
        <v>2.5282767797737856E-2</v>
      </c>
      <c r="S36" s="49">
        <v>26</v>
      </c>
      <c r="T36" s="25">
        <f t="shared" si="25"/>
        <v>1.7298735861610112E-2</v>
      </c>
      <c r="U36" s="49">
        <v>21</v>
      </c>
      <c r="V36" s="25">
        <f t="shared" si="26"/>
        <v>1.3972055888223553E-2</v>
      </c>
      <c r="W36" s="43">
        <f t="shared" si="12"/>
        <v>1503</v>
      </c>
      <c r="X36" s="25">
        <f t="shared" si="4"/>
        <v>1</v>
      </c>
    </row>
    <row r="37" spans="1:24" ht="19.149999999999999" x14ac:dyDescent="0.35">
      <c r="A37" s="74"/>
      <c r="B37" s="1" t="s">
        <v>25</v>
      </c>
      <c r="C37" s="49">
        <v>4</v>
      </c>
      <c r="D37" s="25">
        <f t="shared" ref="D37:D65" si="27">C37/W37</f>
        <v>0.1</v>
      </c>
      <c r="E37" s="49">
        <v>4</v>
      </c>
      <c r="F37" s="25">
        <f t="shared" ref="F37:F65" si="28">E37/W37</f>
        <v>0.1</v>
      </c>
      <c r="G37" s="49">
        <v>18</v>
      </c>
      <c r="H37" s="25">
        <f t="shared" ref="H37:H65" si="29">G37/W37</f>
        <v>0.45</v>
      </c>
      <c r="I37" s="49">
        <v>1</v>
      </c>
      <c r="J37" s="25">
        <f t="shared" si="20"/>
        <v>2.5000000000000001E-2</v>
      </c>
      <c r="K37" s="49">
        <v>3</v>
      </c>
      <c r="L37" s="25">
        <f t="shared" si="21"/>
        <v>7.4999999999999997E-2</v>
      </c>
      <c r="M37" s="49">
        <v>3</v>
      </c>
      <c r="N37" s="25">
        <f t="shared" si="22"/>
        <v>7.4999999999999997E-2</v>
      </c>
      <c r="O37" s="49">
        <v>2</v>
      </c>
      <c r="P37" s="25">
        <f t="shared" si="23"/>
        <v>0.05</v>
      </c>
      <c r="Q37" s="49">
        <v>5</v>
      </c>
      <c r="R37" s="25">
        <f t="shared" si="24"/>
        <v>0.125</v>
      </c>
      <c r="S37" s="49">
        <v>0</v>
      </c>
      <c r="T37" s="25">
        <f t="shared" si="25"/>
        <v>0</v>
      </c>
      <c r="U37" s="49">
        <v>0</v>
      </c>
      <c r="V37" s="25">
        <f t="shared" si="26"/>
        <v>0</v>
      </c>
      <c r="W37" s="43">
        <f t="shared" si="12"/>
        <v>40</v>
      </c>
      <c r="X37" s="25">
        <f t="shared" ref="X37:X65" si="30">SUM(D37,H37,F37,J37,L37,N37,P37,R37,T37,V37)</f>
        <v>1</v>
      </c>
    </row>
    <row r="38" spans="1:24" ht="19.149999999999999" x14ac:dyDescent="0.35">
      <c r="A38" s="74"/>
      <c r="B38" s="1" t="s">
        <v>0</v>
      </c>
      <c r="C38" s="49">
        <v>27</v>
      </c>
      <c r="D38" s="25">
        <f t="shared" si="27"/>
        <v>0.28125</v>
      </c>
      <c r="E38" s="49">
        <v>17</v>
      </c>
      <c r="F38" s="25">
        <f t="shared" si="28"/>
        <v>0.17708333333333334</v>
      </c>
      <c r="G38" s="49">
        <v>10</v>
      </c>
      <c r="H38" s="25">
        <f t="shared" si="29"/>
        <v>0.10416666666666667</v>
      </c>
      <c r="I38" s="49">
        <v>24</v>
      </c>
      <c r="J38" s="25">
        <f t="shared" si="20"/>
        <v>0.25</v>
      </c>
      <c r="K38" s="49">
        <v>2</v>
      </c>
      <c r="L38" s="25">
        <f t="shared" si="21"/>
        <v>2.0833333333333332E-2</v>
      </c>
      <c r="M38" s="49">
        <v>1</v>
      </c>
      <c r="N38" s="25">
        <f t="shared" si="22"/>
        <v>1.0416666666666666E-2</v>
      </c>
      <c r="O38" s="49">
        <v>15</v>
      </c>
      <c r="P38" s="25">
        <f t="shared" si="23"/>
        <v>0.15625</v>
      </c>
      <c r="Q38" s="49">
        <v>0</v>
      </c>
      <c r="R38" s="25">
        <f t="shared" si="24"/>
        <v>0</v>
      </c>
      <c r="S38" s="49">
        <v>0</v>
      </c>
      <c r="T38" s="25">
        <f t="shared" si="25"/>
        <v>0</v>
      </c>
      <c r="U38" s="49">
        <v>0</v>
      </c>
      <c r="V38" s="25">
        <f t="shared" si="26"/>
        <v>0</v>
      </c>
      <c r="W38" s="43">
        <f t="shared" si="12"/>
        <v>96</v>
      </c>
      <c r="X38" s="25">
        <f t="shared" si="30"/>
        <v>1</v>
      </c>
    </row>
    <row r="39" spans="1:24" ht="19.149999999999999" x14ac:dyDescent="0.35">
      <c r="A39" s="75"/>
      <c r="B39" s="2" t="s">
        <v>72</v>
      </c>
      <c r="C39" s="71">
        <v>2493</v>
      </c>
      <c r="D39" s="58">
        <f t="shared" si="27"/>
        <v>0.35588865096359745</v>
      </c>
      <c r="E39" s="71">
        <v>1303</v>
      </c>
      <c r="F39" s="58">
        <f t="shared" si="28"/>
        <v>0.18600999286224126</v>
      </c>
      <c r="G39" s="71">
        <v>1030</v>
      </c>
      <c r="H39" s="58">
        <f t="shared" si="29"/>
        <v>0.14703783012134189</v>
      </c>
      <c r="I39" s="71">
        <v>832</v>
      </c>
      <c r="J39" s="58">
        <f t="shared" si="20"/>
        <v>0.11877230549607423</v>
      </c>
      <c r="K39" s="71">
        <v>338</v>
      </c>
      <c r="L39" s="58">
        <f t="shared" si="21"/>
        <v>4.8251249107780156E-2</v>
      </c>
      <c r="M39" s="71">
        <v>362</v>
      </c>
      <c r="N39" s="58">
        <f t="shared" si="22"/>
        <v>5.1677373304782295E-2</v>
      </c>
      <c r="O39" s="71">
        <v>288</v>
      </c>
      <c r="P39" s="58">
        <f t="shared" si="23"/>
        <v>4.1113490364025694E-2</v>
      </c>
      <c r="Q39" s="71">
        <v>310</v>
      </c>
      <c r="R39" s="58">
        <f t="shared" si="24"/>
        <v>4.4254104211277658E-2</v>
      </c>
      <c r="S39" s="71">
        <v>28</v>
      </c>
      <c r="T39" s="58">
        <f t="shared" si="25"/>
        <v>3.9971448965024983E-3</v>
      </c>
      <c r="U39" s="71">
        <v>21</v>
      </c>
      <c r="V39" s="58">
        <f t="shared" si="26"/>
        <v>2.9978586723768737E-3</v>
      </c>
      <c r="W39" s="60">
        <f t="shared" si="12"/>
        <v>7005</v>
      </c>
      <c r="X39" s="58">
        <f t="shared" si="30"/>
        <v>0.99999999999999989</v>
      </c>
    </row>
    <row r="40" spans="1:24" ht="19.149999999999999" x14ac:dyDescent="0.35">
      <c r="A40" s="73" t="s">
        <v>3</v>
      </c>
      <c r="B40" s="1" t="s">
        <v>21</v>
      </c>
      <c r="C40" s="49">
        <v>23</v>
      </c>
      <c r="D40" s="25">
        <f t="shared" si="27"/>
        <v>9.0909090909090912E-2</v>
      </c>
      <c r="E40" s="49">
        <v>19</v>
      </c>
      <c r="F40" s="25">
        <f t="shared" si="28"/>
        <v>7.5098814229249009E-2</v>
      </c>
      <c r="G40" s="49">
        <v>124</v>
      </c>
      <c r="H40" s="25">
        <f t="shared" si="29"/>
        <v>0.49011857707509882</v>
      </c>
      <c r="I40" s="49">
        <v>15</v>
      </c>
      <c r="J40" s="25">
        <f t="shared" si="20"/>
        <v>5.9288537549407112E-2</v>
      </c>
      <c r="K40" s="49">
        <v>7</v>
      </c>
      <c r="L40" s="25">
        <f t="shared" si="21"/>
        <v>2.766798418972332E-2</v>
      </c>
      <c r="M40" s="49">
        <v>14</v>
      </c>
      <c r="N40" s="25">
        <f t="shared" si="22"/>
        <v>5.533596837944664E-2</v>
      </c>
      <c r="O40" s="49">
        <v>0</v>
      </c>
      <c r="P40" s="25">
        <f t="shared" si="23"/>
        <v>0</v>
      </c>
      <c r="Q40" s="49">
        <v>51</v>
      </c>
      <c r="R40" s="25">
        <f t="shared" si="24"/>
        <v>0.20158102766798419</v>
      </c>
      <c r="S40" s="49">
        <v>0</v>
      </c>
      <c r="T40" s="25">
        <f t="shared" si="25"/>
        <v>0</v>
      </c>
      <c r="U40" s="49">
        <v>0</v>
      </c>
      <c r="V40" s="25">
        <f t="shared" si="26"/>
        <v>0</v>
      </c>
      <c r="W40" s="43">
        <f t="shared" si="12"/>
        <v>253</v>
      </c>
      <c r="X40" s="25">
        <f t="shared" si="30"/>
        <v>1</v>
      </c>
    </row>
    <row r="41" spans="1:24" ht="19.149999999999999" x14ac:dyDescent="0.35">
      <c r="A41" s="74"/>
      <c r="B41" s="1" t="s">
        <v>22</v>
      </c>
      <c r="C41" s="49">
        <v>430</v>
      </c>
      <c r="D41" s="25">
        <f t="shared" si="27"/>
        <v>0.31524926686217009</v>
      </c>
      <c r="E41" s="49">
        <v>303</v>
      </c>
      <c r="F41" s="25">
        <f t="shared" si="28"/>
        <v>0.22214076246334311</v>
      </c>
      <c r="G41" s="49">
        <v>156</v>
      </c>
      <c r="H41" s="25">
        <f t="shared" si="29"/>
        <v>0.11436950146627566</v>
      </c>
      <c r="I41" s="49">
        <v>255</v>
      </c>
      <c r="J41" s="25">
        <f t="shared" si="20"/>
        <v>0.18695014662756598</v>
      </c>
      <c r="K41" s="49">
        <v>49</v>
      </c>
      <c r="L41" s="25">
        <f t="shared" si="21"/>
        <v>3.5923753665689152E-2</v>
      </c>
      <c r="M41" s="49">
        <v>99</v>
      </c>
      <c r="N41" s="25">
        <f t="shared" si="22"/>
        <v>7.2580645161290328E-2</v>
      </c>
      <c r="O41" s="49">
        <v>22</v>
      </c>
      <c r="P41" s="25">
        <f t="shared" si="23"/>
        <v>1.6129032258064516E-2</v>
      </c>
      <c r="Q41" s="49">
        <v>50</v>
      </c>
      <c r="R41" s="25">
        <f t="shared" si="24"/>
        <v>3.6656891495601175E-2</v>
      </c>
      <c r="S41" s="49">
        <v>0</v>
      </c>
      <c r="T41" s="25">
        <f t="shared" si="25"/>
        <v>0</v>
      </c>
      <c r="U41" s="49">
        <v>0</v>
      </c>
      <c r="V41" s="25">
        <f t="shared" si="26"/>
        <v>0</v>
      </c>
      <c r="W41" s="43">
        <f t="shared" si="12"/>
        <v>1364</v>
      </c>
      <c r="X41" s="25">
        <f t="shared" si="30"/>
        <v>0.99999999999999989</v>
      </c>
    </row>
    <row r="42" spans="1:24" ht="19.149999999999999" x14ac:dyDescent="0.35">
      <c r="A42" s="74"/>
      <c r="B42" s="1" t="s">
        <v>23</v>
      </c>
      <c r="C42" s="49">
        <v>899</v>
      </c>
      <c r="D42" s="25">
        <f t="shared" si="27"/>
        <v>0.4807486631016043</v>
      </c>
      <c r="E42" s="49">
        <v>314</v>
      </c>
      <c r="F42" s="25">
        <f t="shared" si="28"/>
        <v>0.16791443850267379</v>
      </c>
      <c r="G42" s="49">
        <v>96</v>
      </c>
      <c r="H42" s="25">
        <f t="shared" si="29"/>
        <v>5.1336898395721926E-2</v>
      </c>
      <c r="I42" s="49">
        <v>279</v>
      </c>
      <c r="J42" s="25">
        <f t="shared" si="20"/>
        <v>0.14919786096256685</v>
      </c>
      <c r="K42" s="49">
        <v>94</v>
      </c>
      <c r="L42" s="25">
        <f t="shared" si="21"/>
        <v>5.0267379679144387E-2</v>
      </c>
      <c r="M42" s="49">
        <v>50</v>
      </c>
      <c r="N42" s="25">
        <f t="shared" si="22"/>
        <v>2.6737967914438502E-2</v>
      </c>
      <c r="O42" s="49">
        <v>93</v>
      </c>
      <c r="P42" s="25">
        <f t="shared" si="23"/>
        <v>4.9732620320855618E-2</v>
      </c>
      <c r="Q42" s="49">
        <v>44</v>
      </c>
      <c r="R42" s="25">
        <f t="shared" si="24"/>
        <v>2.3529411764705882E-2</v>
      </c>
      <c r="S42" s="49">
        <v>0</v>
      </c>
      <c r="T42" s="25">
        <f t="shared" si="25"/>
        <v>0</v>
      </c>
      <c r="U42" s="49">
        <v>1</v>
      </c>
      <c r="V42" s="25">
        <f t="shared" si="26"/>
        <v>5.3475935828877007E-4</v>
      </c>
      <c r="W42" s="43">
        <f t="shared" si="12"/>
        <v>1870</v>
      </c>
      <c r="X42" s="25">
        <f t="shared" si="30"/>
        <v>0.99999999999999989</v>
      </c>
    </row>
    <row r="43" spans="1:24" ht="19.149999999999999" x14ac:dyDescent="0.35">
      <c r="A43" s="74"/>
      <c r="B43" s="1" t="s">
        <v>24</v>
      </c>
      <c r="C43" s="49">
        <v>331</v>
      </c>
      <c r="D43" s="25">
        <f t="shared" si="27"/>
        <v>0.37613636363636366</v>
      </c>
      <c r="E43" s="49">
        <v>140</v>
      </c>
      <c r="F43" s="25">
        <f t="shared" si="28"/>
        <v>0.15909090909090909</v>
      </c>
      <c r="G43" s="49">
        <v>87</v>
      </c>
      <c r="H43" s="25">
        <f t="shared" si="29"/>
        <v>9.8863636363636362E-2</v>
      </c>
      <c r="I43" s="49">
        <v>83</v>
      </c>
      <c r="J43" s="25">
        <f t="shared" si="20"/>
        <v>9.4318181818181815E-2</v>
      </c>
      <c r="K43" s="49">
        <v>105</v>
      </c>
      <c r="L43" s="25">
        <f t="shared" si="21"/>
        <v>0.11931818181818182</v>
      </c>
      <c r="M43" s="49">
        <v>38</v>
      </c>
      <c r="N43" s="25">
        <f t="shared" si="22"/>
        <v>4.3181818181818182E-2</v>
      </c>
      <c r="O43" s="49">
        <v>51</v>
      </c>
      <c r="P43" s="25">
        <f t="shared" si="23"/>
        <v>5.7954545454545453E-2</v>
      </c>
      <c r="Q43" s="49">
        <v>18</v>
      </c>
      <c r="R43" s="25">
        <f t="shared" si="24"/>
        <v>2.0454545454545454E-2</v>
      </c>
      <c r="S43" s="49">
        <v>21</v>
      </c>
      <c r="T43" s="25">
        <f t="shared" si="25"/>
        <v>2.3863636363636365E-2</v>
      </c>
      <c r="U43" s="49">
        <v>6</v>
      </c>
      <c r="V43" s="25">
        <f t="shared" si="26"/>
        <v>6.8181818181818179E-3</v>
      </c>
      <c r="W43" s="43">
        <f t="shared" si="12"/>
        <v>880</v>
      </c>
      <c r="X43" s="25">
        <f t="shared" si="30"/>
        <v>1.0000000000000002</v>
      </c>
    </row>
    <row r="44" spans="1:24" ht="19.149999999999999" x14ac:dyDescent="0.35">
      <c r="A44" s="74"/>
      <c r="B44" s="1" t="s">
        <v>25</v>
      </c>
      <c r="C44" s="49">
        <v>2</v>
      </c>
      <c r="D44" s="25">
        <f t="shared" si="27"/>
        <v>0.11764705882352941</v>
      </c>
      <c r="E44" s="49">
        <v>3</v>
      </c>
      <c r="F44" s="25">
        <f t="shared" si="28"/>
        <v>0.17647058823529413</v>
      </c>
      <c r="G44" s="49">
        <v>5</v>
      </c>
      <c r="H44" s="25">
        <f t="shared" si="29"/>
        <v>0.29411764705882354</v>
      </c>
      <c r="I44" s="49">
        <v>1</v>
      </c>
      <c r="J44" s="25">
        <f t="shared" si="20"/>
        <v>5.8823529411764705E-2</v>
      </c>
      <c r="K44" s="49">
        <v>0</v>
      </c>
      <c r="L44" s="25">
        <f t="shared" si="21"/>
        <v>0</v>
      </c>
      <c r="M44" s="49">
        <v>2</v>
      </c>
      <c r="N44" s="25">
        <f t="shared" si="22"/>
        <v>0.11764705882352941</v>
      </c>
      <c r="O44" s="49">
        <v>3</v>
      </c>
      <c r="P44" s="25">
        <f t="shared" si="23"/>
        <v>0.17647058823529413</v>
      </c>
      <c r="Q44" s="49">
        <v>1</v>
      </c>
      <c r="R44" s="25">
        <f t="shared" si="24"/>
        <v>5.8823529411764705E-2</v>
      </c>
      <c r="S44" s="49">
        <v>0</v>
      </c>
      <c r="T44" s="25">
        <f t="shared" si="25"/>
        <v>0</v>
      </c>
      <c r="U44" s="49">
        <v>0</v>
      </c>
      <c r="V44" s="25">
        <f t="shared" si="26"/>
        <v>0</v>
      </c>
      <c r="W44" s="43">
        <f t="shared" si="12"/>
        <v>17</v>
      </c>
      <c r="X44" s="25">
        <f t="shared" si="30"/>
        <v>1</v>
      </c>
    </row>
    <row r="45" spans="1:24" ht="19.149999999999999" x14ac:dyDescent="0.35">
      <c r="A45" s="74"/>
      <c r="B45" s="1" t="s">
        <v>0</v>
      </c>
      <c r="C45" s="49">
        <v>4</v>
      </c>
      <c r="D45" s="25">
        <f t="shared" si="27"/>
        <v>0.36363636363636365</v>
      </c>
      <c r="E45" s="49">
        <v>1</v>
      </c>
      <c r="F45" s="25">
        <f t="shared" si="28"/>
        <v>9.0909090909090912E-2</v>
      </c>
      <c r="G45" s="49">
        <v>2</v>
      </c>
      <c r="H45" s="25">
        <f t="shared" si="29"/>
        <v>0.18181818181818182</v>
      </c>
      <c r="I45" s="49">
        <v>2</v>
      </c>
      <c r="J45" s="25">
        <f t="shared" si="20"/>
        <v>0.18181818181818182</v>
      </c>
      <c r="K45" s="49">
        <v>1</v>
      </c>
      <c r="L45" s="25">
        <f t="shared" si="21"/>
        <v>9.0909090909090912E-2</v>
      </c>
      <c r="M45" s="49">
        <v>1</v>
      </c>
      <c r="N45" s="25">
        <f t="shared" si="22"/>
        <v>9.0909090909090912E-2</v>
      </c>
      <c r="O45" s="49">
        <v>0</v>
      </c>
      <c r="P45" s="25">
        <f t="shared" si="23"/>
        <v>0</v>
      </c>
      <c r="Q45" s="49">
        <v>0</v>
      </c>
      <c r="R45" s="25">
        <f t="shared" si="24"/>
        <v>0</v>
      </c>
      <c r="S45" s="49">
        <v>0</v>
      </c>
      <c r="T45" s="25">
        <f t="shared" si="25"/>
        <v>0</v>
      </c>
      <c r="U45" s="49">
        <v>0</v>
      </c>
      <c r="V45" s="25">
        <f t="shared" si="26"/>
        <v>0</v>
      </c>
      <c r="W45" s="43">
        <f t="shared" si="12"/>
        <v>11</v>
      </c>
      <c r="X45" s="25">
        <f t="shared" si="30"/>
        <v>1</v>
      </c>
    </row>
    <row r="46" spans="1:24" ht="19.149999999999999" x14ac:dyDescent="0.35">
      <c r="A46" s="75"/>
      <c r="B46" s="2" t="s">
        <v>27</v>
      </c>
      <c r="C46" s="71">
        <v>1689</v>
      </c>
      <c r="D46" s="58">
        <f t="shared" si="27"/>
        <v>0.38430034129692831</v>
      </c>
      <c r="E46" s="71">
        <v>780</v>
      </c>
      <c r="F46" s="58">
        <f t="shared" si="28"/>
        <v>0.17747440273037543</v>
      </c>
      <c r="G46" s="71">
        <v>470</v>
      </c>
      <c r="H46" s="58">
        <f t="shared" si="29"/>
        <v>0.10693970420932879</v>
      </c>
      <c r="I46" s="71">
        <v>635</v>
      </c>
      <c r="J46" s="58">
        <f t="shared" si="20"/>
        <v>0.14448236632536973</v>
      </c>
      <c r="K46" s="71">
        <v>256</v>
      </c>
      <c r="L46" s="58">
        <f t="shared" si="21"/>
        <v>5.824800910125142E-2</v>
      </c>
      <c r="M46" s="71">
        <v>204</v>
      </c>
      <c r="N46" s="58">
        <f t="shared" si="22"/>
        <v>4.6416382252559729E-2</v>
      </c>
      <c r="O46" s="71">
        <v>169</v>
      </c>
      <c r="P46" s="58">
        <f t="shared" si="23"/>
        <v>3.8452787258248008E-2</v>
      </c>
      <c r="Q46" s="71">
        <v>164</v>
      </c>
      <c r="R46" s="58">
        <f t="shared" si="24"/>
        <v>3.7315130830489193E-2</v>
      </c>
      <c r="S46" s="71">
        <v>21</v>
      </c>
      <c r="T46" s="58">
        <f t="shared" si="25"/>
        <v>4.7781569965870303E-3</v>
      </c>
      <c r="U46" s="71">
        <v>7</v>
      </c>
      <c r="V46" s="58">
        <f t="shared" si="26"/>
        <v>1.5927189988623437E-3</v>
      </c>
      <c r="W46" s="60">
        <f t="shared" si="12"/>
        <v>4395</v>
      </c>
      <c r="X46" s="58">
        <f t="shared" si="30"/>
        <v>0.99999999999999989</v>
      </c>
    </row>
    <row r="47" spans="1:24" ht="19.149999999999999" x14ac:dyDescent="0.35">
      <c r="A47" s="73" t="s">
        <v>7</v>
      </c>
      <c r="B47" s="1" t="s">
        <v>21</v>
      </c>
      <c r="C47" s="49">
        <v>40</v>
      </c>
      <c r="D47" s="25">
        <f t="shared" si="27"/>
        <v>8.7912087912087919E-2</v>
      </c>
      <c r="E47" s="49">
        <v>35</v>
      </c>
      <c r="F47" s="25">
        <f t="shared" si="28"/>
        <v>7.6923076923076927E-2</v>
      </c>
      <c r="G47" s="49">
        <v>222</v>
      </c>
      <c r="H47" s="25">
        <f t="shared" si="29"/>
        <v>0.4879120879120879</v>
      </c>
      <c r="I47" s="49">
        <v>22</v>
      </c>
      <c r="J47" s="25">
        <f t="shared" si="20"/>
        <v>4.8351648351648353E-2</v>
      </c>
      <c r="K47" s="49">
        <v>19</v>
      </c>
      <c r="L47" s="25">
        <f t="shared" si="21"/>
        <v>4.1758241758241756E-2</v>
      </c>
      <c r="M47" s="49">
        <v>16</v>
      </c>
      <c r="N47" s="25">
        <f t="shared" si="22"/>
        <v>3.5164835164835165E-2</v>
      </c>
      <c r="O47" s="49">
        <v>0</v>
      </c>
      <c r="P47" s="25">
        <f t="shared" si="23"/>
        <v>0</v>
      </c>
      <c r="Q47" s="49">
        <v>101</v>
      </c>
      <c r="R47" s="25">
        <f t="shared" si="24"/>
        <v>0.22197802197802197</v>
      </c>
      <c r="S47" s="49">
        <v>0</v>
      </c>
      <c r="T47" s="25">
        <f t="shared" si="25"/>
        <v>0</v>
      </c>
      <c r="U47" s="49">
        <v>0</v>
      </c>
      <c r="V47" s="25">
        <f t="shared" si="26"/>
        <v>0</v>
      </c>
      <c r="W47" s="43">
        <f t="shared" si="12"/>
        <v>455</v>
      </c>
      <c r="X47" s="25">
        <f t="shared" si="30"/>
        <v>0.99999999999999989</v>
      </c>
    </row>
    <row r="48" spans="1:24" ht="19.149999999999999" x14ac:dyDescent="0.35">
      <c r="A48" s="74"/>
      <c r="B48" s="1" t="s">
        <v>22</v>
      </c>
      <c r="C48" s="49">
        <v>471</v>
      </c>
      <c r="D48" s="25">
        <f t="shared" si="27"/>
        <v>0.36539953452288598</v>
      </c>
      <c r="E48" s="49">
        <v>240</v>
      </c>
      <c r="F48" s="25">
        <f t="shared" si="28"/>
        <v>0.18619084561675717</v>
      </c>
      <c r="G48" s="49">
        <v>203</v>
      </c>
      <c r="H48" s="25">
        <f t="shared" si="29"/>
        <v>0.15748642358417378</v>
      </c>
      <c r="I48" s="49">
        <v>144</v>
      </c>
      <c r="J48" s="25">
        <f t="shared" si="20"/>
        <v>0.11171450737005431</v>
      </c>
      <c r="K48" s="49">
        <v>38</v>
      </c>
      <c r="L48" s="25">
        <f t="shared" si="21"/>
        <v>2.9480217222653218E-2</v>
      </c>
      <c r="M48" s="49">
        <v>104</v>
      </c>
      <c r="N48" s="25">
        <f t="shared" si="22"/>
        <v>8.0682699767261445E-2</v>
      </c>
      <c r="O48" s="49">
        <v>41</v>
      </c>
      <c r="P48" s="25">
        <f t="shared" si="23"/>
        <v>3.1807602792862683E-2</v>
      </c>
      <c r="Q48" s="49">
        <v>48</v>
      </c>
      <c r="R48" s="25">
        <f t="shared" si="24"/>
        <v>3.7238169123351435E-2</v>
      </c>
      <c r="S48" s="49">
        <v>0</v>
      </c>
      <c r="T48" s="25">
        <f t="shared" si="25"/>
        <v>0</v>
      </c>
      <c r="U48" s="49">
        <v>0</v>
      </c>
      <c r="V48" s="25">
        <f t="shared" si="26"/>
        <v>0</v>
      </c>
      <c r="W48" s="43">
        <f t="shared" si="12"/>
        <v>1289</v>
      </c>
      <c r="X48" s="25">
        <f t="shared" si="30"/>
        <v>1</v>
      </c>
    </row>
    <row r="49" spans="1:24" ht="19.149999999999999" x14ac:dyDescent="0.35">
      <c r="A49" s="74"/>
      <c r="B49" s="1" t="s">
        <v>23</v>
      </c>
      <c r="C49" s="49">
        <v>836</v>
      </c>
      <c r="D49" s="25">
        <f t="shared" si="27"/>
        <v>0.53045685279187815</v>
      </c>
      <c r="E49" s="49">
        <v>181</v>
      </c>
      <c r="F49" s="25">
        <f t="shared" si="28"/>
        <v>0.11484771573604061</v>
      </c>
      <c r="G49" s="49">
        <v>110</v>
      </c>
      <c r="H49" s="25">
        <f t="shared" si="29"/>
        <v>6.9796954314720813E-2</v>
      </c>
      <c r="I49" s="49">
        <v>144</v>
      </c>
      <c r="J49" s="25">
        <f t="shared" si="20"/>
        <v>9.1370558375634514E-2</v>
      </c>
      <c r="K49" s="49">
        <v>86</v>
      </c>
      <c r="L49" s="25">
        <f t="shared" si="21"/>
        <v>5.4568527918781723E-2</v>
      </c>
      <c r="M49" s="49">
        <v>52</v>
      </c>
      <c r="N49" s="25">
        <f t="shared" si="22"/>
        <v>3.2994923857868022E-2</v>
      </c>
      <c r="O49" s="49">
        <v>130</v>
      </c>
      <c r="P49" s="25">
        <f t="shared" si="23"/>
        <v>8.2487309644670048E-2</v>
      </c>
      <c r="Q49" s="49">
        <v>37</v>
      </c>
      <c r="R49" s="25">
        <f t="shared" si="24"/>
        <v>2.3477157360406092E-2</v>
      </c>
      <c r="S49" s="49">
        <v>0</v>
      </c>
      <c r="T49" s="25">
        <f t="shared" si="25"/>
        <v>0</v>
      </c>
      <c r="U49" s="49">
        <v>0</v>
      </c>
      <c r="V49" s="25">
        <f t="shared" si="26"/>
        <v>0</v>
      </c>
      <c r="W49" s="43">
        <f t="shared" si="12"/>
        <v>1576</v>
      </c>
      <c r="X49" s="25">
        <f t="shared" si="30"/>
        <v>0.99999999999999989</v>
      </c>
    </row>
    <row r="50" spans="1:24" ht="19.149999999999999" x14ac:dyDescent="0.35">
      <c r="A50" s="74"/>
      <c r="B50" s="1" t="s">
        <v>24</v>
      </c>
      <c r="C50" s="49">
        <v>439</v>
      </c>
      <c r="D50" s="25">
        <f t="shared" si="27"/>
        <v>0.43508424182358774</v>
      </c>
      <c r="E50" s="49">
        <v>154</v>
      </c>
      <c r="F50" s="25">
        <f t="shared" si="28"/>
        <v>0.15262636273538158</v>
      </c>
      <c r="G50" s="49">
        <v>76</v>
      </c>
      <c r="H50" s="25">
        <f t="shared" si="29"/>
        <v>7.5322101090188304E-2</v>
      </c>
      <c r="I50" s="49">
        <v>61</v>
      </c>
      <c r="J50" s="25">
        <f t="shared" si="20"/>
        <v>6.0455896927651138E-2</v>
      </c>
      <c r="K50" s="49">
        <v>88</v>
      </c>
      <c r="L50" s="25">
        <f t="shared" si="21"/>
        <v>8.7215064420218036E-2</v>
      </c>
      <c r="M50" s="49">
        <v>36</v>
      </c>
      <c r="N50" s="25">
        <f t="shared" si="22"/>
        <v>3.5678889990089196E-2</v>
      </c>
      <c r="O50" s="49">
        <v>97</v>
      </c>
      <c r="P50" s="25">
        <f t="shared" si="23"/>
        <v>9.6134786917740342E-2</v>
      </c>
      <c r="Q50" s="49">
        <v>28</v>
      </c>
      <c r="R50" s="25">
        <f t="shared" si="24"/>
        <v>2.7750247770069375E-2</v>
      </c>
      <c r="S50" s="49">
        <v>23</v>
      </c>
      <c r="T50" s="25">
        <f t="shared" si="25"/>
        <v>2.2794846382556987E-2</v>
      </c>
      <c r="U50" s="49">
        <v>7</v>
      </c>
      <c r="V50" s="25">
        <f t="shared" si="26"/>
        <v>6.9375619425173438E-3</v>
      </c>
      <c r="W50" s="43">
        <f t="shared" si="12"/>
        <v>1009</v>
      </c>
      <c r="X50" s="25">
        <f t="shared" si="30"/>
        <v>1.0000000000000002</v>
      </c>
    </row>
    <row r="51" spans="1:24" ht="19.149999999999999" x14ac:dyDescent="0.35">
      <c r="A51" s="74"/>
      <c r="B51" s="1" t="s">
        <v>25</v>
      </c>
      <c r="C51" s="49">
        <v>3</v>
      </c>
      <c r="D51" s="25">
        <f t="shared" si="27"/>
        <v>0.125</v>
      </c>
      <c r="E51" s="49">
        <v>2</v>
      </c>
      <c r="F51" s="25">
        <f t="shared" si="28"/>
        <v>8.3333333333333329E-2</v>
      </c>
      <c r="G51" s="49">
        <v>6</v>
      </c>
      <c r="H51" s="25">
        <f t="shared" si="29"/>
        <v>0.25</v>
      </c>
      <c r="I51" s="49">
        <v>4</v>
      </c>
      <c r="J51" s="25">
        <f t="shared" si="20"/>
        <v>0.16666666666666666</v>
      </c>
      <c r="K51" s="49">
        <v>1</v>
      </c>
      <c r="L51" s="25">
        <f t="shared" si="21"/>
        <v>4.1666666666666664E-2</v>
      </c>
      <c r="M51" s="49">
        <v>6</v>
      </c>
      <c r="N51" s="25">
        <f t="shared" si="22"/>
        <v>0.25</v>
      </c>
      <c r="O51" s="49">
        <v>0</v>
      </c>
      <c r="P51" s="25">
        <f t="shared" si="23"/>
        <v>0</v>
      </c>
      <c r="Q51" s="49">
        <v>2</v>
      </c>
      <c r="R51" s="25">
        <f t="shared" si="24"/>
        <v>8.3333333333333329E-2</v>
      </c>
      <c r="S51" s="49">
        <v>0</v>
      </c>
      <c r="T51" s="25">
        <f t="shared" si="25"/>
        <v>0</v>
      </c>
      <c r="U51" s="49">
        <v>0</v>
      </c>
      <c r="V51" s="25">
        <f t="shared" si="26"/>
        <v>0</v>
      </c>
      <c r="W51" s="43">
        <f t="shared" si="12"/>
        <v>24</v>
      </c>
      <c r="X51" s="25">
        <f t="shared" si="30"/>
        <v>1</v>
      </c>
    </row>
    <row r="52" spans="1:24" ht="19.149999999999999" x14ac:dyDescent="0.35">
      <c r="A52" s="74"/>
      <c r="B52" s="1" t="s">
        <v>0</v>
      </c>
      <c r="C52" s="49">
        <v>2</v>
      </c>
      <c r="D52" s="25">
        <f t="shared" si="27"/>
        <v>5.128205128205128E-2</v>
      </c>
      <c r="E52" s="49">
        <v>2</v>
      </c>
      <c r="F52" s="25">
        <f t="shared" si="28"/>
        <v>5.128205128205128E-2</v>
      </c>
      <c r="G52" s="49">
        <v>7</v>
      </c>
      <c r="H52" s="25">
        <f t="shared" si="29"/>
        <v>0.17948717948717949</v>
      </c>
      <c r="I52" s="49">
        <v>9</v>
      </c>
      <c r="J52" s="25">
        <f t="shared" si="20"/>
        <v>0.23076923076923078</v>
      </c>
      <c r="K52" s="49">
        <v>9</v>
      </c>
      <c r="L52" s="25">
        <f t="shared" si="21"/>
        <v>0.23076923076923078</v>
      </c>
      <c r="M52" s="49">
        <v>3</v>
      </c>
      <c r="N52" s="25">
        <f t="shared" si="22"/>
        <v>7.6923076923076927E-2</v>
      </c>
      <c r="O52" s="49">
        <v>5</v>
      </c>
      <c r="P52" s="25">
        <f t="shared" si="23"/>
        <v>0.12820512820512819</v>
      </c>
      <c r="Q52" s="49">
        <v>0</v>
      </c>
      <c r="R52" s="25">
        <f t="shared" si="24"/>
        <v>0</v>
      </c>
      <c r="S52" s="49">
        <v>0</v>
      </c>
      <c r="T52" s="25">
        <f t="shared" si="25"/>
        <v>0</v>
      </c>
      <c r="U52" s="49">
        <v>2</v>
      </c>
      <c r="V52" s="25">
        <f t="shared" si="26"/>
        <v>5.128205128205128E-2</v>
      </c>
      <c r="W52" s="43">
        <f t="shared" si="12"/>
        <v>39</v>
      </c>
      <c r="X52" s="25">
        <f t="shared" si="30"/>
        <v>1</v>
      </c>
    </row>
    <row r="53" spans="1:24" ht="19.149999999999999" x14ac:dyDescent="0.35">
      <c r="A53" s="75"/>
      <c r="B53" s="2" t="s">
        <v>27</v>
      </c>
      <c r="C53" s="71">
        <v>1791</v>
      </c>
      <c r="D53" s="58">
        <f t="shared" si="27"/>
        <v>0.40778688524590162</v>
      </c>
      <c r="E53" s="71">
        <v>614</v>
      </c>
      <c r="F53" s="58">
        <f t="shared" si="28"/>
        <v>0.13979963570127504</v>
      </c>
      <c r="G53" s="71">
        <v>624</v>
      </c>
      <c r="H53" s="58">
        <f t="shared" si="29"/>
        <v>0.14207650273224043</v>
      </c>
      <c r="I53" s="71">
        <v>384</v>
      </c>
      <c r="J53" s="58">
        <f t="shared" si="20"/>
        <v>8.7431693989071038E-2</v>
      </c>
      <c r="K53" s="71">
        <v>241</v>
      </c>
      <c r="L53" s="58">
        <f t="shared" si="21"/>
        <v>5.4872495446265941E-2</v>
      </c>
      <c r="M53" s="71">
        <v>217</v>
      </c>
      <c r="N53" s="58">
        <f t="shared" si="22"/>
        <v>4.9408014571948995E-2</v>
      </c>
      <c r="O53" s="71">
        <v>273</v>
      </c>
      <c r="P53" s="58">
        <f t="shared" si="23"/>
        <v>6.2158469945355191E-2</v>
      </c>
      <c r="Q53" s="71">
        <v>216</v>
      </c>
      <c r="R53" s="58">
        <f t="shared" si="24"/>
        <v>4.9180327868852458E-2</v>
      </c>
      <c r="S53" s="71">
        <v>23</v>
      </c>
      <c r="T53" s="58">
        <f t="shared" si="25"/>
        <v>5.236794171220401E-3</v>
      </c>
      <c r="U53" s="71">
        <v>9</v>
      </c>
      <c r="V53" s="58">
        <f t="shared" si="26"/>
        <v>2.0491803278688526E-3</v>
      </c>
      <c r="W53" s="60">
        <f t="shared" si="12"/>
        <v>4392</v>
      </c>
      <c r="X53" s="58">
        <f t="shared" si="30"/>
        <v>1</v>
      </c>
    </row>
    <row r="54" spans="1:24" ht="19.149999999999999" x14ac:dyDescent="0.35">
      <c r="A54" s="73" t="s">
        <v>5</v>
      </c>
      <c r="B54" s="1" t="s">
        <v>21</v>
      </c>
      <c r="C54" s="49">
        <v>18</v>
      </c>
      <c r="D54" s="25">
        <f t="shared" si="27"/>
        <v>9.5744680851063829E-2</v>
      </c>
      <c r="E54" s="49">
        <v>16</v>
      </c>
      <c r="F54" s="25">
        <f t="shared" si="28"/>
        <v>8.5106382978723402E-2</v>
      </c>
      <c r="G54" s="49">
        <v>76</v>
      </c>
      <c r="H54" s="25">
        <f t="shared" si="29"/>
        <v>0.40425531914893614</v>
      </c>
      <c r="I54" s="49">
        <v>21</v>
      </c>
      <c r="J54" s="25">
        <f t="shared" si="20"/>
        <v>0.11170212765957446</v>
      </c>
      <c r="K54" s="49">
        <v>11</v>
      </c>
      <c r="L54" s="25">
        <f t="shared" si="21"/>
        <v>5.8510638297872342E-2</v>
      </c>
      <c r="M54" s="49">
        <v>11</v>
      </c>
      <c r="N54" s="25">
        <f t="shared" si="22"/>
        <v>5.8510638297872342E-2</v>
      </c>
      <c r="O54" s="49">
        <v>0</v>
      </c>
      <c r="P54" s="25">
        <f t="shared" si="23"/>
        <v>0</v>
      </c>
      <c r="Q54" s="49">
        <v>35</v>
      </c>
      <c r="R54" s="25">
        <f t="shared" si="24"/>
        <v>0.18617021276595744</v>
      </c>
      <c r="S54" s="49">
        <v>0</v>
      </c>
      <c r="T54" s="25">
        <f t="shared" si="25"/>
        <v>0</v>
      </c>
      <c r="U54" s="49">
        <v>0</v>
      </c>
      <c r="V54" s="25">
        <f t="shared" si="26"/>
        <v>0</v>
      </c>
      <c r="W54" s="43">
        <f t="shared" si="12"/>
        <v>188</v>
      </c>
      <c r="X54" s="25">
        <f t="shared" si="30"/>
        <v>1</v>
      </c>
    </row>
    <row r="55" spans="1:24" ht="19.149999999999999" x14ac:dyDescent="0.35">
      <c r="A55" s="74"/>
      <c r="B55" s="1" t="s">
        <v>22</v>
      </c>
      <c r="C55" s="49">
        <v>499</v>
      </c>
      <c r="D55" s="25">
        <f t="shared" si="27"/>
        <v>0.30132850241545894</v>
      </c>
      <c r="E55" s="49">
        <v>400</v>
      </c>
      <c r="F55" s="25">
        <f t="shared" si="28"/>
        <v>0.24154589371980675</v>
      </c>
      <c r="G55" s="49">
        <v>179</v>
      </c>
      <c r="H55" s="25">
        <f t="shared" si="29"/>
        <v>0.10809178743961352</v>
      </c>
      <c r="I55" s="49">
        <v>301</v>
      </c>
      <c r="J55" s="25">
        <f t="shared" si="20"/>
        <v>0.18176328502415459</v>
      </c>
      <c r="K55" s="49">
        <v>65</v>
      </c>
      <c r="L55" s="25">
        <f t="shared" si="21"/>
        <v>3.92512077294686E-2</v>
      </c>
      <c r="M55" s="49">
        <v>139</v>
      </c>
      <c r="N55" s="25">
        <f t="shared" si="22"/>
        <v>8.3937198067632848E-2</v>
      </c>
      <c r="O55" s="49">
        <v>37</v>
      </c>
      <c r="P55" s="25">
        <f t="shared" si="23"/>
        <v>2.2342995169082124E-2</v>
      </c>
      <c r="Q55" s="49">
        <v>36</v>
      </c>
      <c r="R55" s="25">
        <f t="shared" si="24"/>
        <v>2.1739130434782608E-2</v>
      </c>
      <c r="S55" s="49">
        <v>0</v>
      </c>
      <c r="T55" s="25">
        <f t="shared" si="25"/>
        <v>0</v>
      </c>
      <c r="U55" s="49">
        <v>0</v>
      </c>
      <c r="V55" s="25">
        <f t="shared" si="26"/>
        <v>0</v>
      </c>
      <c r="W55" s="43">
        <f t="shared" si="12"/>
        <v>1656</v>
      </c>
      <c r="X55" s="25">
        <f t="shared" si="30"/>
        <v>1</v>
      </c>
    </row>
    <row r="56" spans="1:24" ht="19.149999999999999" x14ac:dyDescent="0.35">
      <c r="A56" s="74"/>
      <c r="B56" s="1" t="s">
        <v>23</v>
      </c>
      <c r="C56" s="49">
        <v>633</v>
      </c>
      <c r="D56" s="25">
        <f t="shared" si="27"/>
        <v>0.44703389830508472</v>
      </c>
      <c r="E56" s="49">
        <v>310</v>
      </c>
      <c r="F56" s="25">
        <f t="shared" si="28"/>
        <v>0.21892655367231639</v>
      </c>
      <c r="G56" s="49">
        <v>83</v>
      </c>
      <c r="H56" s="25">
        <f t="shared" si="29"/>
        <v>5.8615819209039549E-2</v>
      </c>
      <c r="I56" s="49">
        <v>182</v>
      </c>
      <c r="J56" s="25">
        <f t="shared" si="20"/>
        <v>0.12853107344632769</v>
      </c>
      <c r="K56" s="49">
        <v>71</v>
      </c>
      <c r="L56" s="25">
        <f t="shared" si="21"/>
        <v>5.014124293785311E-2</v>
      </c>
      <c r="M56" s="49">
        <v>42</v>
      </c>
      <c r="N56" s="25">
        <f t="shared" si="22"/>
        <v>2.9661016949152543E-2</v>
      </c>
      <c r="O56" s="49">
        <v>73</v>
      </c>
      <c r="P56" s="25">
        <f t="shared" si="23"/>
        <v>5.1553672316384178E-2</v>
      </c>
      <c r="Q56" s="49">
        <v>21</v>
      </c>
      <c r="R56" s="25">
        <f t="shared" si="24"/>
        <v>1.4830508474576272E-2</v>
      </c>
      <c r="S56" s="49">
        <v>0</v>
      </c>
      <c r="T56" s="25">
        <f t="shared" si="25"/>
        <v>0</v>
      </c>
      <c r="U56" s="49">
        <v>1</v>
      </c>
      <c r="V56" s="25">
        <f t="shared" si="26"/>
        <v>7.0621468926553672E-4</v>
      </c>
      <c r="W56" s="43">
        <f t="shared" si="12"/>
        <v>1416</v>
      </c>
      <c r="X56" s="25">
        <f t="shared" si="30"/>
        <v>1</v>
      </c>
    </row>
    <row r="57" spans="1:24" ht="19.149999999999999" x14ac:dyDescent="0.35">
      <c r="A57" s="74"/>
      <c r="B57" s="1" t="s">
        <v>24</v>
      </c>
      <c r="C57" s="49">
        <v>280</v>
      </c>
      <c r="D57" s="25">
        <f t="shared" si="27"/>
        <v>0.37634408602150538</v>
      </c>
      <c r="E57" s="49">
        <v>135</v>
      </c>
      <c r="F57" s="25">
        <f t="shared" si="28"/>
        <v>0.18145161290322581</v>
      </c>
      <c r="G57" s="49">
        <v>65</v>
      </c>
      <c r="H57" s="25">
        <f t="shared" si="29"/>
        <v>8.7365591397849468E-2</v>
      </c>
      <c r="I57" s="49">
        <v>51</v>
      </c>
      <c r="J57" s="25">
        <f t="shared" si="20"/>
        <v>6.8548387096774188E-2</v>
      </c>
      <c r="K57" s="49">
        <v>99</v>
      </c>
      <c r="L57" s="25">
        <f t="shared" si="21"/>
        <v>0.13306451612903225</v>
      </c>
      <c r="M57" s="49">
        <v>38</v>
      </c>
      <c r="N57" s="25">
        <f t="shared" si="22"/>
        <v>5.1075268817204304E-2</v>
      </c>
      <c r="O57" s="49">
        <v>37</v>
      </c>
      <c r="P57" s="25">
        <f t="shared" si="23"/>
        <v>4.9731182795698922E-2</v>
      </c>
      <c r="Q57" s="49">
        <v>22</v>
      </c>
      <c r="R57" s="25">
        <f t="shared" si="24"/>
        <v>2.9569892473118281E-2</v>
      </c>
      <c r="S57" s="49">
        <v>8</v>
      </c>
      <c r="T57" s="25">
        <f t="shared" si="25"/>
        <v>1.0752688172043012E-2</v>
      </c>
      <c r="U57" s="49">
        <v>9</v>
      </c>
      <c r="V57" s="25">
        <f t="shared" si="26"/>
        <v>1.2096774193548387E-2</v>
      </c>
      <c r="W57" s="43">
        <f t="shared" si="12"/>
        <v>744</v>
      </c>
      <c r="X57" s="25">
        <f t="shared" si="30"/>
        <v>1</v>
      </c>
    </row>
    <row r="58" spans="1:24" ht="19.149999999999999" x14ac:dyDescent="0.35">
      <c r="A58" s="74"/>
      <c r="B58" s="1" t="s">
        <v>25</v>
      </c>
      <c r="C58" s="49">
        <v>4</v>
      </c>
      <c r="D58" s="25">
        <f t="shared" si="27"/>
        <v>0.2</v>
      </c>
      <c r="E58" s="49">
        <v>3</v>
      </c>
      <c r="F58" s="25">
        <f t="shared" si="28"/>
        <v>0.15</v>
      </c>
      <c r="G58" s="49">
        <v>8</v>
      </c>
      <c r="H58" s="25">
        <f t="shared" si="29"/>
        <v>0.4</v>
      </c>
      <c r="I58" s="49">
        <v>1</v>
      </c>
      <c r="J58" s="25">
        <f t="shared" si="20"/>
        <v>0.05</v>
      </c>
      <c r="K58" s="49">
        <v>1</v>
      </c>
      <c r="L58" s="25">
        <f t="shared" si="21"/>
        <v>0.05</v>
      </c>
      <c r="M58" s="49">
        <v>1</v>
      </c>
      <c r="N58" s="25">
        <f t="shared" si="22"/>
        <v>0.05</v>
      </c>
      <c r="O58" s="49">
        <v>0</v>
      </c>
      <c r="P58" s="25">
        <f t="shared" si="23"/>
        <v>0</v>
      </c>
      <c r="Q58" s="49">
        <v>2</v>
      </c>
      <c r="R58" s="25">
        <f t="shared" si="24"/>
        <v>0.1</v>
      </c>
      <c r="S58" s="49">
        <v>0</v>
      </c>
      <c r="T58" s="25">
        <f t="shared" si="25"/>
        <v>0</v>
      </c>
      <c r="U58" s="49">
        <v>0</v>
      </c>
      <c r="V58" s="25">
        <f t="shared" si="26"/>
        <v>0</v>
      </c>
      <c r="W58" s="43">
        <f t="shared" si="12"/>
        <v>20</v>
      </c>
      <c r="X58" s="25">
        <f t="shared" si="30"/>
        <v>1.0000000000000002</v>
      </c>
    </row>
    <row r="59" spans="1:24" ht="19.149999999999999" x14ac:dyDescent="0.35">
      <c r="A59" s="74"/>
      <c r="B59" s="1" t="s">
        <v>0</v>
      </c>
      <c r="C59" s="49">
        <v>0</v>
      </c>
      <c r="D59" s="25">
        <f t="shared" si="27"/>
        <v>0</v>
      </c>
      <c r="E59" s="49">
        <v>0</v>
      </c>
      <c r="F59" s="25">
        <f t="shared" si="28"/>
        <v>0</v>
      </c>
      <c r="G59" s="49">
        <v>0</v>
      </c>
      <c r="H59" s="25">
        <f t="shared" si="29"/>
        <v>0</v>
      </c>
      <c r="I59" s="49">
        <v>1</v>
      </c>
      <c r="J59" s="25">
        <f t="shared" si="20"/>
        <v>0.5</v>
      </c>
      <c r="K59" s="49">
        <v>1</v>
      </c>
      <c r="L59" s="25">
        <f t="shared" si="21"/>
        <v>0.5</v>
      </c>
      <c r="M59" s="49">
        <v>0</v>
      </c>
      <c r="N59" s="25">
        <f t="shared" si="22"/>
        <v>0</v>
      </c>
      <c r="O59" s="49">
        <v>0</v>
      </c>
      <c r="P59" s="25">
        <f t="shared" si="23"/>
        <v>0</v>
      </c>
      <c r="Q59" s="49">
        <v>0</v>
      </c>
      <c r="R59" s="25">
        <f t="shared" si="24"/>
        <v>0</v>
      </c>
      <c r="S59" s="49">
        <v>0</v>
      </c>
      <c r="T59" s="25">
        <f t="shared" si="25"/>
        <v>0</v>
      </c>
      <c r="U59" s="49">
        <v>0</v>
      </c>
      <c r="V59" s="25">
        <f t="shared" si="26"/>
        <v>0</v>
      </c>
      <c r="W59" s="43">
        <f t="shared" si="12"/>
        <v>2</v>
      </c>
      <c r="X59" s="25">
        <f t="shared" si="30"/>
        <v>1</v>
      </c>
    </row>
    <row r="60" spans="1:24" ht="19.149999999999999" x14ac:dyDescent="0.35">
      <c r="A60" s="75"/>
      <c r="B60" s="2" t="s">
        <v>27</v>
      </c>
      <c r="C60" s="71">
        <v>1434</v>
      </c>
      <c r="D60" s="58">
        <f t="shared" si="27"/>
        <v>0.35618479880774961</v>
      </c>
      <c r="E60" s="71">
        <v>864</v>
      </c>
      <c r="F60" s="58">
        <f t="shared" si="28"/>
        <v>0.21460506706408347</v>
      </c>
      <c r="G60" s="71">
        <v>411</v>
      </c>
      <c r="H60" s="58">
        <f t="shared" si="29"/>
        <v>0.10208643815201192</v>
      </c>
      <c r="I60" s="71">
        <v>557</v>
      </c>
      <c r="J60" s="58">
        <f t="shared" si="20"/>
        <v>0.13835072031793344</v>
      </c>
      <c r="K60" s="71">
        <v>248</v>
      </c>
      <c r="L60" s="58">
        <f t="shared" si="21"/>
        <v>6.1599602583209144E-2</v>
      </c>
      <c r="M60" s="71">
        <v>231</v>
      </c>
      <c r="N60" s="58">
        <f t="shared" si="22"/>
        <v>5.737704918032787E-2</v>
      </c>
      <c r="O60" s="71">
        <v>147</v>
      </c>
      <c r="P60" s="58">
        <f t="shared" si="23"/>
        <v>3.6512667660208643E-2</v>
      </c>
      <c r="Q60" s="71">
        <v>116</v>
      </c>
      <c r="R60" s="58">
        <f t="shared" si="24"/>
        <v>2.8812717337307503E-2</v>
      </c>
      <c r="S60" s="71">
        <v>8</v>
      </c>
      <c r="T60" s="58">
        <f t="shared" si="25"/>
        <v>1.987083954297069E-3</v>
      </c>
      <c r="U60" s="71">
        <v>10</v>
      </c>
      <c r="V60" s="58">
        <f t="shared" si="26"/>
        <v>2.4838549428713363E-3</v>
      </c>
      <c r="W60" s="60">
        <f t="shared" si="12"/>
        <v>4026</v>
      </c>
      <c r="X60" s="58">
        <f t="shared" si="30"/>
        <v>1</v>
      </c>
    </row>
    <row r="61" spans="1:24" ht="19.149999999999999" x14ac:dyDescent="0.35">
      <c r="A61" s="73" t="s">
        <v>28</v>
      </c>
      <c r="B61" s="1" t="s">
        <v>21</v>
      </c>
      <c r="C61" s="49">
        <v>42</v>
      </c>
      <c r="D61" s="25">
        <f t="shared" si="27"/>
        <v>0.14788732394366197</v>
      </c>
      <c r="E61" s="49">
        <v>19</v>
      </c>
      <c r="F61" s="25">
        <f t="shared" si="28"/>
        <v>6.6901408450704219E-2</v>
      </c>
      <c r="G61" s="49">
        <v>151</v>
      </c>
      <c r="H61" s="25">
        <f t="shared" si="29"/>
        <v>0.53169014084507038</v>
      </c>
      <c r="I61" s="49">
        <v>6</v>
      </c>
      <c r="J61" s="25">
        <f t="shared" si="20"/>
        <v>2.1126760563380281E-2</v>
      </c>
      <c r="K61" s="49">
        <v>7</v>
      </c>
      <c r="L61" s="25">
        <f t="shared" si="21"/>
        <v>2.464788732394366E-2</v>
      </c>
      <c r="M61" s="49">
        <v>13</v>
      </c>
      <c r="N61" s="25">
        <f t="shared" si="22"/>
        <v>4.5774647887323945E-2</v>
      </c>
      <c r="O61" s="49">
        <v>0</v>
      </c>
      <c r="P61" s="25">
        <f t="shared" si="23"/>
        <v>0</v>
      </c>
      <c r="Q61" s="49">
        <v>46</v>
      </c>
      <c r="R61" s="25">
        <f t="shared" si="24"/>
        <v>0.1619718309859155</v>
      </c>
      <c r="S61" s="49">
        <v>0</v>
      </c>
      <c r="T61" s="25">
        <f t="shared" si="25"/>
        <v>0</v>
      </c>
      <c r="U61" s="49">
        <v>0</v>
      </c>
      <c r="V61" s="25">
        <f t="shared" si="26"/>
        <v>0</v>
      </c>
      <c r="W61" s="43">
        <f t="shared" si="12"/>
        <v>284</v>
      </c>
      <c r="X61" s="25">
        <f t="shared" si="30"/>
        <v>1</v>
      </c>
    </row>
    <row r="62" spans="1:24" ht="19.149999999999999" x14ac:dyDescent="0.35">
      <c r="A62" s="74"/>
      <c r="B62" s="1" t="s">
        <v>22</v>
      </c>
      <c r="C62" s="49">
        <v>263</v>
      </c>
      <c r="D62" s="25">
        <f t="shared" si="27"/>
        <v>0.32073170731707318</v>
      </c>
      <c r="E62" s="49">
        <v>157</v>
      </c>
      <c r="F62" s="25">
        <f t="shared" si="28"/>
        <v>0.19146341463414634</v>
      </c>
      <c r="G62" s="49">
        <v>129</v>
      </c>
      <c r="H62" s="25">
        <f t="shared" si="29"/>
        <v>0.15731707317073171</v>
      </c>
      <c r="I62" s="49">
        <v>144</v>
      </c>
      <c r="J62" s="25">
        <f t="shared" si="20"/>
        <v>0.17560975609756097</v>
      </c>
      <c r="K62" s="49">
        <v>25</v>
      </c>
      <c r="L62" s="25">
        <f t="shared" si="21"/>
        <v>3.048780487804878E-2</v>
      </c>
      <c r="M62" s="49">
        <v>58</v>
      </c>
      <c r="N62" s="25">
        <f t="shared" si="22"/>
        <v>7.0731707317073164E-2</v>
      </c>
      <c r="O62" s="49">
        <v>18</v>
      </c>
      <c r="P62" s="25">
        <f t="shared" si="23"/>
        <v>2.1951219512195121E-2</v>
      </c>
      <c r="Q62" s="49">
        <v>26</v>
      </c>
      <c r="R62" s="25">
        <f t="shared" si="24"/>
        <v>3.1707317073170732E-2</v>
      </c>
      <c r="S62" s="49">
        <v>0</v>
      </c>
      <c r="T62" s="25">
        <f t="shared" si="25"/>
        <v>0</v>
      </c>
      <c r="U62" s="49">
        <v>0</v>
      </c>
      <c r="V62" s="25">
        <f t="shared" si="26"/>
        <v>0</v>
      </c>
      <c r="W62" s="43">
        <f t="shared" si="12"/>
        <v>820</v>
      </c>
      <c r="X62" s="25">
        <f t="shared" si="30"/>
        <v>0.99999999999999989</v>
      </c>
    </row>
    <row r="63" spans="1:24" ht="19.149999999999999" x14ac:dyDescent="0.35">
      <c r="A63" s="74"/>
      <c r="B63" s="1" t="s">
        <v>23</v>
      </c>
      <c r="C63" s="49">
        <v>300</v>
      </c>
      <c r="D63" s="25">
        <f t="shared" si="27"/>
        <v>0.45112781954887216</v>
      </c>
      <c r="E63" s="49">
        <v>105</v>
      </c>
      <c r="F63" s="25">
        <f t="shared" si="28"/>
        <v>0.15789473684210525</v>
      </c>
      <c r="G63" s="49">
        <v>66</v>
      </c>
      <c r="H63" s="25">
        <f t="shared" si="29"/>
        <v>9.9248120300751877E-2</v>
      </c>
      <c r="I63" s="49">
        <v>88</v>
      </c>
      <c r="J63" s="25">
        <f t="shared" si="20"/>
        <v>0.13233082706766916</v>
      </c>
      <c r="K63" s="49">
        <v>49</v>
      </c>
      <c r="L63" s="25">
        <f t="shared" si="21"/>
        <v>7.3684210526315783E-2</v>
      </c>
      <c r="M63" s="49">
        <v>24</v>
      </c>
      <c r="N63" s="25">
        <f t="shared" si="22"/>
        <v>3.6090225563909777E-2</v>
      </c>
      <c r="O63" s="49">
        <v>26</v>
      </c>
      <c r="P63" s="25">
        <f t="shared" si="23"/>
        <v>3.9097744360902256E-2</v>
      </c>
      <c r="Q63" s="49">
        <v>7</v>
      </c>
      <c r="R63" s="25">
        <f t="shared" si="24"/>
        <v>1.0526315789473684E-2</v>
      </c>
      <c r="S63" s="49">
        <v>0</v>
      </c>
      <c r="T63" s="25">
        <f t="shared" si="25"/>
        <v>0</v>
      </c>
      <c r="U63" s="49">
        <v>0</v>
      </c>
      <c r="V63" s="25">
        <f t="shared" si="26"/>
        <v>0</v>
      </c>
      <c r="W63" s="43">
        <f t="shared" si="12"/>
        <v>665</v>
      </c>
      <c r="X63" s="25">
        <f t="shared" si="30"/>
        <v>1</v>
      </c>
    </row>
    <row r="64" spans="1:24" ht="19.149999999999999" x14ac:dyDescent="0.35">
      <c r="A64" s="74"/>
      <c r="B64" s="1" t="s">
        <v>24</v>
      </c>
      <c r="C64" s="49">
        <v>91</v>
      </c>
      <c r="D64" s="25">
        <f t="shared" si="27"/>
        <v>0.40088105726872247</v>
      </c>
      <c r="E64" s="49">
        <v>32</v>
      </c>
      <c r="F64" s="25">
        <f t="shared" si="28"/>
        <v>0.14096916299559473</v>
      </c>
      <c r="G64" s="49">
        <v>32</v>
      </c>
      <c r="H64" s="25">
        <f t="shared" si="29"/>
        <v>0.14096916299559473</v>
      </c>
      <c r="I64" s="49">
        <v>13</v>
      </c>
      <c r="J64" s="25">
        <f t="shared" si="20"/>
        <v>5.7268722466960353E-2</v>
      </c>
      <c r="K64" s="49">
        <v>23</v>
      </c>
      <c r="L64" s="25">
        <f t="shared" si="21"/>
        <v>0.1013215859030837</v>
      </c>
      <c r="M64" s="49">
        <v>14</v>
      </c>
      <c r="N64" s="25">
        <f t="shared" si="22"/>
        <v>6.1674008810572688E-2</v>
      </c>
      <c r="O64" s="49">
        <v>7</v>
      </c>
      <c r="P64" s="25">
        <f t="shared" si="23"/>
        <v>3.0837004405286344E-2</v>
      </c>
      <c r="Q64" s="49">
        <v>12</v>
      </c>
      <c r="R64" s="25">
        <f t="shared" si="24"/>
        <v>5.2863436123348019E-2</v>
      </c>
      <c r="S64" s="49">
        <v>3</v>
      </c>
      <c r="T64" s="25">
        <f t="shared" si="25"/>
        <v>1.3215859030837005E-2</v>
      </c>
      <c r="U64" s="49">
        <v>0</v>
      </c>
      <c r="V64" s="25">
        <f t="shared" si="26"/>
        <v>0</v>
      </c>
      <c r="W64" s="43">
        <f t="shared" si="12"/>
        <v>227</v>
      </c>
      <c r="X64" s="25">
        <f t="shared" si="30"/>
        <v>1</v>
      </c>
    </row>
    <row r="65" spans="1:24" ht="19.149999999999999" x14ac:dyDescent="0.35">
      <c r="A65" s="74"/>
      <c r="B65" s="1" t="s">
        <v>25</v>
      </c>
      <c r="C65" s="49">
        <v>1</v>
      </c>
      <c r="D65" s="25">
        <f t="shared" si="27"/>
        <v>0.16666666666666666</v>
      </c>
      <c r="E65" s="49">
        <v>2</v>
      </c>
      <c r="F65" s="25">
        <f t="shared" si="28"/>
        <v>0.33333333333333331</v>
      </c>
      <c r="G65" s="49">
        <v>1</v>
      </c>
      <c r="H65" s="25">
        <f t="shared" si="29"/>
        <v>0.16666666666666666</v>
      </c>
      <c r="I65" s="49">
        <v>0</v>
      </c>
      <c r="J65" s="25">
        <f t="shared" si="20"/>
        <v>0</v>
      </c>
      <c r="K65" s="49">
        <v>1</v>
      </c>
      <c r="L65" s="25">
        <f t="shared" si="21"/>
        <v>0.16666666666666666</v>
      </c>
      <c r="M65" s="49">
        <v>0</v>
      </c>
      <c r="N65" s="25">
        <f t="shared" si="22"/>
        <v>0</v>
      </c>
      <c r="O65" s="49">
        <v>0</v>
      </c>
      <c r="P65" s="25">
        <f t="shared" si="23"/>
        <v>0</v>
      </c>
      <c r="Q65" s="49">
        <v>1</v>
      </c>
      <c r="R65" s="25">
        <f t="shared" si="24"/>
        <v>0.16666666666666666</v>
      </c>
      <c r="S65" s="49">
        <v>0</v>
      </c>
      <c r="T65" s="25">
        <f t="shared" si="25"/>
        <v>0</v>
      </c>
      <c r="U65" s="49">
        <v>0</v>
      </c>
      <c r="V65" s="25">
        <f t="shared" si="26"/>
        <v>0</v>
      </c>
      <c r="W65" s="43">
        <f t="shared" si="12"/>
        <v>6</v>
      </c>
      <c r="X65" s="25">
        <f t="shared" si="30"/>
        <v>0.99999999999999989</v>
      </c>
    </row>
    <row r="66" spans="1:24" ht="19.149999999999999" x14ac:dyDescent="0.35">
      <c r="A66" s="74"/>
      <c r="B66" s="1" t="s">
        <v>0</v>
      </c>
      <c r="C66" s="49">
        <v>0</v>
      </c>
      <c r="D66" s="28">
        <v>0</v>
      </c>
      <c r="E66" s="49">
        <v>0</v>
      </c>
      <c r="F66" s="28">
        <v>0</v>
      </c>
      <c r="G66" s="49">
        <v>0</v>
      </c>
      <c r="H66" s="28">
        <v>0</v>
      </c>
      <c r="I66" s="49">
        <v>0</v>
      </c>
      <c r="J66" s="28">
        <v>0</v>
      </c>
      <c r="K66" s="49">
        <v>0</v>
      </c>
      <c r="L66" s="28">
        <v>0</v>
      </c>
      <c r="M66" s="49">
        <v>0</v>
      </c>
      <c r="N66" s="28">
        <v>0</v>
      </c>
      <c r="O66" s="49">
        <v>0</v>
      </c>
      <c r="P66" s="28">
        <v>0</v>
      </c>
      <c r="Q66" s="49">
        <v>0</v>
      </c>
      <c r="R66" s="28">
        <v>0</v>
      </c>
      <c r="S66" s="49">
        <v>0</v>
      </c>
      <c r="T66" s="28">
        <v>0</v>
      </c>
      <c r="U66" s="49">
        <v>0</v>
      </c>
      <c r="V66" s="28">
        <v>0</v>
      </c>
      <c r="W66" s="43">
        <f t="shared" si="12"/>
        <v>0</v>
      </c>
      <c r="X66" s="43">
        <f t="shared" si="12"/>
        <v>0</v>
      </c>
    </row>
    <row r="67" spans="1:24" ht="19.149999999999999" x14ac:dyDescent="0.35">
      <c r="A67" s="75"/>
      <c r="B67" s="2" t="s">
        <v>27</v>
      </c>
      <c r="C67" s="71">
        <v>697</v>
      </c>
      <c r="D67" s="58">
        <f t="shared" ref="D67:D79" si="31">C67/W67</f>
        <v>0.34815184815184813</v>
      </c>
      <c r="E67" s="71">
        <v>315</v>
      </c>
      <c r="F67" s="58">
        <f t="shared" ref="F67:F79" si="32">E67/W67</f>
        <v>0.15734265734265734</v>
      </c>
      <c r="G67" s="71">
        <v>379</v>
      </c>
      <c r="H67" s="58">
        <f t="shared" ref="H67:H79" si="33">G67/W67</f>
        <v>0.18931068931068931</v>
      </c>
      <c r="I67" s="71">
        <v>251</v>
      </c>
      <c r="J67" s="58">
        <f t="shared" si="20"/>
        <v>0.12537462537462538</v>
      </c>
      <c r="K67" s="71">
        <v>105</v>
      </c>
      <c r="L67" s="58">
        <f t="shared" si="21"/>
        <v>5.2447552447552448E-2</v>
      </c>
      <c r="M67" s="71">
        <v>109</v>
      </c>
      <c r="N67" s="58">
        <f t="shared" si="22"/>
        <v>5.4445554445554448E-2</v>
      </c>
      <c r="O67" s="71">
        <v>51</v>
      </c>
      <c r="P67" s="58">
        <f t="shared" si="23"/>
        <v>2.5474525474525476E-2</v>
      </c>
      <c r="Q67" s="71">
        <v>92</v>
      </c>
      <c r="R67" s="58">
        <f t="shared" si="24"/>
        <v>4.5954045954045952E-2</v>
      </c>
      <c r="S67" s="71">
        <v>3</v>
      </c>
      <c r="T67" s="58">
        <f t="shared" si="25"/>
        <v>1.4985014985014985E-3</v>
      </c>
      <c r="U67" s="71">
        <v>0</v>
      </c>
      <c r="V67" s="58">
        <f t="shared" si="26"/>
        <v>0</v>
      </c>
      <c r="W67" s="60">
        <f t="shared" si="12"/>
        <v>2002</v>
      </c>
      <c r="X67" s="58">
        <f t="shared" ref="X67:X79" si="34">SUM(D67,H67,F67,J67,L67,N67,P67,R67,T67,V67)</f>
        <v>0.99999999999999989</v>
      </c>
    </row>
    <row r="68" spans="1:24" ht="19.149999999999999" x14ac:dyDescent="0.35">
      <c r="A68" s="73" t="s">
        <v>29</v>
      </c>
      <c r="B68" s="1" t="s">
        <v>21</v>
      </c>
      <c r="C68" s="49">
        <v>288</v>
      </c>
      <c r="D68" s="25">
        <f t="shared" si="31"/>
        <v>0.13055303717135086</v>
      </c>
      <c r="E68" s="49">
        <v>167</v>
      </c>
      <c r="F68" s="25">
        <f t="shared" si="32"/>
        <v>7.5702629193109702E-2</v>
      </c>
      <c r="G68" s="49">
        <v>1054</v>
      </c>
      <c r="H68" s="25">
        <f t="shared" si="33"/>
        <v>0.47778785131459656</v>
      </c>
      <c r="I68" s="49">
        <v>114</v>
      </c>
      <c r="J68" s="25">
        <f t="shared" si="20"/>
        <v>5.1677243880326386E-2</v>
      </c>
      <c r="K68" s="49">
        <v>55</v>
      </c>
      <c r="L68" s="25">
        <f t="shared" si="21"/>
        <v>2.4932003626473256E-2</v>
      </c>
      <c r="M68" s="49">
        <v>123</v>
      </c>
      <c r="N68" s="25">
        <f t="shared" si="22"/>
        <v>5.5757026291931099E-2</v>
      </c>
      <c r="O68" s="49">
        <v>2</v>
      </c>
      <c r="P68" s="25">
        <f t="shared" si="23"/>
        <v>9.0661831368993653E-4</v>
      </c>
      <c r="Q68" s="49">
        <v>403</v>
      </c>
      <c r="R68" s="25">
        <f t="shared" si="24"/>
        <v>0.18268359020852221</v>
      </c>
      <c r="S68" s="49">
        <v>0</v>
      </c>
      <c r="T68" s="25">
        <f t="shared" si="25"/>
        <v>0</v>
      </c>
      <c r="U68" s="49">
        <v>0</v>
      </c>
      <c r="V68" s="25">
        <f t="shared" si="26"/>
        <v>0</v>
      </c>
      <c r="W68" s="43">
        <f t="shared" si="12"/>
        <v>2206</v>
      </c>
      <c r="X68" s="25">
        <f t="shared" si="34"/>
        <v>1</v>
      </c>
    </row>
    <row r="69" spans="1:24" ht="19.149999999999999" x14ac:dyDescent="0.35">
      <c r="A69" s="74"/>
      <c r="B69" s="1" t="s">
        <v>22</v>
      </c>
      <c r="C69" s="49">
        <v>5526</v>
      </c>
      <c r="D69" s="25">
        <f t="shared" si="31"/>
        <v>0.34008246661333003</v>
      </c>
      <c r="E69" s="49">
        <v>3812</v>
      </c>
      <c r="F69" s="25">
        <f t="shared" si="32"/>
        <v>0.23459905224936919</v>
      </c>
      <c r="G69" s="49">
        <v>2292</v>
      </c>
      <c r="H69" s="25">
        <f t="shared" si="33"/>
        <v>0.14105483414363962</v>
      </c>
      <c r="I69" s="49">
        <v>2506</v>
      </c>
      <c r="J69" s="25">
        <f t="shared" si="20"/>
        <v>0.15422487537694626</v>
      </c>
      <c r="K69" s="49">
        <v>385</v>
      </c>
      <c r="L69" s="25">
        <f t="shared" si="21"/>
        <v>2.3693765770201242E-2</v>
      </c>
      <c r="M69" s="49">
        <v>1263</v>
      </c>
      <c r="N69" s="25">
        <f t="shared" si="22"/>
        <v>7.7727860176010827E-2</v>
      </c>
      <c r="O69" s="49">
        <v>172</v>
      </c>
      <c r="P69" s="25">
        <f t="shared" si="23"/>
        <v>1.0585266785648348E-2</v>
      </c>
      <c r="Q69" s="49">
        <v>293</v>
      </c>
      <c r="R69" s="25">
        <f t="shared" si="24"/>
        <v>1.8031878884854451E-2</v>
      </c>
      <c r="S69" s="49">
        <v>0</v>
      </c>
      <c r="T69" s="25">
        <f t="shared" si="25"/>
        <v>0</v>
      </c>
      <c r="U69" s="49">
        <v>0</v>
      </c>
      <c r="V69" s="25">
        <f t="shared" si="26"/>
        <v>0</v>
      </c>
      <c r="W69" s="43">
        <f t="shared" si="12"/>
        <v>16249</v>
      </c>
      <c r="X69" s="25">
        <f t="shared" si="34"/>
        <v>1</v>
      </c>
    </row>
    <row r="70" spans="1:24" ht="19.149999999999999" x14ac:dyDescent="0.35">
      <c r="A70" s="74"/>
      <c r="B70" s="1" t="s">
        <v>23</v>
      </c>
      <c r="C70" s="49">
        <v>9585</v>
      </c>
      <c r="D70" s="25">
        <f t="shared" si="31"/>
        <v>0.47233036022273689</v>
      </c>
      <c r="E70" s="49">
        <v>3711</v>
      </c>
      <c r="F70" s="25">
        <f t="shared" si="32"/>
        <v>0.18287094071847435</v>
      </c>
      <c r="G70" s="49">
        <v>1343</v>
      </c>
      <c r="H70" s="25">
        <f t="shared" si="33"/>
        <v>6.6180456314985467E-2</v>
      </c>
      <c r="I70" s="49">
        <v>2806</v>
      </c>
      <c r="J70" s="25">
        <f t="shared" si="20"/>
        <v>0.13827428177203963</v>
      </c>
      <c r="K70" s="49">
        <v>1002</v>
      </c>
      <c r="L70" s="25">
        <f t="shared" si="21"/>
        <v>4.9376632336273589E-2</v>
      </c>
      <c r="M70" s="49">
        <v>578</v>
      </c>
      <c r="N70" s="25">
        <f t="shared" si="22"/>
        <v>2.8482728034297539E-2</v>
      </c>
      <c r="O70" s="49">
        <v>897</v>
      </c>
      <c r="P70" s="25">
        <f t="shared" si="23"/>
        <v>4.4202434336963484E-2</v>
      </c>
      <c r="Q70" s="49">
        <v>370</v>
      </c>
      <c r="R70" s="25">
        <f t="shared" si="24"/>
        <v>1.8232888188045138E-2</v>
      </c>
      <c r="S70" s="49">
        <v>0</v>
      </c>
      <c r="T70" s="25">
        <f t="shared" si="25"/>
        <v>0</v>
      </c>
      <c r="U70" s="49">
        <v>1</v>
      </c>
      <c r="V70" s="25">
        <f t="shared" si="26"/>
        <v>4.927807618390578E-5</v>
      </c>
      <c r="W70" s="43">
        <f t="shared" si="12"/>
        <v>20293</v>
      </c>
      <c r="X70" s="25">
        <f t="shared" si="34"/>
        <v>0.99999999999999989</v>
      </c>
    </row>
    <row r="71" spans="1:24" ht="19.149999999999999" x14ac:dyDescent="0.35">
      <c r="A71" s="74"/>
      <c r="B71" s="1" t="s">
        <v>24</v>
      </c>
      <c r="C71" s="49">
        <v>3973</v>
      </c>
      <c r="D71" s="25">
        <f t="shared" si="31"/>
        <v>0.42230017006802723</v>
      </c>
      <c r="E71" s="49">
        <v>1814</v>
      </c>
      <c r="F71" s="25">
        <f t="shared" si="32"/>
        <v>0.19281462585034015</v>
      </c>
      <c r="G71" s="49">
        <v>671</v>
      </c>
      <c r="H71" s="25">
        <f t="shared" si="33"/>
        <v>7.1322278911564632E-2</v>
      </c>
      <c r="I71" s="49">
        <v>860</v>
      </c>
      <c r="J71" s="25">
        <f t="shared" si="20"/>
        <v>9.1411564625850344E-2</v>
      </c>
      <c r="K71" s="49">
        <v>1001</v>
      </c>
      <c r="L71" s="25">
        <f t="shared" si="21"/>
        <v>0.10639880952380952</v>
      </c>
      <c r="M71" s="49">
        <v>341</v>
      </c>
      <c r="N71" s="25">
        <f t="shared" si="22"/>
        <v>3.624574829931973E-2</v>
      </c>
      <c r="O71" s="49">
        <v>303</v>
      </c>
      <c r="P71" s="25">
        <f t="shared" si="23"/>
        <v>3.2206632653061222E-2</v>
      </c>
      <c r="Q71" s="49">
        <v>242</v>
      </c>
      <c r="R71" s="25">
        <f t="shared" si="24"/>
        <v>2.5722789115646259E-2</v>
      </c>
      <c r="S71" s="49">
        <v>114</v>
      </c>
      <c r="T71" s="25">
        <f t="shared" si="25"/>
        <v>1.211734693877551E-2</v>
      </c>
      <c r="U71" s="49">
        <v>89</v>
      </c>
      <c r="V71" s="25">
        <f t="shared" si="26"/>
        <v>9.4600340136054423E-3</v>
      </c>
      <c r="W71" s="43">
        <f t="shared" si="12"/>
        <v>9408</v>
      </c>
      <c r="X71" s="25">
        <f t="shared" si="34"/>
        <v>1</v>
      </c>
    </row>
    <row r="72" spans="1:24" ht="19.149999999999999" x14ac:dyDescent="0.35">
      <c r="A72" s="74"/>
      <c r="B72" s="1" t="s">
        <v>25</v>
      </c>
      <c r="C72" s="49">
        <v>17</v>
      </c>
      <c r="D72" s="25">
        <f t="shared" si="31"/>
        <v>0.14912280701754385</v>
      </c>
      <c r="E72" s="49">
        <v>17</v>
      </c>
      <c r="F72" s="25">
        <f t="shared" si="32"/>
        <v>0.14912280701754385</v>
      </c>
      <c r="G72" s="49">
        <v>49</v>
      </c>
      <c r="H72" s="25">
        <f t="shared" si="33"/>
        <v>0.42982456140350878</v>
      </c>
      <c r="I72" s="49">
        <v>10</v>
      </c>
      <c r="J72" s="25">
        <f t="shared" si="20"/>
        <v>8.771929824561403E-2</v>
      </c>
      <c r="K72" s="49">
        <v>5</v>
      </c>
      <c r="L72" s="25">
        <f t="shared" si="21"/>
        <v>4.3859649122807015E-2</v>
      </c>
      <c r="M72" s="49">
        <v>6</v>
      </c>
      <c r="N72" s="25">
        <f t="shared" si="22"/>
        <v>5.2631578947368418E-2</v>
      </c>
      <c r="O72" s="49">
        <v>2</v>
      </c>
      <c r="P72" s="25">
        <f t="shared" si="23"/>
        <v>1.7543859649122806E-2</v>
      </c>
      <c r="Q72" s="49">
        <v>8</v>
      </c>
      <c r="R72" s="25">
        <f t="shared" si="24"/>
        <v>7.0175438596491224E-2</v>
      </c>
      <c r="S72" s="49">
        <v>0</v>
      </c>
      <c r="T72" s="25">
        <f t="shared" si="25"/>
        <v>0</v>
      </c>
      <c r="U72" s="49">
        <v>0</v>
      </c>
      <c r="V72" s="25">
        <f t="shared" si="26"/>
        <v>0</v>
      </c>
      <c r="W72" s="43">
        <f t="shared" si="12"/>
        <v>114</v>
      </c>
      <c r="X72" s="25">
        <f t="shared" si="34"/>
        <v>1.0000000000000002</v>
      </c>
    </row>
    <row r="73" spans="1:24" ht="19.149999999999999" x14ac:dyDescent="0.35">
      <c r="A73" s="74"/>
      <c r="B73" s="1" t="s">
        <v>0</v>
      </c>
      <c r="C73" s="49">
        <v>37</v>
      </c>
      <c r="D73" s="25">
        <f t="shared" si="31"/>
        <v>0.37</v>
      </c>
      <c r="E73" s="49">
        <v>21</v>
      </c>
      <c r="F73" s="25">
        <f t="shared" si="32"/>
        <v>0.21</v>
      </c>
      <c r="G73" s="49">
        <v>14</v>
      </c>
      <c r="H73" s="25">
        <f t="shared" si="33"/>
        <v>0.14000000000000001</v>
      </c>
      <c r="I73" s="49">
        <v>10</v>
      </c>
      <c r="J73" s="25">
        <f t="shared" si="20"/>
        <v>0.1</v>
      </c>
      <c r="K73" s="49">
        <v>8</v>
      </c>
      <c r="L73" s="25">
        <f t="shared" si="21"/>
        <v>0.08</v>
      </c>
      <c r="M73" s="49">
        <v>6</v>
      </c>
      <c r="N73" s="25">
        <f t="shared" si="22"/>
        <v>0.06</v>
      </c>
      <c r="O73" s="49">
        <v>1</v>
      </c>
      <c r="P73" s="25">
        <f t="shared" si="23"/>
        <v>0.01</v>
      </c>
      <c r="Q73" s="49">
        <v>0</v>
      </c>
      <c r="R73" s="25">
        <f t="shared" si="24"/>
        <v>0</v>
      </c>
      <c r="S73" s="49">
        <v>2</v>
      </c>
      <c r="T73" s="25">
        <f t="shared" si="25"/>
        <v>0.02</v>
      </c>
      <c r="U73" s="49">
        <v>1</v>
      </c>
      <c r="V73" s="25">
        <f t="shared" si="26"/>
        <v>0.01</v>
      </c>
      <c r="W73" s="43">
        <f t="shared" si="12"/>
        <v>100</v>
      </c>
      <c r="X73" s="25">
        <f t="shared" si="34"/>
        <v>1</v>
      </c>
    </row>
    <row r="74" spans="1:24" ht="19.149999999999999" x14ac:dyDescent="0.35">
      <c r="A74" s="75"/>
      <c r="B74" s="2" t="s">
        <v>27</v>
      </c>
      <c r="C74" s="71">
        <v>19426</v>
      </c>
      <c r="D74" s="58">
        <f t="shared" si="31"/>
        <v>0.4016125697746537</v>
      </c>
      <c r="E74" s="71">
        <v>9542</v>
      </c>
      <c r="F74" s="58">
        <f t="shared" si="32"/>
        <v>0.19727103576597063</v>
      </c>
      <c r="G74" s="71">
        <v>5423</v>
      </c>
      <c r="H74" s="58">
        <f t="shared" si="33"/>
        <v>0.11211494728137275</v>
      </c>
      <c r="I74" s="71">
        <v>6306</v>
      </c>
      <c r="J74" s="58">
        <f t="shared" si="20"/>
        <v>0.13037006408931157</v>
      </c>
      <c r="K74" s="71">
        <v>2456</v>
      </c>
      <c r="L74" s="58">
        <f t="shared" si="21"/>
        <v>5.0775273930121975E-2</v>
      </c>
      <c r="M74" s="71">
        <v>2317</v>
      </c>
      <c r="N74" s="58">
        <f t="shared" si="22"/>
        <v>4.7901591895803182E-2</v>
      </c>
      <c r="O74" s="71">
        <v>1377</v>
      </c>
      <c r="P74" s="58">
        <f t="shared" si="23"/>
        <v>2.8468058714078974E-2</v>
      </c>
      <c r="Q74" s="71">
        <v>1316</v>
      </c>
      <c r="R74" s="58">
        <f t="shared" si="24"/>
        <v>2.7206946454413895E-2</v>
      </c>
      <c r="S74" s="71">
        <v>116</v>
      </c>
      <c r="T74" s="58">
        <f t="shared" si="25"/>
        <v>2.3981806905106471E-3</v>
      </c>
      <c r="U74" s="71">
        <v>91</v>
      </c>
      <c r="V74" s="58">
        <f t="shared" si="26"/>
        <v>1.8813314037626628E-3</v>
      </c>
      <c r="W74" s="60">
        <f t="shared" si="12"/>
        <v>48370</v>
      </c>
      <c r="X74" s="58">
        <f t="shared" si="34"/>
        <v>1</v>
      </c>
    </row>
    <row r="75" spans="1:24" ht="19.149999999999999" x14ac:dyDescent="0.35">
      <c r="A75" s="73" t="s">
        <v>30</v>
      </c>
      <c r="B75" s="1" t="s">
        <v>21</v>
      </c>
      <c r="C75" s="49">
        <v>28</v>
      </c>
      <c r="D75" s="25">
        <f t="shared" si="31"/>
        <v>0.10566037735849057</v>
      </c>
      <c r="E75" s="49">
        <v>18</v>
      </c>
      <c r="F75" s="25">
        <f t="shared" si="32"/>
        <v>6.7924528301886791E-2</v>
      </c>
      <c r="G75" s="49">
        <v>130</v>
      </c>
      <c r="H75" s="25">
        <f t="shared" si="33"/>
        <v>0.49056603773584906</v>
      </c>
      <c r="I75" s="49">
        <v>22</v>
      </c>
      <c r="J75" s="25">
        <f t="shared" si="20"/>
        <v>8.3018867924528297E-2</v>
      </c>
      <c r="K75" s="49">
        <v>9</v>
      </c>
      <c r="L75" s="25">
        <f t="shared" si="21"/>
        <v>3.3962264150943396E-2</v>
      </c>
      <c r="M75" s="49">
        <v>10</v>
      </c>
      <c r="N75" s="25">
        <f t="shared" si="22"/>
        <v>3.7735849056603772E-2</v>
      </c>
      <c r="O75" s="49">
        <v>0</v>
      </c>
      <c r="P75" s="25">
        <f t="shared" si="23"/>
        <v>0</v>
      </c>
      <c r="Q75" s="49">
        <v>48</v>
      </c>
      <c r="R75" s="25">
        <f t="shared" si="24"/>
        <v>0.1811320754716981</v>
      </c>
      <c r="S75" s="49">
        <v>0</v>
      </c>
      <c r="T75" s="25">
        <f t="shared" si="25"/>
        <v>0</v>
      </c>
      <c r="U75" s="49">
        <v>0</v>
      </c>
      <c r="V75" s="25">
        <f t="shared" si="26"/>
        <v>0</v>
      </c>
      <c r="W75" s="43">
        <f t="shared" si="12"/>
        <v>265</v>
      </c>
      <c r="X75" s="25">
        <f t="shared" si="34"/>
        <v>0.99999999999999989</v>
      </c>
    </row>
    <row r="76" spans="1:24" ht="19.149999999999999" x14ac:dyDescent="0.35">
      <c r="A76" s="74"/>
      <c r="B76" s="1" t="s">
        <v>22</v>
      </c>
      <c r="C76" s="49">
        <v>547</v>
      </c>
      <c r="D76" s="25">
        <f t="shared" si="31"/>
        <v>0.2615973218555715</v>
      </c>
      <c r="E76" s="49">
        <v>530</v>
      </c>
      <c r="F76" s="25">
        <f t="shared" si="32"/>
        <v>0.2534672405547585</v>
      </c>
      <c r="G76" s="49">
        <v>314</v>
      </c>
      <c r="H76" s="25">
        <f t="shared" si="33"/>
        <v>0.15016738402678145</v>
      </c>
      <c r="I76" s="49">
        <v>262</v>
      </c>
      <c r="J76" s="25">
        <f t="shared" si="20"/>
        <v>0.12529890004782401</v>
      </c>
      <c r="K76" s="49">
        <v>110</v>
      </c>
      <c r="L76" s="25">
        <f t="shared" si="21"/>
        <v>5.2606408417025345E-2</v>
      </c>
      <c r="M76" s="49">
        <v>179</v>
      </c>
      <c r="N76" s="25">
        <f t="shared" si="22"/>
        <v>8.5604973696795789E-2</v>
      </c>
      <c r="O76" s="49">
        <v>64</v>
      </c>
      <c r="P76" s="25">
        <f t="shared" si="23"/>
        <v>3.0607364897178385E-2</v>
      </c>
      <c r="Q76" s="49">
        <v>83</v>
      </c>
      <c r="R76" s="25">
        <f t="shared" si="24"/>
        <v>3.9693926351028218E-2</v>
      </c>
      <c r="S76" s="49">
        <v>0</v>
      </c>
      <c r="T76" s="25">
        <f t="shared" si="25"/>
        <v>0</v>
      </c>
      <c r="U76" s="49">
        <v>2</v>
      </c>
      <c r="V76" s="25">
        <f t="shared" si="26"/>
        <v>9.5648015303682454E-4</v>
      </c>
      <c r="W76" s="43">
        <f t="shared" ref="W76:W130" si="35">SUM(C76,G76,E76,I76,K76,M76,O76,Q76,S76,U76)</f>
        <v>2091</v>
      </c>
      <c r="X76" s="25">
        <f t="shared" si="34"/>
        <v>1</v>
      </c>
    </row>
    <row r="77" spans="1:24" ht="19.149999999999999" x14ac:dyDescent="0.35">
      <c r="A77" s="74"/>
      <c r="B77" s="1" t="s">
        <v>23</v>
      </c>
      <c r="C77" s="49">
        <v>747</v>
      </c>
      <c r="D77" s="25">
        <f t="shared" si="31"/>
        <v>0.4481103779244151</v>
      </c>
      <c r="E77" s="49">
        <v>253</v>
      </c>
      <c r="F77" s="25">
        <f t="shared" si="32"/>
        <v>0.15176964607078583</v>
      </c>
      <c r="G77" s="49">
        <v>126</v>
      </c>
      <c r="H77" s="25">
        <f t="shared" si="33"/>
        <v>7.5584883023395319E-2</v>
      </c>
      <c r="I77" s="49">
        <v>193</v>
      </c>
      <c r="J77" s="25">
        <f t="shared" si="20"/>
        <v>0.11577684463107378</v>
      </c>
      <c r="K77" s="49">
        <v>130</v>
      </c>
      <c r="L77" s="25">
        <f t="shared" si="21"/>
        <v>7.7984403119376128E-2</v>
      </c>
      <c r="M77" s="49">
        <v>40</v>
      </c>
      <c r="N77" s="25">
        <f t="shared" si="22"/>
        <v>2.399520095980804E-2</v>
      </c>
      <c r="O77" s="49">
        <v>141</v>
      </c>
      <c r="P77" s="25">
        <f t="shared" si="23"/>
        <v>8.4583083383323335E-2</v>
      </c>
      <c r="Q77" s="49">
        <v>32</v>
      </c>
      <c r="R77" s="25">
        <f t="shared" si="24"/>
        <v>1.9196160767846429E-2</v>
      </c>
      <c r="S77" s="49">
        <v>4</v>
      </c>
      <c r="T77" s="25">
        <f t="shared" si="25"/>
        <v>2.3995200959808036E-3</v>
      </c>
      <c r="U77" s="49">
        <v>1</v>
      </c>
      <c r="V77" s="25">
        <f t="shared" si="26"/>
        <v>5.9988002399520091E-4</v>
      </c>
      <c r="W77" s="43">
        <f t="shared" si="35"/>
        <v>1667</v>
      </c>
      <c r="X77" s="25">
        <f t="shared" si="34"/>
        <v>0.99999999999999989</v>
      </c>
    </row>
    <row r="78" spans="1:24" ht="19.149999999999999" x14ac:dyDescent="0.35">
      <c r="A78" s="74"/>
      <c r="B78" s="1" t="s">
        <v>24</v>
      </c>
      <c r="C78" s="49">
        <v>362</v>
      </c>
      <c r="D78" s="25">
        <f t="shared" si="31"/>
        <v>0.36751269035532996</v>
      </c>
      <c r="E78" s="49">
        <v>128</v>
      </c>
      <c r="F78" s="25">
        <f t="shared" si="32"/>
        <v>0.12994923857868021</v>
      </c>
      <c r="G78" s="49">
        <v>94</v>
      </c>
      <c r="H78" s="25">
        <f t="shared" si="33"/>
        <v>9.5431472081218272E-2</v>
      </c>
      <c r="I78" s="49">
        <v>64</v>
      </c>
      <c r="J78" s="25">
        <f t="shared" si="20"/>
        <v>6.4974619289340105E-2</v>
      </c>
      <c r="K78" s="49">
        <v>166</v>
      </c>
      <c r="L78" s="25">
        <f t="shared" si="21"/>
        <v>0.16852791878172588</v>
      </c>
      <c r="M78" s="49">
        <v>23</v>
      </c>
      <c r="N78" s="25">
        <f t="shared" si="22"/>
        <v>2.3350253807106598E-2</v>
      </c>
      <c r="O78" s="49">
        <v>86</v>
      </c>
      <c r="P78" s="25">
        <f t="shared" si="23"/>
        <v>8.7309644670050757E-2</v>
      </c>
      <c r="Q78" s="49">
        <v>27</v>
      </c>
      <c r="R78" s="25">
        <f t="shared" si="24"/>
        <v>2.7411167512690356E-2</v>
      </c>
      <c r="S78" s="49">
        <v>12</v>
      </c>
      <c r="T78" s="25">
        <f t="shared" si="25"/>
        <v>1.2182741116751269E-2</v>
      </c>
      <c r="U78" s="49">
        <v>23</v>
      </c>
      <c r="V78" s="25">
        <f t="shared" si="26"/>
        <v>2.3350253807106598E-2</v>
      </c>
      <c r="W78" s="43">
        <f t="shared" si="35"/>
        <v>985</v>
      </c>
      <c r="X78" s="25">
        <f t="shared" si="34"/>
        <v>1</v>
      </c>
    </row>
    <row r="79" spans="1:24" ht="19.149999999999999" x14ac:dyDescent="0.35">
      <c r="A79" s="74"/>
      <c r="B79" s="1" t="s">
        <v>25</v>
      </c>
      <c r="C79" s="49">
        <v>0</v>
      </c>
      <c r="D79" s="25">
        <f t="shared" si="31"/>
        <v>0</v>
      </c>
      <c r="E79" s="49">
        <v>3</v>
      </c>
      <c r="F79" s="25">
        <f t="shared" si="32"/>
        <v>0.3</v>
      </c>
      <c r="G79" s="49">
        <v>3</v>
      </c>
      <c r="H79" s="25">
        <f t="shared" si="33"/>
        <v>0.3</v>
      </c>
      <c r="I79" s="49">
        <v>1</v>
      </c>
      <c r="J79" s="25">
        <f t="shared" si="20"/>
        <v>0.1</v>
      </c>
      <c r="K79" s="49">
        <v>1</v>
      </c>
      <c r="L79" s="25">
        <f t="shared" si="21"/>
        <v>0.1</v>
      </c>
      <c r="M79" s="49">
        <v>0</v>
      </c>
      <c r="N79" s="25">
        <f t="shared" si="22"/>
        <v>0</v>
      </c>
      <c r="O79" s="49">
        <v>0</v>
      </c>
      <c r="P79" s="25">
        <f t="shared" si="23"/>
        <v>0</v>
      </c>
      <c r="Q79" s="49">
        <v>1</v>
      </c>
      <c r="R79" s="25">
        <f t="shared" si="24"/>
        <v>0.1</v>
      </c>
      <c r="S79" s="49">
        <v>0</v>
      </c>
      <c r="T79" s="25">
        <f t="shared" si="25"/>
        <v>0</v>
      </c>
      <c r="U79" s="49">
        <v>1</v>
      </c>
      <c r="V79" s="25">
        <f t="shared" si="26"/>
        <v>0.1</v>
      </c>
      <c r="W79" s="43">
        <f t="shared" si="35"/>
        <v>10</v>
      </c>
      <c r="X79" s="25">
        <f t="shared" si="34"/>
        <v>0.99999999999999989</v>
      </c>
    </row>
    <row r="80" spans="1:24" ht="19.149999999999999" x14ac:dyDescent="0.35">
      <c r="A80" s="74"/>
      <c r="B80" s="1" t="s">
        <v>0</v>
      </c>
      <c r="C80" s="49">
        <v>1</v>
      </c>
      <c r="D80" s="28">
        <v>0</v>
      </c>
      <c r="E80" s="49">
        <v>0</v>
      </c>
      <c r="F80" s="28">
        <v>0</v>
      </c>
      <c r="G80" s="49">
        <v>0</v>
      </c>
      <c r="H80" s="28">
        <v>0</v>
      </c>
      <c r="I80" s="49">
        <v>0</v>
      </c>
      <c r="J80" s="28">
        <v>0</v>
      </c>
      <c r="K80" s="49">
        <v>2</v>
      </c>
      <c r="L80" s="28">
        <v>0</v>
      </c>
      <c r="M80" s="49">
        <v>0</v>
      </c>
      <c r="N80" s="28">
        <v>0</v>
      </c>
      <c r="O80" s="49">
        <v>0</v>
      </c>
      <c r="P80" s="28">
        <v>0</v>
      </c>
      <c r="Q80" s="49">
        <v>0</v>
      </c>
      <c r="R80" s="28">
        <v>0</v>
      </c>
      <c r="S80" s="49">
        <v>0</v>
      </c>
      <c r="T80" s="28">
        <v>0</v>
      </c>
      <c r="U80" s="49">
        <v>0</v>
      </c>
      <c r="V80" s="28">
        <v>0</v>
      </c>
      <c r="W80" s="43">
        <f t="shared" si="35"/>
        <v>3</v>
      </c>
      <c r="X80" s="39">
        <v>0</v>
      </c>
    </row>
    <row r="81" spans="1:24" ht="19.149999999999999" x14ac:dyDescent="0.35">
      <c r="A81" s="75"/>
      <c r="B81" s="2" t="s">
        <v>27</v>
      </c>
      <c r="C81" s="71">
        <v>1685</v>
      </c>
      <c r="D81" s="58">
        <f t="shared" ref="D81:D128" si="36">C81/W81</f>
        <v>0.33559051981676957</v>
      </c>
      <c r="E81" s="71">
        <v>932</v>
      </c>
      <c r="F81" s="58">
        <f t="shared" ref="F81:F128" si="37">E81/W81</f>
        <v>0.18562039434375621</v>
      </c>
      <c r="G81" s="71">
        <v>667</v>
      </c>
      <c r="H81" s="58">
        <f t="shared" ref="H81:H128" si="38">G81/W81</f>
        <v>0.1328420633339972</v>
      </c>
      <c r="I81" s="71">
        <v>542</v>
      </c>
      <c r="J81" s="58">
        <f t="shared" si="20"/>
        <v>0.10794662417845051</v>
      </c>
      <c r="K81" s="71">
        <v>418</v>
      </c>
      <c r="L81" s="58">
        <f t="shared" si="21"/>
        <v>8.3250348536148183E-2</v>
      </c>
      <c r="M81" s="71">
        <v>252</v>
      </c>
      <c r="N81" s="58">
        <f t="shared" si="22"/>
        <v>5.0189205337582157E-2</v>
      </c>
      <c r="O81" s="71">
        <v>291</v>
      </c>
      <c r="P81" s="58">
        <f t="shared" si="23"/>
        <v>5.7956582354112725E-2</v>
      </c>
      <c r="Q81" s="71">
        <v>191</v>
      </c>
      <c r="R81" s="58">
        <f t="shared" si="24"/>
        <v>3.804023102967536E-2</v>
      </c>
      <c r="S81" s="71">
        <v>16</v>
      </c>
      <c r="T81" s="58">
        <f t="shared" si="25"/>
        <v>3.186616211909978E-3</v>
      </c>
      <c r="U81" s="71">
        <v>27</v>
      </c>
      <c r="V81" s="58">
        <f t="shared" si="26"/>
        <v>5.3774148575980877E-3</v>
      </c>
      <c r="W81" s="60">
        <f t="shared" si="35"/>
        <v>5021</v>
      </c>
      <c r="X81" s="58">
        <f t="shared" ref="X81:X128" si="39">SUM(D81,H81,F81,J81,L81,N81,P81,R81,T81,V81)</f>
        <v>1</v>
      </c>
    </row>
    <row r="82" spans="1:24" ht="19.149999999999999" x14ac:dyDescent="0.35">
      <c r="A82" s="73" t="s">
        <v>31</v>
      </c>
      <c r="B82" s="1" t="s">
        <v>21</v>
      </c>
      <c r="C82" s="49">
        <v>16</v>
      </c>
      <c r="D82" s="25">
        <f t="shared" si="36"/>
        <v>6.6945606694560664E-2</v>
      </c>
      <c r="E82" s="49">
        <v>13</v>
      </c>
      <c r="F82" s="25">
        <f t="shared" si="37"/>
        <v>5.4393305439330547E-2</v>
      </c>
      <c r="G82" s="49">
        <v>113</v>
      </c>
      <c r="H82" s="25">
        <f t="shared" si="38"/>
        <v>0.47280334728033474</v>
      </c>
      <c r="I82" s="49">
        <v>12</v>
      </c>
      <c r="J82" s="25">
        <f t="shared" si="20"/>
        <v>5.0209205020920501E-2</v>
      </c>
      <c r="K82" s="49">
        <v>6</v>
      </c>
      <c r="L82" s="25">
        <f t="shared" si="21"/>
        <v>2.5104602510460251E-2</v>
      </c>
      <c r="M82" s="49">
        <v>16</v>
      </c>
      <c r="N82" s="25">
        <f t="shared" si="22"/>
        <v>6.6945606694560664E-2</v>
      </c>
      <c r="O82" s="49">
        <v>1</v>
      </c>
      <c r="P82" s="25">
        <f t="shared" si="23"/>
        <v>4.1841004184100415E-3</v>
      </c>
      <c r="Q82" s="49">
        <v>62</v>
      </c>
      <c r="R82" s="25">
        <f t="shared" si="24"/>
        <v>0.2594142259414226</v>
      </c>
      <c r="S82" s="49">
        <v>0</v>
      </c>
      <c r="T82" s="25">
        <f t="shared" si="25"/>
        <v>0</v>
      </c>
      <c r="U82" s="49">
        <v>0</v>
      </c>
      <c r="V82" s="25">
        <f t="shared" si="26"/>
        <v>0</v>
      </c>
      <c r="W82" s="43">
        <f t="shared" si="35"/>
        <v>239</v>
      </c>
      <c r="X82" s="25">
        <f t="shared" si="39"/>
        <v>0.99999999999999989</v>
      </c>
    </row>
    <row r="83" spans="1:24" ht="19.149999999999999" x14ac:dyDescent="0.35">
      <c r="A83" s="74"/>
      <c r="B83" s="1" t="s">
        <v>22</v>
      </c>
      <c r="C83" s="49">
        <v>456</v>
      </c>
      <c r="D83" s="25">
        <f t="shared" si="36"/>
        <v>0.30915254237288137</v>
      </c>
      <c r="E83" s="49">
        <v>306</v>
      </c>
      <c r="F83" s="25">
        <f t="shared" si="37"/>
        <v>0.20745762711864407</v>
      </c>
      <c r="G83" s="49">
        <v>222</v>
      </c>
      <c r="H83" s="25">
        <f t="shared" si="38"/>
        <v>0.15050847457627117</v>
      </c>
      <c r="I83" s="49">
        <v>218</v>
      </c>
      <c r="J83" s="25">
        <f t="shared" ref="J83:J95" si="40">I83/W83</f>
        <v>0.14779661016949153</v>
      </c>
      <c r="K83" s="49">
        <v>60</v>
      </c>
      <c r="L83" s="25">
        <f t="shared" ref="L83:L95" si="41">K83/W83</f>
        <v>4.0677966101694912E-2</v>
      </c>
      <c r="M83" s="49">
        <v>95</v>
      </c>
      <c r="N83" s="25">
        <f t="shared" ref="N83:N95" si="42">M83/W83</f>
        <v>6.4406779661016947E-2</v>
      </c>
      <c r="O83" s="49">
        <v>54</v>
      </c>
      <c r="P83" s="25">
        <f t="shared" ref="P83:P95" si="43">O83/W83</f>
        <v>3.6610169491525422E-2</v>
      </c>
      <c r="Q83" s="49">
        <v>64</v>
      </c>
      <c r="R83" s="25">
        <f t="shared" ref="R83:R95" si="44">Q83/W83</f>
        <v>4.3389830508474579E-2</v>
      </c>
      <c r="S83" s="49">
        <v>0</v>
      </c>
      <c r="T83" s="25">
        <f t="shared" ref="T83:T95" si="45">S83/W83</f>
        <v>0</v>
      </c>
      <c r="U83" s="49">
        <v>0</v>
      </c>
      <c r="V83" s="25">
        <f t="shared" ref="V83:V95" si="46">U83/W83</f>
        <v>0</v>
      </c>
      <c r="W83" s="43">
        <f t="shared" si="35"/>
        <v>1475</v>
      </c>
      <c r="X83" s="25">
        <f t="shared" si="39"/>
        <v>0.99999999999999989</v>
      </c>
    </row>
    <row r="84" spans="1:24" ht="19.149999999999999" x14ac:dyDescent="0.35">
      <c r="A84" s="74"/>
      <c r="B84" s="1" t="s">
        <v>23</v>
      </c>
      <c r="C84" s="49">
        <v>632</v>
      </c>
      <c r="D84" s="25">
        <f t="shared" si="36"/>
        <v>0.43496214728148658</v>
      </c>
      <c r="E84" s="49">
        <v>250</v>
      </c>
      <c r="F84" s="25">
        <f t="shared" si="37"/>
        <v>0.17205781142463869</v>
      </c>
      <c r="G84" s="49">
        <v>90</v>
      </c>
      <c r="H84" s="25">
        <f t="shared" si="38"/>
        <v>6.1940812112869927E-2</v>
      </c>
      <c r="I84" s="49">
        <v>186</v>
      </c>
      <c r="J84" s="25">
        <f t="shared" si="40"/>
        <v>0.12801101169993118</v>
      </c>
      <c r="K84" s="49">
        <v>104</v>
      </c>
      <c r="L84" s="25">
        <f t="shared" si="41"/>
        <v>7.1576049552649693E-2</v>
      </c>
      <c r="M84" s="49">
        <v>40</v>
      </c>
      <c r="N84" s="25">
        <f t="shared" si="42"/>
        <v>2.7529249827942189E-2</v>
      </c>
      <c r="O84" s="49">
        <v>116</v>
      </c>
      <c r="P84" s="25">
        <f t="shared" si="43"/>
        <v>7.9834824501032353E-2</v>
      </c>
      <c r="Q84" s="49">
        <v>26</v>
      </c>
      <c r="R84" s="25">
        <f t="shared" si="44"/>
        <v>1.7894012388162423E-2</v>
      </c>
      <c r="S84" s="49">
        <v>1</v>
      </c>
      <c r="T84" s="25">
        <f t="shared" si="45"/>
        <v>6.8823124569855469E-4</v>
      </c>
      <c r="U84" s="49">
        <v>8</v>
      </c>
      <c r="V84" s="25">
        <f t="shared" si="46"/>
        <v>5.5058499655884375E-3</v>
      </c>
      <c r="W84" s="43">
        <f t="shared" si="35"/>
        <v>1453</v>
      </c>
      <c r="X84" s="25">
        <f t="shared" si="39"/>
        <v>1</v>
      </c>
    </row>
    <row r="85" spans="1:24" ht="19.149999999999999" x14ac:dyDescent="0.35">
      <c r="A85" s="74"/>
      <c r="B85" s="1" t="s">
        <v>24</v>
      </c>
      <c r="C85" s="49">
        <v>220</v>
      </c>
      <c r="D85" s="25">
        <f t="shared" si="36"/>
        <v>0.31294452347083929</v>
      </c>
      <c r="E85" s="49">
        <v>94</v>
      </c>
      <c r="F85" s="25">
        <f t="shared" si="37"/>
        <v>0.1337126600284495</v>
      </c>
      <c r="G85" s="49">
        <v>65</v>
      </c>
      <c r="H85" s="25">
        <f t="shared" si="38"/>
        <v>9.2460881934566141E-2</v>
      </c>
      <c r="I85" s="49">
        <v>52</v>
      </c>
      <c r="J85" s="25">
        <f t="shared" si="40"/>
        <v>7.3968705547652919E-2</v>
      </c>
      <c r="K85" s="49">
        <v>156</v>
      </c>
      <c r="L85" s="25">
        <f t="shared" si="41"/>
        <v>0.22190611664295876</v>
      </c>
      <c r="M85" s="49">
        <v>19</v>
      </c>
      <c r="N85" s="25">
        <f t="shared" si="42"/>
        <v>2.7027027027027029E-2</v>
      </c>
      <c r="O85" s="49">
        <v>53</v>
      </c>
      <c r="P85" s="25">
        <f t="shared" si="43"/>
        <v>7.5391180654338544E-2</v>
      </c>
      <c r="Q85" s="49">
        <v>11</v>
      </c>
      <c r="R85" s="25">
        <f t="shared" si="44"/>
        <v>1.5647226173541962E-2</v>
      </c>
      <c r="S85" s="49">
        <v>13</v>
      </c>
      <c r="T85" s="25">
        <f t="shared" si="45"/>
        <v>1.849217638691323E-2</v>
      </c>
      <c r="U85" s="49">
        <v>20</v>
      </c>
      <c r="V85" s="25">
        <f t="shared" si="46"/>
        <v>2.8449502133712661E-2</v>
      </c>
      <c r="W85" s="43">
        <f t="shared" si="35"/>
        <v>703</v>
      </c>
      <c r="X85" s="25">
        <f t="shared" si="39"/>
        <v>1.0000000000000002</v>
      </c>
    </row>
    <row r="86" spans="1:24" ht="19.149999999999999" x14ac:dyDescent="0.35">
      <c r="A86" s="74"/>
      <c r="B86" s="1" t="s">
        <v>25</v>
      </c>
      <c r="C86" s="49">
        <v>5</v>
      </c>
      <c r="D86" s="25">
        <f t="shared" si="36"/>
        <v>0.17241379310344829</v>
      </c>
      <c r="E86" s="49">
        <v>4</v>
      </c>
      <c r="F86" s="25">
        <f t="shared" si="37"/>
        <v>0.13793103448275862</v>
      </c>
      <c r="G86" s="49">
        <v>11</v>
      </c>
      <c r="H86" s="25">
        <f t="shared" si="38"/>
        <v>0.37931034482758619</v>
      </c>
      <c r="I86" s="49">
        <v>4</v>
      </c>
      <c r="J86" s="25">
        <f t="shared" si="40"/>
        <v>0.13793103448275862</v>
      </c>
      <c r="K86" s="49">
        <v>0</v>
      </c>
      <c r="L86" s="25">
        <f t="shared" si="41"/>
        <v>0</v>
      </c>
      <c r="M86" s="49">
        <v>1</v>
      </c>
      <c r="N86" s="25">
        <f t="shared" si="42"/>
        <v>3.4482758620689655E-2</v>
      </c>
      <c r="O86" s="49">
        <v>1</v>
      </c>
      <c r="P86" s="25">
        <f t="shared" si="43"/>
        <v>3.4482758620689655E-2</v>
      </c>
      <c r="Q86" s="49">
        <v>3</v>
      </c>
      <c r="R86" s="25">
        <f t="shared" si="44"/>
        <v>0.10344827586206896</v>
      </c>
      <c r="S86" s="49">
        <v>0</v>
      </c>
      <c r="T86" s="25">
        <f t="shared" si="45"/>
        <v>0</v>
      </c>
      <c r="U86" s="49">
        <v>0</v>
      </c>
      <c r="V86" s="25">
        <f t="shared" si="46"/>
        <v>0</v>
      </c>
      <c r="W86" s="43">
        <f t="shared" si="35"/>
        <v>29</v>
      </c>
      <c r="X86" s="25">
        <f t="shared" si="39"/>
        <v>1</v>
      </c>
    </row>
    <row r="87" spans="1:24" ht="19.149999999999999" x14ac:dyDescent="0.35">
      <c r="A87" s="74"/>
      <c r="B87" s="1" t="s">
        <v>0</v>
      </c>
      <c r="C87" s="49">
        <v>5</v>
      </c>
      <c r="D87" s="25">
        <f t="shared" si="36"/>
        <v>0.45454545454545453</v>
      </c>
      <c r="E87" s="49">
        <v>0</v>
      </c>
      <c r="F87" s="25">
        <f t="shared" si="37"/>
        <v>0</v>
      </c>
      <c r="G87" s="49">
        <v>0</v>
      </c>
      <c r="H87" s="25">
        <f t="shared" si="38"/>
        <v>0</v>
      </c>
      <c r="I87" s="49">
        <v>2</v>
      </c>
      <c r="J87" s="25">
        <f t="shared" si="40"/>
        <v>0.18181818181818182</v>
      </c>
      <c r="K87" s="49">
        <v>2</v>
      </c>
      <c r="L87" s="25">
        <f t="shared" si="41"/>
        <v>0.18181818181818182</v>
      </c>
      <c r="M87" s="49">
        <v>0</v>
      </c>
      <c r="N87" s="25">
        <f t="shared" si="42"/>
        <v>0</v>
      </c>
      <c r="O87" s="49">
        <v>0</v>
      </c>
      <c r="P87" s="25">
        <f t="shared" si="43"/>
        <v>0</v>
      </c>
      <c r="Q87" s="49">
        <v>1</v>
      </c>
      <c r="R87" s="25">
        <f t="shared" si="44"/>
        <v>9.0909090909090912E-2</v>
      </c>
      <c r="S87" s="49">
        <v>0</v>
      </c>
      <c r="T87" s="25">
        <f t="shared" si="45"/>
        <v>0</v>
      </c>
      <c r="U87" s="49">
        <v>1</v>
      </c>
      <c r="V87" s="25">
        <f t="shared" si="46"/>
        <v>9.0909090909090912E-2</v>
      </c>
      <c r="W87" s="43">
        <f t="shared" si="35"/>
        <v>11</v>
      </c>
      <c r="X87" s="25">
        <f t="shared" si="39"/>
        <v>1</v>
      </c>
    </row>
    <row r="88" spans="1:24" ht="19.149999999999999" x14ac:dyDescent="0.35">
      <c r="A88" s="75"/>
      <c r="B88" s="2" t="s">
        <v>27</v>
      </c>
      <c r="C88" s="71">
        <v>1334</v>
      </c>
      <c r="D88" s="58">
        <f t="shared" si="36"/>
        <v>0.3411764705882353</v>
      </c>
      <c r="E88" s="71">
        <v>667</v>
      </c>
      <c r="F88" s="58">
        <f t="shared" si="37"/>
        <v>0.17058823529411765</v>
      </c>
      <c r="G88" s="71">
        <v>501</v>
      </c>
      <c r="H88" s="58">
        <f t="shared" si="38"/>
        <v>0.12813299232736572</v>
      </c>
      <c r="I88" s="71">
        <v>474</v>
      </c>
      <c r="J88" s="58">
        <f t="shared" si="40"/>
        <v>0.12122762148337596</v>
      </c>
      <c r="K88" s="71">
        <v>328</v>
      </c>
      <c r="L88" s="58">
        <f t="shared" si="41"/>
        <v>8.388746803069054E-2</v>
      </c>
      <c r="M88" s="71">
        <v>171</v>
      </c>
      <c r="N88" s="58">
        <f t="shared" si="42"/>
        <v>4.3734015345268544E-2</v>
      </c>
      <c r="O88" s="71">
        <v>225</v>
      </c>
      <c r="P88" s="58">
        <f t="shared" si="43"/>
        <v>5.754475703324808E-2</v>
      </c>
      <c r="Q88" s="71">
        <v>167</v>
      </c>
      <c r="R88" s="58">
        <f t="shared" si="44"/>
        <v>4.271099744245524E-2</v>
      </c>
      <c r="S88" s="71">
        <v>14</v>
      </c>
      <c r="T88" s="58">
        <f t="shared" si="45"/>
        <v>3.5805626598465474E-3</v>
      </c>
      <c r="U88" s="71">
        <v>29</v>
      </c>
      <c r="V88" s="58">
        <f t="shared" si="46"/>
        <v>7.4168797953964192E-3</v>
      </c>
      <c r="W88" s="60">
        <f t="shared" si="35"/>
        <v>3910</v>
      </c>
      <c r="X88" s="58">
        <f t="shared" si="39"/>
        <v>1</v>
      </c>
    </row>
    <row r="89" spans="1:24" ht="19.149999999999999" x14ac:dyDescent="0.35">
      <c r="A89" s="73" t="s">
        <v>32</v>
      </c>
      <c r="B89" s="1" t="s">
        <v>21</v>
      </c>
      <c r="C89" s="49">
        <v>31</v>
      </c>
      <c r="D89" s="25">
        <f t="shared" si="36"/>
        <v>8.3557951482479784E-2</v>
      </c>
      <c r="E89" s="49">
        <v>27</v>
      </c>
      <c r="F89" s="25">
        <f t="shared" si="37"/>
        <v>7.277628032345014E-2</v>
      </c>
      <c r="G89" s="49">
        <v>181</v>
      </c>
      <c r="H89" s="25">
        <f t="shared" si="38"/>
        <v>0.48787061994609165</v>
      </c>
      <c r="I89" s="49">
        <v>11</v>
      </c>
      <c r="J89" s="25">
        <f t="shared" si="40"/>
        <v>2.9649595687331536E-2</v>
      </c>
      <c r="K89" s="49">
        <v>12</v>
      </c>
      <c r="L89" s="25">
        <f t="shared" si="41"/>
        <v>3.2345013477088951E-2</v>
      </c>
      <c r="M89" s="49">
        <v>26</v>
      </c>
      <c r="N89" s="25">
        <f t="shared" si="42"/>
        <v>7.0080862533692723E-2</v>
      </c>
      <c r="O89" s="49">
        <v>0</v>
      </c>
      <c r="P89" s="25">
        <f t="shared" si="43"/>
        <v>0</v>
      </c>
      <c r="Q89" s="49">
        <v>83</v>
      </c>
      <c r="R89" s="25">
        <f t="shared" si="44"/>
        <v>0.22371967654986524</v>
      </c>
      <c r="S89" s="49">
        <v>0</v>
      </c>
      <c r="T89" s="25">
        <f t="shared" si="45"/>
        <v>0</v>
      </c>
      <c r="U89" s="49">
        <v>0</v>
      </c>
      <c r="V89" s="25">
        <f t="shared" si="46"/>
        <v>0</v>
      </c>
      <c r="W89" s="43">
        <f t="shared" si="35"/>
        <v>371</v>
      </c>
      <c r="X89" s="25">
        <f t="shared" si="39"/>
        <v>1</v>
      </c>
    </row>
    <row r="90" spans="1:24" ht="19.149999999999999" x14ac:dyDescent="0.35">
      <c r="A90" s="74"/>
      <c r="B90" s="1" t="s">
        <v>22</v>
      </c>
      <c r="C90" s="49">
        <v>703</v>
      </c>
      <c r="D90" s="25">
        <f t="shared" si="36"/>
        <v>0.31037527593818987</v>
      </c>
      <c r="E90" s="49">
        <v>630</v>
      </c>
      <c r="F90" s="25">
        <f t="shared" si="37"/>
        <v>0.27814569536423839</v>
      </c>
      <c r="G90" s="49">
        <v>291</v>
      </c>
      <c r="H90" s="25">
        <f t="shared" si="38"/>
        <v>0.12847682119205298</v>
      </c>
      <c r="I90" s="49">
        <v>284</v>
      </c>
      <c r="J90" s="25">
        <f t="shared" si="40"/>
        <v>0.12538631346578366</v>
      </c>
      <c r="K90" s="49">
        <v>93</v>
      </c>
      <c r="L90" s="25">
        <f t="shared" si="41"/>
        <v>4.105960264900662E-2</v>
      </c>
      <c r="M90" s="49">
        <v>129</v>
      </c>
      <c r="N90" s="25">
        <f t="shared" si="42"/>
        <v>5.6953642384105961E-2</v>
      </c>
      <c r="O90" s="49">
        <v>78</v>
      </c>
      <c r="P90" s="25">
        <f t="shared" si="43"/>
        <v>3.443708609271523E-2</v>
      </c>
      <c r="Q90" s="49">
        <v>57</v>
      </c>
      <c r="R90" s="25">
        <f t="shared" si="44"/>
        <v>2.5165562913907286E-2</v>
      </c>
      <c r="S90" s="49">
        <v>0</v>
      </c>
      <c r="T90" s="25">
        <f t="shared" si="45"/>
        <v>0</v>
      </c>
      <c r="U90" s="49">
        <v>0</v>
      </c>
      <c r="V90" s="25">
        <f t="shared" si="46"/>
        <v>0</v>
      </c>
      <c r="W90" s="43">
        <f t="shared" si="35"/>
        <v>2265</v>
      </c>
      <c r="X90" s="25">
        <f t="shared" si="39"/>
        <v>1</v>
      </c>
    </row>
    <row r="91" spans="1:24" ht="19.149999999999999" x14ac:dyDescent="0.35">
      <c r="A91" s="74"/>
      <c r="B91" s="1" t="s">
        <v>23</v>
      </c>
      <c r="C91" s="49">
        <v>828</v>
      </c>
      <c r="D91" s="25">
        <f t="shared" si="36"/>
        <v>0.43396226415094341</v>
      </c>
      <c r="E91" s="49">
        <v>378</v>
      </c>
      <c r="F91" s="25">
        <f t="shared" si="37"/>
        <v>0.19811320754716982</v>
      </c>
      <c r="G91" s="49">
        <v>112</v>
      </c>
      <c r="H91" s="25">
        <f t="shared" si="38"/>
        <v>5.8700209643605873E-2</v>
      </c>
      <c r="I91" s="49">
        <v>208</v>
      </c>
      <c r="J91" s="25">
        <f t="shared" si="40"/>
        <v>0.1090146750524109</v>
      </c>
      <c r="K91" s="49">
        <v>109</v>
      </c>
      <c r="L91" s="25">
        <f t="shared" si="41"/>
        <v>5.7127882599580709E-2</v>
      </c>
      <c r="M91" s="49">
        <v>56</v>
      </c>
      <c r="N91" s="25">
        <f t="shared" si="42"/>
        <v>2.9350104821802937E-2</v>
      </c>
      <c r="O91" s="49">
        <v>154</v>
      </c>
      <c r="P91" s="25">
        <f t="shared" si="43"/>
        <v>8.0712788259958076E-2</v>
      </c>
      <c r="Q91" s="49">
        <v>59</v>
      </c>
      <c r="R91" s="25">
        <f t="shared" si="44"/>
        <v>3.0922431865828093E-2</v>
      </c>
      <c r="S91" s="49">
        <v>1</v>
      </c>
      <c r="T91" s="25">
        <f t="shared" si="45"/>
        <v>5.2410901467505244E-4</v>
      </c>
      <c r="U91" s="49">
        <v>3</v>
      </c>
      <c r="V91" s="25">
        <f t="shared" si="46"/>
        <v>1.5723270440251573E-3</v>
      </c>
      <c r="W91" s="43">
        <f t="shared" si="35"/>
        <v>1908</v>
      </c>
      <c r="X91" s="25">
        <f t="shared" si="39"/>
        <v>1</v>
      </c>
    </row>
    <row r="92" spans="1:24" ht="19.149999999999999" x14ac:dyDescent="0.35">
      <c r="A92" s="74"/>
      <c r="B92" s="1" t="s">
        <v>24</v>
      </c>
      <c r="C92" s="49">
        <v>378</v>
      </c>
      <c r="D92" s="25">
        <f t="shared" si="36"/>
        <v>0.32170212765957445</v>
      </c>
      <c r="E92" s="49">
        <v>157</v>
      </c>
      <c r="F92" s="25">
        <f t="shared" si="37"/>
        <v>0.13361702127659575</v>
      </c>
      <c r="G92" s="49">
        <v>123</v>
      </c>
      <c r="H92" s="25">
        <f t="shared" si="38"/>
        <v>0.10468085106382979</v>
      </c>
      <c r="I92" s="49">
        <v>85</v>
      </c>
      <c r="J92" s="25">
        <f t="shared" si="40"/>
        <v>7.2340425531914887E-2</v>
      </c>
      <c r="K92" s="49">
        <v>183</v>
      </c>
      <c r="L92" s="25">
        <f t="shared" si="41"/>
        <v>0.15574468085106383</v>
      </c>
      <c r="M92" s="49">
        <v>31</v>
      </c>
      <c r="N92" s="25">
        <f t="shared" si="42"/>
        <v>2.6382978723404255E-2</v>
      </c>
      <c r="O92" s="49">
        <v>84</v>
      </c>
      <c r="P92" s="25">
        <f t="shared" si="43"/>
        <v>7.1489361702127663E-2</v>
      </c>
      <c r="Q92" s="49">
        <v>40</v>
      </c>
      <c r="R92" s="25">
        <f t="shared" si="44"/>
        <v>3.4042553191489362E-2</v>
      </c>
      <c r="S92" s="49">
        <v>29</v>
      </c>
      <c r="T92" s="25">
        <f t="shared" si="45"/>
        <v>2.4680851063829789E-2</v>
      </c>
      <c r="U92" s="49">
        <v>65</v>
      </c>
      <c r="V92" s="25">
        <f t="shared" si="46"/>
        <v>5.5319148936170209E-2</v>
      </c>
      <c r="W92" s="43">
        <f t="shared" si="35"/>
        <v>1175</v>
      </c>
      <c r="X92" s="25">
        <f t="shared" si="39"/>
        <v>1.0000000000000002</v>
      </c>
    </row>
    <row r="93" spans="1:24" ht="19.149999999999999" x14ac:dyDescent="0.35">
      <c r="A93" s="74"/>
      <c r="B93" s="1" t="s">
        <v>25</v>
      </c>
      <c r="C93" s="49">
        <v>6</v>
      </c>
      <c r="D93" s="25">
        <f t="shared" si="36"/>
        <v>0.21428571428571427</v>
      </c>
      <c r="E93" s="49">
        <v>6</v>
      </c>
      <c r="F93" s="25">
        <f t="shared" si="37"/>
        <v>0.21428571428571427</v>
      </c>
      <c r="G93" s="49">
        <v>8</v>
      </c>
      <c r="H93" s="25">
        <f t="shared" si="38"/>
        <v>0.2857142857142857</v>
      </c>
      <c r="I93" s="49">
        <v>5</v>
      </c>
      <c r="J93" s="25">
        <f t="shared" si="40"/>
        <v>0.17857142857142858</v>
      </c>
      <c r="K93" s="49">
        <v>1</v>
      </c>
      <c r="L93" s="25">
        <f t="shared" si="41"/>
        <v>3.5714285714285712E-2</v>
      </c>
      <c r="M93" s="49">
        <v>0</v>
      </c>
      <c r="N93" s="25">
        <f t="shared" si="42"/>
        <v>0</v>
      </c>
      <c r="O93" s="49">
        <v>0</v>
      </c>
      <c r="P93" s="25">
        <f t="shared" si="43"/>
        <v>0</v>
      </c>
      <c r="Q93" s="49">
        <v>2</v>
      </c>
      <c r="R93" s="25">
        <f t="shared" si="44"/>
        <v>7.1428571428571425E-2</v>
      </c>
      <c r="S93" s="49">
        <v>0</v>
      </c>
      <c r="T93" s="25">
        <f t="shared" si="45"/>
        <v>0</v>
      </c>
      <c r="U93" s="49">
        <v>0</v>
      </c>
      <c r="V93" s="25">
        <f t="shared" si="46"/>
        <v>0</v>
      </c>
      <c r="W93" s="43">
        <f t="shared" si="35"/>
        <v>28</v>
      </c>
      <c r="X93" s="25">
        <f t="shared" si="39"/>
        <v>1</v>
      </c>
    </row>
    <row r="94" spans="1:24" ht="19.149999999999999" x14ac:dyDescent="0.35">
      <c r="A94" s="74"/>
      <c r="B94" s="1" t="s">
        <v>0</v>
      </c>
      <c r="C94" s="49">
        <v>1</v>
      </c>
      <c r="D94" s="25">
        <f t="shared" si="36"/>
        <v>0.25</v>
      </c>
      <c r="E94" s="49">
        <v>0</v>
      </c>
      <c r="F94" s="25">
        <f t="shared" si="37"/>
        <v>0</v>
      </c>
      <c r="G94" s="49">
        <v>0</v>
      </c>
      <c r="H94" s="25">
        <f t="shared" si="38"/>
        <v>0</v>
      </c>
      <c r="I94" s="49">
        <v>0</v>
      </c>
      <c r="J94" s="25">
        <f t="shared" si="40"/>
        <v>0</v>
      </c>
      <c r="K94" s="49">
        <v>2</v>
      </c>
      <c r="L94" s="25">
        <f t="shared" si="41"/>
        <v>0.5</v>
      </c>
      <c r="M94" s="49">
        <v>0</v>
      </c>
      <c r="N94" s="25">
        <f t="shared" si="42"/>
        <v>0</v>
      </c>
      <c r="O94" s="49">
        <v>0</v>
      </c>
      <c r="P94" s="25">
        <f t="shared" si="43"/>
        <v>0</v>
      </c>
      <c r="Q94" s="49">
        <v>0</v>
      </c>
      <c r="R94" s="25">
        <f t="shared" si="44"/>
        <v>0</v>
      </c>
      <c r="S94" s="49">
        <v>0</v>
      </c>
      <c r="T94" s="25">
        <f t="shared" si="45"/>
        <v>0</v>
      </c>
      <c r="U94" s="49">
        <v>1</v>
      </c>
      <c r="V94" s="25">
        <f t="shared" si="46"/>
        <v>0.25</v>
      </c>
      <c r="W94" s="43">
        <f t="shared" si="35"/>
        <v>4</v>
      </c>
      <c r="X94" s="25">
        <f t="shared" si="39"/>
        <v>1</v>
      </c>
    </row>
    <row r="95" spans="1:24" ht="19.149999999999999" x14ac:dyDescent="0.35">
      <c r="A95" s="75"/>
      <c r="B95" s="2" t="s">
        <v>27</v>
      </c>
      <c r="C95" s="71">
        <v>1947</v>
      </c>
      <c r="D95" s="58">
        <f t="shared" si="36"/>
        <v>0.33854981742305684</v>
      </c>
      <c r="E95" s="71">
        <v>1198</v>
      </c>
      <c r="F95" s="58">
        <f t="shared" si="37"/>
        <v>0.20831159798295948</v>
      </c>
      <c r="G95" s="71">
        <v>715</v>
      </c>
      <c r="H95" s="58">
        <f t="shared" si="38"/>
        <v>0.12432620413841071</v>
      </c>
      <c r="I95" s="71">
        <v>593</v>
      </c>
      <c r="J95" s="58">
        <f t="shared" si="40"/>
        <v>0.10311250217353504</v>
      </c>
      <c r="K95" s="71">
        <v>400</v>
      </c>
      <c r="L95" s="58">
        <f t="shared" si="41"/>
        <v>6.9553121196313683E-2</v>
      </c>
      <c r="M95" s="71">
        <v>242</v>
      </c>
      <c r="N95" s="58">
        <f t="shared" si="42"/>
        <v>4.2079638323769777E-2</v>
      </c>
      <c r="O95" s="71">
        <v>316</v>
      </c>
      <c r="P95" s="58">
        <f t="shared" si="43"/>
        <v>5.4946965745087811E-2</v>
      </c>
      <c r="Q95" s="71">
        <v>241</v>
      </c>
      <c r="R95" s="58">
        <f t="shared" si="44"/>
        <v>4.1905755520778992E-2</v>
      </c>
      <c r="S95" s="71">
        <v>30</v>
      </c>
      <c r="T95" s="58">
        <f t="shared" si="45"/>
        <v>5.2164840897235268E-3</v>
      </c>
      <c r="U95" s="71">
        <v>69</v>
      </c>
      <c r="V95" s="58">
        <f t="shared" si="46"/>
        <v>1.1997913406364111E-2</v>
      </c>
      <c r="W95" s="60">
        <f t="shared" si="35"/>
        <v>5751</v>
      </c>
      <c r="X95" s="58">
        <f t="shared" si="39"/>
        <v>1</v>
      </c>
    </row>
    <row r="96" spans="1:24" ht="19.149999999999999" x14ac:dyDescent="0.35">
      <c r="A96" s="73" t="s">
        <v>33</v>
      </c>
      <c r="B96" s="1" t="s">
        <v>21</v>
      </c>
      <c r="C96" s="49">
        <v>40</v>
      </c>
      <c r="D96" s="27">
        <f t="shared" si="36"/>
        <v>9.6618357487922704E-2</v>
      </c>
      <c r="E96" s="49">
        <v>29</v>
      </c>
      <c r="F96" s="27">
        <f t="shared" si="37"/>
        <v>7.0048309178743967E-2</v>
      </c>
      <c r="G96" s="49">
        <v>202</v>
      </c>
      <c r="H96" s="27">
        <f t="shared" si="38"/>
        <v>0.48792270531400966</v>
      </c>
      <c r="I96" s="49">
        <v>23</v>
      </c>
      <c r="J96" s="27">
        <f>I96/W96</f>
        <v>5.5555555555555552E-2</v>
      </c>
      <c r="K96" s="49">
        <v>35</v>
      </c>
      <c r="L96" s="27">
        <f>K96/W96</f>
        <v>8.4541062801932368E-2</v>
      </c>
      <c r="M96" s="49">
        <v>21</v>
      </c>
      <c r="N96" s="27">
        <f>M96/W96</f>
        <v>5.0724637681159424E-2</v>
      </c>
      <c r="O96" s="49">
        <v>0</v>
      </c>
      <c r="P96" s="27">
        <f>O96/W96</f>
        <v>0</v>
      </c>
      <c r="Q96" s="49">
        <v>63</v>
      </c>
      <c r="R96" s="27">
        <f>Q96/W96</f>
        <v>0.15217391304347827</v>
      </c>
      <c r="S96" s="49">
        <v>1</v>
      </c>
      <c r="T96" s="27">
        <f>S96/W96</f>
        <v>2.4154589371980675E-3</v>
      </c>
      <c r="U96" s="49">
        <v>0</v>
      </c>
      <c r="V96" s="27">
        <f>U96/W96</f>
        <v>0</v>
      </c>
      <c r="W96" s="43">
        <f t="shared" si="35"/>
        <v>414</v>
      </c>
      <c r="X96" s="27">
        <f t="shared" si="39"/>
        <v>1</v>
      </c>
    </row>
    <row r="97" spans="1:24" ht="19.149999999999999" x14ac:dyDescent="0.35">
      <c r="A97" s="74"/>
      <c r="B97" s="1" t="s">
        <v>22</v>
      </c>
      <c r="C97" s="49">
        <v>544</v>
      </c>
      <c r="D97" s="27">
        <f t="shared" si="36"/>
        <v>0.26692836113837093</v>
      </c>
      <c r="E97" s="49">
        <v>462</v>
      </c>
      <c r="F97" s="27">
        <f t="shared" si="37"/>
        <v>0.22669283611383709</v>
      </c>
      <c r="G97" s="49">
        <v>356</v>
      </c>
      <c r="H97" s="27">
        <f t="shared" si="38"/>
        <v>0.1746810598626104</v>
      </c>
      <c r="I97" s="49">
        <v>333</v>
      </c>
      <c r="J97" s="27">
        <f t="shared" ref="J97:J130" si="47">I97/W97</f>
        <v>0.16339548577036311</v>
      </c>
      <c r="K97" s="49">
        <v>91</v>
      </c>
      <c r="L97" s="27">
        <f t="shared" ref="L97:L130" si="48">K97/W97</f>
        <v>4.4651619234543673E-2</v>
      </c>
      <c r="M97" s="49">
        <v>156</v>
      </c>
      <c r="N97" s="27">
        <f t="shared" ref="N97:N130" si="49">M97/W97</f>
        <v>7.6545632973503433E-2</v>
      </c>
      <c r="O97" s="49">
        <v>40</v>
      </c>
      <c r="P97" s="27">
        <f t="shared" ref="P97:P130" si="50">O97/W97</f>
        <v>1.9627085377821395E-2</v>
      </c>
      <c r="Q97" s="49">
        <v>56</v>
      </c>
      <c r="R97" s="27">
        <f t="shared" ref="R97:R130" si="51">Q97/W97</f>
        <v>2.747791952894995E-2</v>
      </c>
      <c r="S97" s="49">
        <v>0</v>
      </c>
      <c r="T97" s="27">
        <f t="shared" ref="T97:T130" si="52">S97/W97</f>
        <v>0</v>
      </c>
      <c r="U97" s="49">
        <v>0</v>
      </c>
      <c r="V97" s="27">
        <f t="shared" ref="V97:V130" si="53">U97/W97</f>
        <v>0</v>
      </c>
      <c r="W97" s="43">
        <f t="shared" si="35"/>
        <v>2038</v>
      </c>
      <c r="X97" s="27">
        <f t="shared" si="39"/>
        <v>1</v>
      </c>
    </row>
    <row r="98" spans="1:24" ht="19.149999999999999" x14ac:dyDescent="0.35">
      <c r="A98" s="74"/>
      <c r="B98" s="1" t="s">
        <v>23</v>
      </c>
      <c r="C98" s="49">
        <v>647</v>
      </c>
      <c r="D98" s="27">
        <f t="shared" si="36"/>
        <v>0.37991779213153259</v>
      </c>
      <c r="E98" s="49">
        <v>336</v>
      </c>
      <c r="F98" s="27">
        <f t="shared" si="37"/>
        <v>0.19729888432178508</v>
      </c>
      <c r="G98" s="49">
        <v>109</v>
      </c>
      <c r="H98" s="27">
        <f t="shared" si="38"/>
        <v>6.4004697592483853E-2</v>
      </c>
      <c r="I98" s="49">
        <v>232</v>
      </c>
      <c r="J98" s="27">
        <f t="shared" si="47"/>
        <v>0.13623018203170875</v>
      </c>
      <c r="K98" s="49">
        <v>145</v>
      </c>
      <c r="L98" s="27">
        <f t="shared" si="48"/>
        <v>8.5143863769817973E-2</v>
      </c>
      <c r="M98" s="49">
        <v>49</v>
      </c>
      <c r="N98" s="27">
        <f t="shared" si="49"/>
        <v>2.8772753963593658E-2</v>
      </c>
      <c r="O98" s="49">
        <v>128</v>
      </c>
      <c r="P98" s="27">
        <f t="shared" si="50"/>
        <v>7.5161479741632412E-2</v>
      </c>
      <c r="Q98" s="49">
        <v>52</v>
      </c>
      <c r="R98" s="27">
        <f t="shared" si="51"/>
        <v>3.0534351145038167E-2</v>
      </c>
      <c r="S98" s="49">
        <v>1</v>
      </c>
      <c r="T98" s="27">
        <f t="shared" si="52"/>
        <v>5.8719906048150322E-4</v>
      </c>
      <c r="U98" s="49">
        <v>4</v>
      </c>
      <c r="V98" s="27">
        <f t="shared" si="53"/>
        <v>2.3487962419260129E-3</v>
      </c>
      <c r="W98" s="43">
        <f t="shared" si="35"/>
        <v>1703</v>
      </c>
      <c r="X98" s="27">
        <f t="shared" si="39"/>
        <v>1.0000000000000002</v>
      </c>
    </row>
    <row r="99" spans="1:24" ht="19.149999999999999" x14ac:dyDescent="0.35">
      <c r="A99" s="74"/>
      <c r="B99" s="1" t="s">
        <v>24</v>
      </c>
      <c r="C99" s="49">
        <v>364</v>
      </c>
      <c r="D99" s="27">
        <f t="shared" si="36"/>
        <v>0.32384341637010677</v>
      </c>
      <c r="E99" s="49">
        <v>148</v>
      </c>
      <c r="F99" s="27">
        <f t="shared" si="37"/>
        <v>0.13167259786476868</v>
      </c>
      <c r="G99" s="49">
        <v>113</v>
      </c>
      <c r="H99" s="27">
        <f t="shared" si="38"/>
        <v>0.10053380782918149</v>
      </c>
      <c r="I99" s="49">
        <v>81</v>
      </c>
      <c r="J99" s="27">
        <f t="shared" si="47"/>
        <v>7.2064056939501783E-2</v>
      </c>
      <c r="K99" s="49">
        <v>189</v>
      </c>
      <c r="L99" s="27">
        <f t="shared" si="48"/>
        <v>0.16814946619217083</v>
      </c>
      <c r="M99" s="49">
        <v>48</v>
      </c>
      <c r="N99" s="27">
        <f t="shared" si="49"/>
        <v>4.2704626334519574E-2</v>
      </c>
      <c r="O99" s="49">
        <v>72</v>
      </c>
      <c r="P99" s="27">
        <f t="shared" si="50"/>
        <v>6.4056939501779361E-2</v>
      </c>
      <c r="Q99" s="49">
        <v>26</v>
      </c>
      <c r="R99" s="27">
        <f t="shared" si="51"/>
        <v>2.3131672597864767E-2</v>
      </c>
      <c r="S99" s="49">
        <v>24</v>
      </c>
      <c r="T99" s="27">
        <f t="shared" si="52"/>
        <v>2.1352313167259787E-2</v>
      </c>
      <c r="U99" s="49">
        <v>59</v>
      </c>
      <c r="V99" s="27">
        <f t="shared" si="53"/>
        <v>5.2491103202846973E-2</v>
      </c>
      <c r="W99" s="43">
        <f t="shared" si="35"/>
        <v>1124</v>
      </c>
      <c r="X99" s="27">
        <f t="shared" si="39"/>
        <v>1</v>
      </c>
    </row>
    <row r="100" spans="1:24" ht="19.149999999999999" x14ac:dyDescent="0.35">
      <c r="A100" s="74"/>
      <c r="B100" s="1" t="s">
        <v>25</v>
      </c>
      <c r="C100" s="49">
        <v>0</v>
      </c>
      <c r="D100" s="27">
        <f t="shared" si="36"/>
        <v>0</v>
      </c>
      <c r="E100" s="49">
        <v>6</v>
      </c>
      <c r="F100" s="27">
        <f t="shared" si="37"/>
        <v>0.35294117647058826</v>
      </c>
      <c r="G100" s="49">
        <v>4</v>
      </c>
      <c r="H100" s="27">
        <f t="shared" si="38"/>
        <v>0.23529411764705882</v>
      </c>
      <c r="I100" s="49">
        <v>3</v>
      </c>
      <c r="J100" s="27">
        <f t="shared" si="47"/>
        <v>0.17647058823529413</v>
      </c>
      <c r="K100" s="49">
        <v>1</v>
      </c>
      <c r="L100" s="27">
        <f t="shared" si="48"/>
        <v>5.8823529411764705E-2</v>
      </c>
      <c r="M100" s="49">
        <v>3</v>
      </c>
      <c r="N100" s="27">
        <f t="shared" si="49"/>
        <v>0.17647058823529413</v>
      </c>
      <c r="O100" s="49">
        <v>0</v>
      </c>
      <c r="P100" s="27">
        <f t="shared" si="50"/>
        <v>0</v>
      </c>
      <c r="Q100" s="49">
        <v>0</v>
      </c>
      <c r="R100" s="27">
        <f t="shared" si="51"/>
        <v>0</v>
      </c>
      <c r="S100" s="49">
        <v>0</v>
      </c>
      <c r="T100" s="27">
        <f t="shared" si="52"/>
        <v>0</v>
      </c>
      <c r="U100" s="49">
        <v>0</v>
      </c>
      <c r="V100" s="27">
        <f t="shared" si="53"/>
        <v>0</v>
      </c>
      <c r="W100" s="43">
        <f t="shared" si="35"/>
        <v>17</v>
      </c>
      <c r="X100" s="27">
        <f t="shared" si="39"/>
        <v>1</v>
      </c>
    </row>
    <row r="101" spans="1:24" ht="19.149999999999999" x14ac:dyDescent="0.35">
      <c r="A101" s="74"/>
      <c r="B101" s="1" t="s">
        <v>0</v>
      </c>
      <c r="C101" s="49">
        <v>2</v>
      </c>
      <c r="D101" s="27">
        <f t="shared" si="36"/>
        <v>0.2857142857142857</v>
      </c>
      <c r="E101" s="49">
        <v>0</v>
      </c>
      <c r="F101" s="27">
        <f t="shared" si="37"/>
        <v>0</v>
      </c>
      <c r="G101" s="49">
        <v>1</v>
      </c>
      <c r="H101" s="27">
        <f t="shared" si="38"/>
        <v>0.14285714285714285</v>
      </c>
      <c r="I101" s="49">
        <v>2</v>
      </c>
      <c r="J101" s="27">
        <f t="shared" si="47"/>
        <v>0.2857142857142857</v>
      </c>
      <c r="K101" s="49">
        <v>1</v>
      </c>
      <c r="L101" s="27">
        <f t="shared" si="48"/>
        <v>0.14285714285714285</v>
      </c>
      <c r="M101" s="49">
        <v>1</v>
      </c>
      <c r="N101" s="27">
        <f t="shared" si="49"/>
        <v>0.14285714285714285</v>
      </c>
      <c r="O101" s="49">
        <v>0</v>
      </c>
      <c r="P101" s="27">
        <f t="shared" si="50"/>
        <v>0</v>
      </c>
      <c r="Q101" s="49">
        <v>0</v>
      </c>
      <c r="R101" s="27">
        <f t="shared" si="51"/>
        <v>0</v>
      </c>
      <c r="S101" s="49">
        <v>0</v>
      </c>
      <c r="T101" s="27">
        <f t="shared" si="52"/>
        <v>0</v>
      </c>
      <c r="U101" s="49">
        <v>0</v>
      </c>
      <c r="V101" s="27">
        <f t="shared" si="53"/>
        <v>0</v>
      </c>
      <c r="W101" s="43">
        <f t="shared" si="35"/>
        <v>7</v>
      </c>
      <c r="X101" s="27">
        <f t="shared" si="39"/>
        <v>0.99999999999999978</v>
      </c>
    </row>
    <row r="102" spans="1:24" ht="19.149999999999999" x14ac:dyDescent="0.35">
      <c r="A102" s="75"/>
      <c r="B102" s="2" t="s">
        <v>27</v>
      </c>
      <c r="C102" s="71">
        <v>1597</v>
      </c>
      <c r="D102" s="63">
        <f t="shared" si="36"/>
        <v>0.30115029228738449</v>
      </c>
      <c r="E102" s="71">
        <v>981</v>
      </c>
      <c r="F102" s="63">
        <f t="shared" si="37"/>
        <v>0.18498962851216294</v>
      </c>
      <c r="G102" s="71">
        <v>785</v>
      </c>
      <c r="H102" s="63">
        <f t="shared" si="38"/>
        <v>0.14802941731095606</v>
      </c>
      <c r="I102" s="71">
        <v>674</v>
      </c>
      <c r="J102" s="63">
        <f t="shared" si="47"/>
        <v>0.12709786913068075</v>
      </c>
      <c r="K102" s="71">
        <v>462</v>
      </c>
      <c r="L102" s="63">
        <f t="shared" si="48"/>
        <v>8.7120497831416177E-2</v>
      </c>
      <c r="M102" s="71">
        <v>278</v>
      </c>
      <c r="N102" s="63">
        <f t="shared" si="49"/>
        <v>5.2423156703752589E-2</v>
      </c>
      <c r="O102" s="71">
        <v>240</v>
      </c>
      <c r="P102" s="63">
        <f t="shared" si="50"/>
        <v>4.5257401470865551E-2</v>
      </c>
      <c r="Q102" s="71">
        <v>197</v>
      </c>
      <c r="R102" s="63">
        <f t="shared" si="51"/>
        <v>3.7148783707335473E-2</v>
      </c>
      <c r="S102" s="71">
        <v>26</v>
      </c>
      <c r="T102" s="63">
        <f t="shared" si="52"/>
        <v>4.9028851593437674E-3</v>
      </c>
      <c r="U102" s="71">
        <v>63</v>
      </c>
      <c r="V102" s="63">
        <f t="shared" si="53"/>
        <v>1.1880067886102207E-2</v>
      </c>
      <c r="W102" s="60">
        <f t="shared" si="35"/>
        <v>5303</v>
      </c>
      <c r="X102" s="63">
        <f t="shared" si="39"/>
        <v>1</v>
      </c>
    </row>
    <row r="103" spans="1:24" ht="19.149999999999999" x14ac:dyDescent="0.35">
      <c r="A103" s="73" t="s">
        <v>34</v>
      </c>
      <c r="B103" s="1" t="s">
        <v>21</v>
      </c>
      <c r="C103" s="49">
        <v>28</v>
      </c>
      <c r="D103" s="27">
        <f t="shared" si="36"/>
        <v>0.1728395061728395</v>
      </c>
      <c r="E103" s="49">
        <v>16</v>
      </c>
      <c r="F103" s="27">
        <f t="shared" si="37"/>
        <v>9.8765432098765427E-2</v>
      </c>
      <c r="G103" s="49">
        <v>75</v>
      </c>
      <c r="H103" s="27">
        <f t="shared" si="38"/>
        <v>0.46296296296296297</v>
      </c>
      <c r="I103" s="49">
        <v>13</v>
      </c>
      <c r="J103" s="27">
        <f t="shared" si="47"/>
        <v>8.0246913580246909E-2</v>
      </c>
      <c r="K103" s="49">
        <v>4</v>
      </c>
      <c r="L103" s="27">
        <f t="shared" si="48"/>
        <v>2.4691358024691357E-2</v>
      </c>
      <c r="M103" s="49">
        <v>11</v>
      </c>
      <c r="N103" s="27">
        <f t="shared" si="49"/>
        <v>6.7901234567901231E-2</v>
      </c>
      <c r="O103" s="49">
        <v>1</v>
      </c>
      <c r="P103" s="27">
        <f t="shared" si="50"/>
        <v>6.1728395061728392E-3</v>
      </c>
      <c r="Q103" s="49">
        <v>14</v>
      </c>
      <c r="R103" s="27">
        <f t="shared" si="51"/>
        <v>8.6419753086419748E-2</v>
      </c>
      <c r="S103" s="49">
        <v>0</v>
      </c>
      <c r="T103" s="27">
        <f t="shared" si="52"/>
        <v>0</v>
      </c>
      <c r="U103" s="49">
        <v>0</v>
      </c>
      <c r="V103" s="27">
        <f t="shared" si="53"/>
        <v>0</v>
      </c>
      <c r="W103" s="43">
        <f t="shared" si="35"/>
        <v>162</v>
      </c>
      <c r="X103" s="27">
        <f t="shared" si="39"/>
        <v>1</v>
      </c>
    </row>
    <row r="104" spans="1:24" ht="19.149999999999999" x14ac:dyDescent="0.35">
      <c r="A104" s="74"/>
      <c r="B104" s="1" t="s">
        <v>22</v>
      </c>
      <c r="C104" s="49">
        <v>358</v>
      </c>
      <c r="D104" s="27">
        <f t="shared" si="36"/>
        <v>0.28278041074249605</v>
      </c>
      <c r="E104" s="49">
        <v>267</v>
      </c>
      <c r="F104" s="27">
        <f t="shared" si="37"/>
        <v>0.2109004739336493</v>
      </c>
      <c r="G104" s="49">
        <v>172</v>
      </c>
      <c r="H104" s="27">
        <f t="shared" si="38"/>
        <v>0.1358609794628752</v>
      </c>
      <c r="I104" s="49">
        <v>280</v>
      </c>
      <c r="J104" s="27">
        <f t="shared" si="47"/>
        <v>0.22116903633491311</v>
      </c>
      <c r="K104" s="49">
        <v>73</v>
      </c>
      <c r="L104" s="27">
        <f t="shared" si="48"/>
        <v>5.7661927330173779E-2</v>
      </c>
      <c r="M104" s="49">
        <v>51</v>
      </c>
      <c r="N104" s="27">
        <f t="shared" si="49"/>
        <v>4.0284360189573459E-2</v>
      </c>
      <c r="O104" s="49">
        <v>34</v>
      </c>
      <c r="P104" s="27">
        <f t="shared" si="50"/>
        <v>2.6856240126382307E-2</v>
      </c>
      <c r="Q104" s="49">
        <v>31</v>
      </c>
      <c r="R104" s="27">
        <f t="shared" si="51"/>
        <v>2.448657187993681E-2</v>
      </c>
      <c r="S104" s="49">
        <v>0</v>
      </c>
      <c r="T104" s="27">
        <f t="shared" si="52"/>
        <v>0</v>
      </c>
      <c r="U104" s="49">
        <v>0</v>
      </c>
      <c r="V104" s="27">
        <f t="shared" si="53"/>
        <v>0</v>
      </c>
      <c r="W104" s="43">
        <f t="shared" si="35"/>
        <v>1266</v>
      </c>
      <c r="X104" s="27">
        <f t="shared" si="39"/>
        <v>1</v>
      </c>
    </row>
    <row r="105" spans="1:24" ht="19.149999999999999" x14ac:dyDescent="0.35">
      <c r="A105" s="74"/>
      <c r="B105" s="1" t="s">
        <v>23</v>
      </c>
      <c r="C105" s="49">
        <v>475</v>
      </c>
      <c r="D105" s="27">
        <f t="shared" si="36"/>
        <v>0.43778801843317972</v>
      </c>
      <c r="E105" s="49">
        <v>183</v>
      </c>
      <c r="F105" s="27">
        <f t="shared" si="37"/>
        <v>0.16866359447004609</v>
      </c>
      <c r="G105" s="49">
        <v>65</v>
      </c>
      <c r="H105" s="27">
        <f t="shared" si="38"/>
        <v>5.9907834101382486E-2</v>
      </c>
      <c r="I105" s="49">
        <v>126</v>
      </c>
      <c r="J105" s="27">
        <f t="shared" si="47"/>
        <v>0.11612903225806452</v>
      </c>
      <c r="K105" s="49">
        <v>105</v>
      </c>
      <c r="L105" s="27">
        <f t="shared" si="48"/>
        <v>9.6774193548387094E-2</v>
      </c>
      <c r="M105" s="49">
        <v>28</v>
      </c>
      <c r="N105" s="27">
        <f t="shared" si="49"/>
        <v>2.5806451612903226E-2</v>
      </c>
      <c r="O105" s="49">
        <v>64</v>
      </c>
      <c r="P105" s="27">
        <f t="shared" si="50"/>
        <v>5.8986175115207373E-2</v>
      </c>
      <c r="Q105" s="49">
        <v>35</v>
      </c>
      <c r="R105" s="27">
        <f t="shared" si="51"/>
        <v>3.2258064516129031E-2</v>
      </c>
      <c r="S105" s="49">
        <v>0</v>
      </c>
      <c r="T105" s="27">
        <f t="shared" si="52"/>
        <v>0</v>
      </c>
      <c r="U105" s="49">
        <v>4</v>
      </c>
      <c r="V105" s="27">
        <f t="shared" si="53"/>
        <v>3.6866359447004608E-3</v>
      </c>
      <c r="W105" s="43">
        <f t="shared" si="35"/>
        <v>1085</v>
      </c>
      <c r="X105" s="27">
        <f t="shared" si="39"/>
        <v>0.99999999999999989</v>
      </c>
    </row>
    <row r="106" spans="1:24" ht="19.149999999999999" x14ac:dyDescent="0.35">
      <c r="A106" s="74"/>
      <c r="B106" s="1" t="s">
        <v>24</v>
      </c>
      <c r="C106" s="49">
        <v>222</v>
      </c>
      <c r="D106" s="27">
        <f t="shared" si="36"/>
        <v>0.32034632034632032</v>
      </c>
      <c r="E106" s="49">
        <v>119</v>
      </c>
      <c r="F106" s="27">
        <f t="shared" si="37"/>
        <v>0.17171717171717171</v>
      </c>
      <c r="G106" s="49">
        <v>58</v>
      </c>
      <c r="H106" s="27">
        <f t="shared" si="38"/>
        <v>8.3694083694083696E-2</v>
      </c>
      <c r="I106" s="49">
        <v>65</v>
      </c>
      <c r="J106" s="27">
        <f t="shared" si="47"/>
        <v>9.3795093795093792E-2</v>
      </c>
      <c r="K106" s="49">
        <v>121</v>
      </c>
      <c r="L106" s="27">
        <f t="shared" si="48"/>
        <v>0.17460317460317459</v>
      </c>
      <c r="M106" s="49">
        <v>20</v>
      </c>
      <c r="N106" s="27">
        <f t="shared" si="49"/>
        <v>2.886002886002886E-2</v>
      </c>
      <c r="O106" s="49">
        <v>36</v>
      </c>
      <c r="P106" s="27">
        <f t="shared" si="50"/>
        <v>5.1948051948051951E-2</v>
      </c>
      <c r="Q106" s="49">
        <v>18</v>
      </c>
      <c r="R106" s="27">
        <f t="shared" si="51"/>
        <v>2.5974025974025976E-2</v>
      </c>
      <c r="S106" s="49">
        <v>16</v>
      </c>
      <c r="T106" s="27">
        <f t="shared" si="52"/>
        <v>2.3088023088023088E-2</v>
      </c>
      <c r="U106" s="49">
        <v>18</v>
      </c>
      <c r="V106" s="27">
        <f t="shared" si="53"/>
        <v>2.5974025974025976E-2</v>
      </c>
      <c r="W106" s="43">
        <f t="shared" si="35"/>
        <v>693</v>
      </c>
      <c r="X106" s="27">
        <f t="shared" si="39"/>
        <v>0.99999999999999989</v>
      </c>
    </row>
    <row r="107" spans="1:24" ht="19.149999999999999" x14ac:dyDescent="0.35">
      <c r="A107" s="74"/>
      <c r="B107" s="1" t="s">
        <v>25</v>
      </c>
      <c r="C107" s="49">
        <v>1</v>
      </c>
      <c r="D107" s="27">
        <f t="shared" si="36"/>
        <v>0.33333333333333331</v>
      </c>
      <c r="E107" s="49">
        <v>0</v>
      </c>
      <c r="F107" s="27">
        <f t="shared" si="37"/>
        <v>0</v>
      </c>
      <c r="G107" s="49">
        <v>1</v>
      </c>
      <c r="H107" s="27">
        <f t="shared" si="38"/>
        <v>0.33333333333333331</v>
      </c>
      <c r="I107" s="49">
        <v>0</v>
      </c>
      <c r="J107" s="27">
        <f t="shared" si="47"/>
        <v>0</v>
      </c>
      <c r="K107" s="49">
        <v>0</v>
      </c>
      <c r="L107" s="27">
        <f t="shared" si="48"/>
        <v>0</v>
      </c>
      <c r="M107" s="49">
        <v>0</v>
      </c>
      <c r="N107" s="27">
        <f t="shared" si="49"/>
        <v>0</v>
      </c>
      <c r="O107" s="49">
        <v>0</v>
      </c>
      <c r="P107" s="27">
        <f t="shared" si="50"/>
        <v>0</v>
      </c>
      <c r="Q107" s="49">
        <v>0</v>
      </c>
      <c r="R107" s="27">
        <f t="shared" si="51"/>
        <v>0</v>
      </c>
      <c r="S107" s="49">
        <v>0</v>
      </c>
      <c r="T107" s="27">
        <f t="shared" si="52"/>
        <v>0</v>
      </c>
      <c r="U107" s="49">
        <v>1</v>
      </c>
      <c r="V107" s="27">
        <f t="shared" si="53"/>
        <v>0.33333333333333331</v>
      </c>
      <c r="W107" s="43">
        <f t="shared" si="35"/>
        <v>3</v>
      </c>
      <c r="X107" s="27">
        <f t="shared" si="39"/>
        <v>1</v>
      </c>
    </row>
    <row r="108" spans="1:24" ht="19.149999999999999" x14ac:dyDescent="0.35">
      <c r="A108" s="74"/>
      <c r="B108" s="1" t="s">
        <v>0</v>
      </c>
      <c r="C108" s="49">
        <v>1</v>
      </c>
      <c r="D108" s="27">
        <f t="shared" si="36"/>
        <v>0.2</v>
      </c>
      <c r="E108" s="49">
        <v>0</v>
      </c>
      <c r="F108" s="27">
        <f t="shared" si="37"/>
        <v>0</v>
      </c>
      <c r="G108" s="49">
        <v>1</v>
      </c>
      <c r="H108" s="27">
        <f t="shared" si="38"/>
        <v>0.2</v>
      </c>
      <c r="I108" s="49">
        <v>2</v>
      </c>
      <c r="J108" s="27">
        <f t="shared" si="47"/>
        <v>0.4</v>
      </c>
      <c r="K108" s="49">
        <v>0</v>
      </c>
      <c r="L108" s="27">
        <f t="shared" si="48"/>
        <v>0</v>
      </c>
      <c r="M108" s="49">
        <v>0</v>
      </c>
      <c r="N108" s="27">
        <f t="shared" si="49"/>
        <v>0</v>
      </c>
      <c r="O108" s="49">
        <v>0</v>
      </c>
      <c r="P108" s="27">
        <f t="shared" si="50"/>
        <v>0</v>
      </c>
      <c r="Q108" s="49">
        <v>0</v>
      </c>
      <c r="R108" s="27">
        <f t="shared" si="51"/>
        <v>0</v>
      </c>
      <c r="S108" s="49">
        <v>0</v>
      </c>
      <c r="T108" s="27">
        <f t="shared" si="52"/>
        <v>0</v>
      </c>
      <c r="U108" s="49">
        <v>1</v>
      </c>
      <c r="V108" s="27">
        <f t="shared" si="53"/>
        <v>0.2</v>
      </c>
      <c r="W108" s="43">
        <f t="shared" si="35"/>
        <v>5</v>
      </c>
      <c r="X108" s="27">
        <f t="shared" si="39"/>
        <v>1</v>
      </c>
    </row>
    <row r="109" spans="1:24" ht="19.149999999999999" x14ac:dyDescent="0.35">
      <c r="A109" s="75"/>
      <c r="B109" s="2" t="s">
        <v>27</v>
      </c>
      <c r="C109" s="71">
        <v>1085</v>
      </c>
      <c r="D109" s="63">
        <f t="shared" si="36"/>
        <v>0.33758556316116989</v>
      </c>
      <c r="E109" s="71">
        <v>585</v>
      </c>
      <c r="F109" s="63">
        <f t="shared" si="37"/>
        <v>0.1820161792159303</v>
      </c>
      <c r="G109" s="71">
        <v>372</v>
      </c>
      <c r="H109" s="63">
        <f t="shared" si="38"/>
        <v>0.11574362165525824</v>
      </c>
      <c r="I109" s="71">
        <v>486</v>
      </c>
      <c r="J109" s="63">
        <f t="shared" si="47"/>
        <v>0.15121344119477287</v>
      </c>
      <c r="K109" s="71">
        <v>303</v>
      </c>
      <c r="L109" s="63">
        <f t="shared" si="48"/>
        <v>9.4275046670815182E-2</v>
      </c>
      <c r="M109" s="71">
        <v>110</v>
      </c>
      <c r="N109" s="63">
        <f t="shared" si="49"/>
        <v>3.422526446795271E-2</v>
      </c>
      <c r="O109" s="71">
        <v>135</v>
      </c>
      <c r="P109" s="63">
        <f t="shared" si="50"/>
        <v>4.2003733665214683E-2</v>
      </c>
      <c r="Q109" s="71">
        <v>98</v>
      </c>
      <c r="R109" s="63">
        <f t="shared" si="51"/>
        <v>3.0491599253266957E-2</v>
      </c>
      <c r="S109" s="71">
        <v>16</v>
      </c>
      <c r="T109" s="63">
        <f t="shared" si="52"/>
        <v>4.9782202862476664E-3</v>
      </c>
      <c r="U109" s="71">
        <v>24</v>
      </c>
      <c r="V109" s="63">
        <f t="shared" si="53"/>
        <v>7.4673304293714996E-3</v>
      </c>
      <c r="W109" s="60">
        <f t="shared" si="35"/>
        <v>3214</v>
      </c>
      <c r="X109" s="63">
        <f t="shared" si="39"/>
        <v>1</v>
      </c>
    </row>
    <row r="110" spans="1:24" ht="19.149999999999999" x14ac:dyDescent="0.35">
      <c r="A110" s="73" t="s">
        <v>35</v>
      </c>
      <c r="B110" s="1" t="s">
        <v>21</v>
      </c>
      <c r="C110" s="49">
        <v>43</v>
      </c>
      <c r="D110" s="27">
        <f t="shared" si="36"/>
        <v>0.10696517412935323</v>
      </c>
      <c r="E110" s="49">
        <v>34</v>
      </c>
      <c r="F110" s="27">
        <f t="shared" si="37"/>
        <v>8.45771144278607E-2</v>
      </c>
      <c r="G110" s="49">
        <v>190</v>
      </c>
      <c r="H110" s="27">
        <f t="shared" si="38"/>
        <v>0.47263681592039802</v>
      </c>
      <c r="I110" s="49">
        <v>27</v>
      </c>
      <c r="J110" s="27">
        <f t="shared" si="47"/>
        <v>6.7164179104477612E-2</v>
      </c>
      <c r="K110" s="49">
        <v>20</v>
      </c>
      <c r="L110" s="27">
        <f t="shared" si="48"/>
        <v>4.975124378109453E-2</v>
      </c>
      <c r="M110" s="49">
        <v>13</v>
      </c>
      <c r="N110" s="27">
        <f t="shared" si="49"/>
        <v>3.2338308457711441E-2</v>
      </c>
      <c r="O110" s="49">
        <v>0</v>
      </c>
      <c r="P110" s="27">
        <f t="shared" si="50"/>
        <v>0</v>
      </c>
      <c r="Q110" s="49">
        <v>75</v>
      </c>
      <c r="R110" s="27">
        <f t="shared" si="51"/>
        <v>0.18656716417910449</v>
      </c>
      <c r="S110" s="49">
        <v>0</v>
      </c>
      <c r="T110" s="27">
        <f t="shared" si="52"/>
        <v>0</v>
      </c>
      <c r="U110" s="49">
        <v>0</v>
      </c>
      <c r="V110" s="27">
        <f t="shared" si="53"/>
        <v>0</v>
      </c>
      <c r="W110" s="43">
        <f t="shared" si="35"/>
        <v>402</v>
      </c>
      <c r="X110" s="27">
        <f t="shared" si="39"/>
        <v>1</v>
      </c>
    </row>
    <row r="111" spans="1:24" ht="19.149999999999999" x14ac:dyDescent="0.35">
      <c r="A111" s="74"/>
      <c r="B111" s="1" t="s">
        <v>22</v>
      </c>
      <c r="C111" s="49">
        <v>579</v>
      </c>
      <c r="D111" s="27">
        <f t="shared" si="36"/>
        <v>0.28271484375</v>
      </c>
      <c r="E111" s="49">
        <v>452</v>
      </c>
      <c r="F111" s="27">
        <f t="shared" si="37"/>
        <v>0.220703125</v>
      </c>
      <c r="G111" s="49">
        <v>297</v>
      </c>
      <c r="H111" s="27">
        <f t="shared" si="38"/>
        <v>0.14501953125</v>
      </c>
      <c r="I111" s="49">
        <v>349</v>
      </c>
      <c r="J111" s="27">
        <f t="shared" si="47"/>
        <v>0.17041015625</v>
      </c>
      <c r="K111" s="49">
        <v>91</v>
      </c>
      <c r="L111" s="27">
        <f t="shared" si="48"/>
        <v>4.443359375E-2</v>
      </c>
      <c r="M111" s="49">
        <v>152</v>
      </c>
      <c r="N111" s="27">
        <f t="shared" si="49"/>
        <v>7.421875E-2</v>
      </c>
      <c r="O111" s="49">
        <v>65</v>
      </c>
      <c r="P111" s="27">
        <f t="shared" si="50"/>
        <v>3.173828125E-2</v>
      </c>
      <c r="Q111" s="49">
        <v>63</v>
      </c>
      <c r="R111" s="27">
        <f t="shared" si="51"/>
        <v>3.076171875E-2</v>
      </c>
      <c r="S111" s="49">
        <v>0</v>
      </c>
      <c r="T111" s="27">
        <f t="shared" si="52"/>
        <v>0</v>
      </c>
      <c r="U111" s="49">
        <v>0</v>
      </c>
      <c r="V111" s="27">
        <f t="shared" si="53"/>
        <v>0</v>
      </c>
      <c r="W111" s="43">
        <f t="shared" si="35"/>
        <v>2048</v>
      </c>
      <c r="X111" s="27">
        <f t="shared" si="39"/>
        <v>1</v>
      </c>
    </row>
    <row r="112" spans="1:24" ht="19.149999999999999" x14ac:dyDescent="0.35">
      <c r="A112" s="74"/>
      <c r="B112" s="1" t="s">
        <v>23</v>
      </c>
      <c r="C112" s="49">
        <v>848</v>
      </c>
      <c r="D112" s="27">
        <f t="shared" si="36"/>
        <v>0.47006651884700668</v>
      </c>
      <c r="E112" s="49">
        <v>279</v>
      </c>
      <c r="F112" s="27">
        <f t="shared" si="37"/>
        <v>0.15465631929046564</v>
      </c>
      <c r="G112" s="49">
        <v>139</v>
      </c>
      <c r="H112" s="27">
        <f t="shared" si="38"/>
        <v>7.7050997782705105E-2</v>
      </c>
      <c r="I112" s="49">
        <v>204</v>
      </c>
      <c r="J112" s="27">
        <f t="shared" si="47"/>
        <v>0.1130820399113082</v>
      </c>
      <c r="K112" s="49">
        <v>130</v>
      </c>
      <c r="L112" s="27">
        <f t="shared" si="48"/>
        <v>7.2062084257206213E-2</v>
      </c>
      <c r="M112" s="49">
        <v>53</v>
      </c>
      <c r="N112" s="27">
        <f t="shared" si="49"/>
        <v>2.9379157427937917E-2</v>
      </c>
      <c r="O112" s="49">
        <v>120</v>
      </c>
      <c r="P112" s="27">
        <f t="shared" si="50"/>
        <v>6.6518847006651879E-2</v>
      </c>
      <c r="Q112" s="49">
        <v>30</v>
      </c>
      <c r="R112" s="27">
        <f t="shared" si="51"/>
        <v>1.662971175166297E-2</v>
      </c>
      <c r="S112" s="49">
        <v>1</v>
      </c>
      <c r="T112" s="27">
        <f t="shared" si="52"/>
        <v>5.5432372505543237E-4</v>
      </c>
      <c r="U112" s="49">
        <v>0</v>
      </c>
      <c r="V112" s="27">
        <f t="shared" si="53"/>
        <v>0</v>
      </c>
      <c r="W112" s="43">
        <f t="shared" si="35"/>
        <v>1804</v>
      </c>
      <c r="X112" s="27">
        <f t="shared" si="39"/>
        <v>1</v>
      </c>
    </row>
    <row r="113" spans="1:24" ht="19.149999999999999" x14ac:dyDescent="0.35">
      <c r="A113" s="74"/>
      <c r="B113" s="1" t="s">
        <v>24</v>
      </c>
      <c r="C113" s="49">
        <v>395</v>
      </c>
      <c r="D113" s="27">
        <f t="shared" si="36"/>
        <v>0.32780082987551867</v>
      </c>
      <c r="E113" s="49">
        <v>152</v>
      </c>
      <c r="F113" s="27">
        <f t="shared" si="37"/>
        <v>0.12614107883817427</v>
      </c>
      <c r="G113" s="49">
        <v>135</v>
      </c>
      <c r="H113" s="27">
        <f t="shared" si="38"/>
        <v>0.11203319502074689</v>
      </c>
      <c r="I113" s="49">
        <v>105</v>
      </c>
      <c r="J113" s="27">
        <f t="shared" si="47"/>
        <v>8.7136929460580909E-2</v>
      </c>
      <c r="K113" s="49">
        <v>160</v>
      </c>
      <c r="L113" s="27">
        <f t="shared" si="48"/>
        <v>0.13278008298755187</v>
      </c>
      <c r="M113" s="49">
        <v>49</v>
      </c>
      <c r="N113" s="27">
        <f t="shared" si="49"/>
        <v>4.0663900414937761E-2</v>
      </c>
      <c r="O113" s="49">
        <v>74</v>
      </c>
      <c r="P113" s="27">
        <f t="shared" si="50"/>
        <v>6.1410788381742736E-2</v>
      </c>
      <c r="Q113" s="49">
        <v>33</v>
      </c>
      <c r="R113" s="27">
        <f t="shared" si="51"/>
        <v>2.7385892116182572E-2</v>
      </c>
      <c r="S113" s="49">
        <v>52</v>
      </c>
      <c r="T113" s="27">
        <f t="shared" si="52"/>
        <v>4.3153526970954356E-2</v>
      </c>
      <c r="U113" s="49">
        <v>50</v>
      </c>
      <c r="V113" s="27">
        <f t="shared" si="53"/>
        <v>4.1493775933609957E-2</v>
      </c>
      <c r="W113" s="43">
        <f t="shared" si="35"/>
        <v>1205</v>
      </c>
      <c r="X113" s="27">
        <f t="shared" si="39"/>
        <v>0.99999999999999989</v>
      </c>
    </row>
    <row r="114" spans="1:24" ht="19.149999999999999" x14ac:dyDescent="0.35">
      <c r="A114" s="74"/>
      <c r="B114" s="1" t="s">
        <v>25</v>
      </c>
      <c r="C114" s="49">
        <v>8</v>
      </c>
      <c r="D114" s="27">
        <f t="shared" si="36"/>
        <v>0.36363636363636365</v>
      </c>
      <c r="E114" s="49">
        <v>2</v>
      </c>
      <c r="F114" s="27">
        <f t="shared" si="37"/>
        <v>9.0909090909090912E-2</v>
      </c>
      <c r="G114" s="49">
        <v>5</v>
      </c>
      <c r="H114" s="27">
        <f t="shared" si="38"/>
        <v>0.22727272727272727</v>
      </c>
      <c r="I114" s="49">
        <v>4</v>
      </c>
      <c r="J114" s="27">
        <f t="shared" si="47"/>
        <v>0.18181818181818182</v>
      </c>
      <c r="K114" s="49">
        <v>1</v>
      </c>
      <c r="L114" s="27">
        <f t="shared" si="48"/>
        <v>4.5454545454545456E-2</v>
      </c>
      <c r="M114" s="49">
        <v>1</v>
      </c>
      <c r="N114" s="27">
        <f t="shared" si="49"/>
        <v>4.5454545454545456E-2</v>
      </c>
      <c r="O114" s="49">
        <v>0</v>
      </c>
      <c r="P114" s="27">
        <f t="shared" si="50"/>
        <v>0</v>
      </c>
      <c r="Q114" s="49">
        <v>0</v>
      </c>
      <c r="R114" s="27">
        <f t="shared" si="51"/>
        <v>0</v>
      </c>
      <c r="S114" s="49">
        <v>0</v>
      </c>
      <c r="T114" s="27">
        <f t="shared" si="52"/>
        <v>0</v>
      </c>
      <c r="U114" s="49">
        <v>1</v>
      </c>
      <c r="V114" s="27">
        <f t="shared" si="53"/>
        <v>4.5454545454545456E-2</v>
      </c>
      <c r="W114" s="43">
        <f t="shared" si="35"/>
        <v>22</v>
      </c>
      <c r="X114" s="27">
        <f t="shared" si="39"/>
        <v>1</v>
      </c>
    </row>
    <row r="115" spans="1:24" ht="19.149999999999999" x14ac:dyDescent="0.35">
      <c r="A115" s="74"/>
      <c r="B115" s="1" t="s">
        <v>0</v>
      </c>
      <c r="C115" s="49">
        <v>12</v>
      </c>
      <c r="D115" s="27">
        <f t="shared" si="36"/>
        <v>0.31578947368421051</v>
      </c>
      <c r="E115" s="49">
        <v>3</v>
      </c>
      <c r="F115" s="27">
        <f t="shared" si="37"/>
        <v>7.8947368421052627E-2</v>
      </c>
      <c r="G115" s="49">
        <v>2</v>
      </c>
      <c r="H115" s="27">
        <f t="shared" si="38"/>
        <v>5.2631578947368418E-2</v>
      </c>
      <c r="I115" s="49">
        <v>2</v>
      </c>
      <c r="J115" s="27">
        <f t="shared" si="47"/>
        <v>5.2631578947368418E-2</v>
      </c>
      <c r="K115" s="49">
        <v>9</v>
      </c>
      <c r="L115" s="27">
        <f t="shared" si="48"/>
        <v>0.23684210526315788</v>
      </c>
      <c r="M115" s="49">
        <v>1</v>
      </c>
      <c r="N115" s="27">
        <f t="shared" si="49"/>
        <v>2.6315789473684209E-2</v>
      </c>
      <c r="O115" s="49">
        <v>3</v>
      </c>
      <c r="P115" s="27">
        <f t="shared" si="50"/>
        <v>7.8947368421052627E-2</v>
      </c>
      <c r="Q115" s="49">
        <v>0</v>
      </c>
      <c r="R115" s="27">
        <f t="shared" si="51"/>
        <v>0</v>
      </c>
      <c r="S115" s="49">
        <v>2</v>
      </c>
      <c r="T115" s="27">
        <f t="shared" si="52"/>
        <v>5.2631578947368418E-2</v>
      </c>
      <c r="U115" s="49">
        <v>4</v>
      </c>
      <c r="V115" s="27">
        <f t="shared" si="53"/>
        <v>0.10526315789473684</v>
      </c>
      <c r="W115" s="43">
        <f t="shared" si="35"/>
        <v>38</v>
      </c>
      <c r="X115" s="27">
        <f t="shared" si="39"/>
        <v>0.99999999999999989</v>
      </c>
    </row>
    <row r="116" spans="1:24" ht="19.149999999999999" x14ac:dyDescent="0.35">
      <c r="A116" s="75"/>
      <c r="B116" s="2" t="s">
        <v>27</v>
      </c>
      <c r="C116" s="71">
        <v>1885</v>
      </c>
      <c r="D116" s="63">
        <f t="shared" si="36"/>
        <v>0.34154738177206018</v>
      </c>
      <c r="E116" s="71">
        <v>922</v>
      </c>
      <c r="F116" s="63">
        <f t="shared" si="37"/>
        <v>0.16705924986410581</v>
      </c>
      <c r="G116" s="71">
        <v>768</v>
      </c>
      <c r="H116" s="63">
        <f t="shared" si="38"/>
        <v>0.13915564413843087</v>
      </c>
      <c r="I116" s="71">
        <v>691</v>
      </c>
      <c r="J116" s="63">
        <f t="shared" si="47"/>
        <v>0.12520384127559339</v>
      </c>
      <c r="K116" s="71">
        <v>411</v>
      </c>
      <c r="L116" s="63">
        <f t="shared" si="48"/>
        <v>7.4470012683457154E-2</v>
      </c>
      <c r="M116" s="71">
        <v>269</v>
      </c>
      <c r="N116" s="63">
        <f t="shared" si="49"/>
        <v>4.8740713897445193E-2</v>
      </c>
      <c r="O116" s="71">
        <v>262</v>
      </c>
      <c r="P116" s="63">
        <f t="shared" si="50"/>
        <v>4.7472368182641785E-2</v>
      </c>
      <c r="Q116" s="71">
        <v>201</v>
      </c>
      <c r="R116" s="63">
        <f t="shared" si="51"/>
        <v>3.6419641239354955E-2</v>
      </c>
      <c r="S116" s="71">
        <v>55</v>
      </c>
      <c r="T116" s="63">
        <f t="shared" si="52"/>
        <v>9.9655734734553358E-3</v>
      </c>
      <c r="U116" s="71">
        <v>55</v>
      </c>
      <c r="V116" s="63">
        <f t="shared" si="53"/>
        <v>9.9655734734553358E-3</v>
      </c>
      <c r="W116" s="60">
        <f t="shared" si="35"/>
        <v>5519</v>
      </c>
      <c r="X116" s="63">
        <f t="shared" si="39"/>
        <v>1</v>
      </c>
    </row>
    <row r="117" spans="1:24" ht="19.149999999999999" x14ac:dyDescent="0.35">
      <c r="A117" s="73" t="s">
        <v>36</v>
      </c>
      <c r="B117" s="1" t="s">
        <v>21</v>
      </c>
      <c r="C117" s="49">
        <v>43</v>
      </c>
      <c r="D117" s="27">
        <f t="shared" si="36"/>
        <v>6.7716535433070865E-2</v>
      </c>
      <c r="E117" s="49">
        <v>53</v>
      </c>
      <c r="F117" s="27">
        <f t="shared" si="37"/>
        <v>8.3464566929133857E-2</v>
      </c>
      <c r="G117" s="49">
        <v>289</v>
      </c>
      <c r="H117" s="27">
        <f t="shared" si="38"/>
        <v>0.45511811023622045</v>
      </c>
      <c r="I117" s="49">
        <v>45</v>
      </c>
      <c r="J117" s="27">
        <f t="shared" si="47"/>
        <v>7.0866141732283464E-2</v>
      </c>
      <c r="K117" s="49">
        <v>19</v>
      </c>
      <c r="L117" s="27">
        <f t="shared" si="48"/>
        <v>2.9921259842519685E-2</v>
      </c>
      <c r="M117" s="49">
        <v>38</v>
      </c>
      <c r="N117" s="27">
        <f t="shared" si="49"/>
        <v>5.9842519685039369E-2</v>
      </c>
      <c r="O117" s="49">
        <v>0</v>
      </c>
      <c r="P117" s="27">
        <f t="shared" si="50"/>
        <v>0</v>
      </c>
      <c r="Q117" s="49">
        <v>147</v>
      </c>
      <c r="R117" s="27">
        <f t="shared" si="51"/>
        <v>0.23149606299212599</v>
      </c>
      <c r="S117" s="49">
        <v>1</v>
      </c>
      <c r="T117" s="27">
        <f t="shared" si="52"/>
        <v>1.5748031496062992E-3</v>
      </c>
      <c r="U117" s="49">
        <v>0</v>
      </c>
      <c r="V117" s="27">
        <f t="shared" si="53"/>
        <v>0</v>
      </c>
      <c r="W117" s="43">
        <f t="shared" si="35"/>
        <v>635</v>
      </c>
      <c r="X117" s="27">
        <f t="shared" si="39"/>
        <v>1</v>
      </c>
    </row>
    <row r="118" spans="1:24" ht="19.149999999999999" x14ac:dyDescent="0.35">
      <c r="A118" s="74"/>
      <c r="B118" s="1" t="s">
        <v>22</v>
      </c>
      <c r="C118" s="49">
        <v>953</v>
      </c>
      <c r="D118" s="27">
        <f t="shared" si="36"/>
        <v>0.28515858767205265</v>
      </c>
      <c r="E118" s="49">
        <v>858</v>
      </c>
      <c r="F118" s="27">
        <f t="shared" si="37"/>
        <v>0.25673249551166966</v>
      </c>
      <c r="G118" s="49">
        <v>435</v>
      </c>
      <c r="H118" s="27">
        <f t="shared" si="38"/>
        <v>0.13016157989228008</v>
      </c>
      <c r="I118" s="49">
        <v>572</v>
      </c>
      <c r="J118" s="27">
        <f t="shared" si="47"/>
        <v>0.17115499700777978</v>
      </c>
      <c r="K118" s="49">
        <v>127</v>
      </c>
      <c r="L118" s="27">
        <f t="shared" si="48"/>
        <v>3.8001196888090963E-2</v>
      </c>
      <c r="M118" s="49">
        <v>244</v>
      </c>
      <c r="N118" s="27">
        <f t="shared" si="49"/>
        <v>7.3010173548773191E-2</v>
      </c>
      <c r="O118" s="49">
        <v>58</v>
      </c>
      <c r="P118" s="27">
        <f t="shared" si="50"/>
        <v>1.7354877318970677E-2</v>
      </c>
      <c r="Q118" s="49">
        <v>95</v>
      </c>
      <c r="R118" s="27">
        <f t="shared" si="51"/>
        <v>2.8426092160383006E-2</v>
      </c>
      <c r="S118" s="49">
        <v>0</v>
      </c>
      <c r="T118" s="27">
        <f t="shared" si="52"/>
        <v>0</v>
      </c>
      <c r="U118" s="49">
        <v>0</v>
      </c>
      <c r="V118" s="27">
        <f t="shared" si="53"/>
        <v>0</v>
      </c>
      <c r="W118" s="43">
        <f t="shared" si="35"/>
        <v>3342</v>
      </c>
      <c r="X118" s="27">
        <f t="shared" si="39"/>
        <v>1</v>
      </c>
    </row>
    <row r="119" spans="1:24" ht="19.149999999999999" x14ac:dyDescent="0.35">
      <c r="A119" s="74"/>
      <c r="B119" s="1" t="s">
        <v>23</v>
      </c>
      <c r="C119" s="49">
        <v>1515</v>
      </c>
      <c r="D119" s="27">
        <f t="shared" si="36"/>
        <v>0.48371647509578541</v>
      </c>
      <c r="E119" s="49">
        <v>554</v>
      </c>
      <c r="F119" s="27">
        <f t="shared" si="37"/>
        <v>0.17688378033205621</v>
      </c>
      <c r="G119" s="49">
        <v>171</v>
      </c>
      <c r="H119" s="27">
        <f t="shared" si="38"/>
        <v>5.459770114942529E-2</v>
      </c>
      <c r="I119" s="49">
        <v>370</v>
      </c>
      <c r="J119" s="27">
        <f t="shared" si="47"/>
        <v>0.11813537675606642</v>
      </c>
      <c r="K119" s="49">
        <v>156</v>
      </c>
      <c r="L119" s="27">
        <f t="shared" si="48"/>
        <v>4.9808429118773943E-2</v>
      </c>
      <c r="M119" s="49">
        <v>84</v>
      </c>
      <c r="N119" s="27">
        <f t="shared" si="49"/>
        <v>2.681992337164751E-2</v>
      </c>
      <c r="O119" s="49">
        <v>211</v>
      </c>
      <c r="P119" s="27">
        <f t="shared" si="50"/>
        <v>6.7369093231162192E-2</v>
      </c>
      <c r="Q119" s="49">
        <v>69</v>
      </c>
      <c r="R119" s="27">
        <f t="shared" si="51"/>
        <v>2.2030651340996167E-2</v>
      </c>
      <c r="S119" s="49">
        <v>0</v>
      </c>
      <c r="T119" s="27">
        <f t="shared" si="52"/>
        <v>0</v>
      </c>
      <c r="U119" s="49">
        <v>2</v>
      </c>
      <c r="V119" s="27">
        <f t="shared" si="53"/>
        <v>6.3856960408684551E-4</v>
      </c>
      <c r="W119" s="43">
        <f t="shared" si="35"/>
        <v>3132</v>
      </c>
      <c r="X119" s="27">
        <f t="shared" si="39"/>
        <v>1</v>
      </c>
    </row>
    <row r="120" spans="1:24" ht="19.149999999999999" x14ac:dyDescent="0.35">
      <c r="A120" s="74"/>
      <c r="B120" s="1" t="s">
        <v>24</v>
      </c>
      <c r="C120" s="49">
        <v>615</v>
      </c>
      <c r="D120" s="27">
        <f t="shared" si="36"/>
        <v>0.37614678899082571</v>
      </c>
      <c r="E120" s="49">
        <v>255</v>
      </c>
      <c r="F120" s="27">
        <f t="shared" si="37"/>
        <v>0.15596330275229359</v>
      </c>
      <c r="G120" s="49">
        <v>138</v>
      </c>
      <c r="H120" s="27">
        <f t="shared" si="38"/>
        <v>8.4403669724770647E-2</v>
      </c>
      <c r="I120" s="49">
        <v>174</v>
      </c>
      <c r="J120" s="27">
        <f t="shared" si="47"/>
        <v>0.10642201834862386</v>
      </c>
      <c r="K120" s="49">
        <v>209</v>
      </c>
      <c r="L120" s="27">
        <f t="shared" si="48"/>
        <v>0.12782874617737003</v>
      </c>
      <c r="M120" s="49">
        <v>77</v>
      </c>
      <c r="N120" s="27">
        <f t="shared" si="49"/>
        <v>4.7094801223241591E-2</v>
      </c>
      <c r="O120" s="49">
        <v>48</v>
      </c>
      <c r="P120" s="27">
        <f t="shared" si="50"/>
        <v>2.9357798165137616E-2</v>
      </c>
      <c r="Q120" s="49">
        <v>34</v>
      </c>
      <c r="R120" s="27">
        <f t="shared" si="51"/>
        <v>2.0795107033639144E-2</v>
      </c>
      <c r="S120" s="49">
        <v>51</v>
      </c>
      <c r="T120" s="27">
        <f t="shared" si="52"/>
        <v>3.1192660550458717E-2</v>
      </c>
      <c r="U120" s="49">
        <v>34</v>
      </c>
      <c r="V120" s="27">
        <f t="shared" si="53"/>
        <v>2.0795107033639144E-2</v>
      </c>
      <c r="W120" s="43">
        <f t="shared" si="35"/>
        <v>1635</v>
      </c>
      <c r="X120" s="27">
        <f t="shared" si="39"/>
        <v>1.0000000000000002</v>
      </c>
    </row>
    <row r="121" spans="1:24" ht="19.149999999999999" x14ac:dyDescent="0.35">
      <c r="A121" s="74"/>
      <c r="B121" s="1" t="s">
        <v>25</v>
      </c>
      <c r="C121" s="49">
        <v>8</v>
      </c>
      <c r="D121" s="27">
        <f t="shared" si="36"/>
        <v>0.32</v>
      </c>
      <c r="E121" s="49">
        <v>5</v>
      </c>
      <c r="F121" s="27">
        <f t="shared" si="37"/>
        <v>0.2</v>
      </c>
      <c r="G121" s="49">
        <v>5</v>
      </c>
      <c r="H121" s="27">
        <f t="shared" si="38"/>
        <v>0.2</v>
      </c>
      <c r="I121" s="49">
        <v>2</v>
      </c>
      <c r="J121" s="27">
        <f t="shared" si="47"/>
        <v>0.08</v>
      </c>
      <c r="K121" s="49">
        <v>1</v>
      </c>
      <c r="L121" s="27">
        <f t="shared" si="48"/>
        <v>0.04</v>
      </c>
      <c r="M121" s="49">
        <v>2</v>
      </c>
      <c r="N121" s="27">
        <f t="shared" si="49"/>
        <v>0.08</v>
      </c>
      <c r="O121" s="49">
        <v>0</v>
      </c>
      <c r="P121" s="27">
        <f t="shared" si="50"/>
        <v>0</v>
      </c>
      <c r="Q121" s="49">
        <v>2</v>
      </c>
      <c r="R121" s="27">
        <f t="shared" si="51"/>
        <v>0.08</v>
      </c>
      <c r="S121" s="49">
        <v>0</v>
      </c>
      <c r="T121" s="27">
        <f t="shared" si="52"/>
        <v>0</v>
      </c>
      <c r="U121" s="49">
        <v>0</v>
      </c>
      <c r="V121" s="27">
        <f t="shared" si="53"/>
        <v>0</v>
      </c>
      <c r="W121" s="43">
        <f t="shared" si="35"/>
        <v>25</v>
      </c>
      <c r="X121" s="27">
        <f t="shared" si="39"/>
        <v>0.99999999999999989</v>
      </c>
    </row>
    <row r="122" spans="1:24" ht="19.149999999999999" x14ac:dyDescent="0.35">
      <c r="A122" s="74"/>
      <c r="B122" s="1" t="s">
        <v>0</v>
      </c>
      <c r="C122" s="49">
        <v>6</v>
      </c>
      <c r="D122" s="27">
        <f t="shared" si="36"/>
        <v>0.2857142857142857</v>
      </c>
      <c r="E122" s="49">
        <v>2</v>
      </c>
      <c r="F122" s="27">
        <f t="shared" si="37"/>
        <v>9.5238095238095233E-2</v>
      </c>
      <c r="G122" s="49">
        <v>4</v>
      </c>
      <c r="H122" s="27">
        <f t="shared" si="38"/>
        <v>0.19047619047619047</v>
      </c>
      <c r="I122" s="49">
        <v>3</v>
      </c>
      <c r="J122" s="27">
        <f t="shared" si="47"/>
        <v>0.14285714285714285</v>
      </c>
      <c r="K122" s="49">
        <v>1</v>
      </c>
      <c r="L122" s="27">
        <f t="shared" si="48"/>
        <v>4.7619047619047616E-2</v>
      </c>
      <c r="M122" s="49">
        <v>0</v>
      </c>
      <c r="N122" s="27">
        <f t="shared" si="49"/>
        <v>0</v>
      </c>
      <c r="O122" s="49">
        <v>1</v>
      </c>
      <c r="P122" s="27">
        <f t="shared" si="50"/>
        <v>4.7619047619047616E-2</v>
      </c>
      <c r="Q122" s="49">
        <v>0</v>
      </c>
      <c r="R122" s="27">
        <f t="shared" si="51"/>
        <v>0</v>
      </c>
      <c r="S122" s="49">
        <v>0</v>
      </c>
      <c r="T122" s="27">
        <f t="shared" si="52"/>
        <v>0</v>
      </c>
      <c r="U122" s="49">
        <v>4</v>
      </c>
      <c r="V122" s="27">
        <f t="shared" si="53"/>
        <v>0.19047619047619047</v>
      </c>
      <c r="W122" s="43">
        <f t="shared" si="35"/>
        <v>21</v>
      </c>
      <c r="X122" s="27">
        <f t="shared" si="39"/>
        <v>1</v>
      </c>
    </row>
    <row r="123" spans="1:24" ht="19.149999999999999" x14ac:dyDescent="0.35">
      <c r="A123" s="75"/>
      <c r="B123" s="2" t="s">
        <v>27</v>
      </c>
      <c r="C123" s="71">
        <v>3140</v>
      </c>
      <c r="D123" s="63">
        <f t="shared" si="36"/>
        <v>0.35722411831626849</v>
      </c>
      <c r="E123" s="71">
        <v>1727</v>
      </c>
      <c r="F123" s="63">
        <f t="shared" si="37"/>
        <v>0.19647326507394766</v>
      </c>
      <c r="G123" s="71">
        <v>1042</v>
      </c>
      <c r="H123" s="63">
        <f t="shared" si="38"/>
        <v>0.11854379977246872</v>
      </c>
      <c r="I123" s="71">
        <v>1166</v>
      </c>
      <c r="J123" s="63">
        <f t="shared" si="47"/>
        <v>0.13265073947667805</v>
      </c>
      <c r="K123" s="71">
        <v>513</v>
      </c>
      <c r="L123" s="63">
        <f t="shared" si="48"/>
        <v>5.8361774744027303E-2</v>
      </c>
      <c r="M123" s="71">
        <v>445</v>
      </c>
      <c r="N123" s="63">
        <f t="shared" si="49"/>
        <v>5.0625711035267348E-2</v>
      </c>
      <c r="O123" s="71">
        <v>318</v>
      </c>
      <c r="P123" s="63">
        <f t="shared" si="50"/>
        <v>3.6177474402730378E-2</v>
      </c>
      <c r="Q123" s="71">
        <v>347</v>
      </c>
      <c r="R123" s="63">
        <f t="shared" si="51"/>
        <v>3.9476678043230941E-2</v>
      </c>
      <c r="S123" s="71">
        <v>52</v>
      </c>
      <c r="T123" s="63">
        <f t="shared" si="52"/>
        <v>5.9158134243458473E-3</v>
      </c>
      <c r="U123" s="71">
        <v>40</v>
      </c>
      <c r="V123" s="63">
        <f t="shared" si="53"/>
        <v>4.5506257110352671E-3</v>
      </c>
      <c r="W123" s="60">
        <f t="shared" si="35"/>
        <v>8790</v>
      </c>
      <c r="X123" s="63">
        <f t="shared" si="39"/>
        <v>1</v>
      </c>
    </row>
    <row r="124" spans="1:24" ht="19.149999999999999" x14ac:dyDescent="0.35">
      <c r="A124" s="73" t="s">
        <v>37</v>
      </c>
      <c r="B124" s="1" t="s">
        <v>21</v>
      </c>
      <c r="C124" s="49">
        <v>8</v>
      </c>
      <c r="D124" s="27">
        <f t="shared" si="36"/>
        <v>5.6338028169014086E-2</v>
      </c>
      <c r="E124" s="49">
        <v>7</v>
      </c>
      <c r="F124" s="27">
        <f t="shared" si="37"/>
        <v>4.9295774647887321E-2</v>
      </c>
      <c r="G124" s="49">
        <v>75</v>
      </c>
      <c r="H124" s="27">
        <f t="shared" si="38"/>
        <v>0.528169014084507</v>
      </c>
      <c r="I124" s="49">
        <v>6</v>
      </c>
      <c r="J124" s="27">
        <f t="shared" si="47"/>
        <v>4.2253521126760563E-2</v>
      </c>
      <c r="K124" s="49">
        <v>7</v>
      </c>
      <c r="L124" s="27">
        <f t="shared" si="48"/>
        <v>4.9295774647887321E-2</v>
      </c>
      <c r="M124" s="49">
        <v>6</v>
      </c>
      <c r="N124" s="27">
        <f t="shared" si="49"/>
        <v>4.2253521126760563E-2</v>
      </c>
      <c r="O124" s="49">
        <v>0</v>
      </c>
      <c r="P124" s="27">
        <f t="shared" si="50"/>
        <v>0</v>
      </c>
      <c r="Q124" s="49">
        <v>33</v>
      </c>
      <c r="R124" s="27">
        <f t="shared" si="51"/>
        <v>0.23239436619718309</v>
      </c>
      <c r="S124" s="49">
        <v>0</v>
      </c>
      <c r="T124" s="27">
        <f t="shared" si="52"/>
        <v>0</v>
      </c>
      <c r="U124" s="49">
        <v>0</v>
      </c>
      <c r="V124" s="27">
        <f t="shared" si="53"/>
        <v>0</v>
      </c>
      <c r="W124" s="43">
        <f t="shared" si="35"/>
        <v>142</v>
      </c>
      <c r="X124" s="27">
        <f t="shared" si="39"/>
        <v>1</v>
      </c>
    </row>
    <row r="125" spans="1:24" ht="19.149999999999999" x14ac:dyDescent="0.35">
      <c r="A125" s="74"/>
      <c r="B125" s="1" t="s">
        <v>22</v>
      </c>
      <c r="C125" s="49">
        <v>388</v>
      </c>
      <c r="D125" s="27">
        <f t="shared" si="36"/>
        <v>0.3108974358974359</v>
      </c>
      <c r="E125" s="49">
        <v>338</v>
      </c>
      <c r="F125" s="27">
        <f t="shared" si="37"/>
        <v>0.27083333333333331</v>
      </c>
      <c r="G125" s="49">
        <v>157</v>
      </c>
      <c r="H125" s="27">
        <f t="shared" si="38"/>
        <v>0.12580128205128205</v>
      </c>
      <c r="I125" s="49">
        <v>172</v>
      </c>
      <c r="J125" s="27">
        <f t="shared" si="47"/>
        <v>0.13782051282051283</v>
      </c>
      <c r="K125" s="49">
        <v>33</v>
      </c>
      <c r="L125" s="27">
        <f t="shared" si="48"/>
        <v>2.6442307692307692E-2</v>
      </c>
      <c r="M125" s="49">
        <v>80</v>
      </c>
      <c r="N125" s="27">
        <f t="shared" si="49"/>
        <v>6.4102564102564097E-2</v>
      </c>
      <c r="O125" s="49">
        <v>39</v>
      </c>
      <c r="P125" s="27">
        <f t="shared" si="50"/>
        <v>3.125E-2</v>
      </c>
      <c r="Q125" s="49">
        <v>41</v>
      </c>
      <c r="R125" s="27">
        <f t="shared" si="51"/>
        <v>3.2852564102564104E-2</v>
      </c>
      <c r="S125" s="49">
        <v>0</v>
      </c>
      <c r="T125" s="27">
        <f t="shared" si="52"/>
        <v>0</v>
      </c>
      <c r="U125" s="49">
        <v>0</v>
      </c>
      <c r="V125" s="27">
        <f t="shared" si="53"/>
        <v>0</v>
      </c>
      <c r="W125" s="43">
        <f t="shared" si="35"/>
        <v>1248</v>
      </c>
      <c r="X125" s="27">
        <f t="shared" si="39"/>
        <v>1</v>
      </c>
    </row>
    <row r="126" spans="1:24" ht="19.149999999999999" x14ac:dyDescent="0.35">
      <c r="A126" s="74"/>
      <c r="B126" s="1" t="s">
        <v>23</v>
      </c>
      <c r="C126" s="49">
        <v>586</v>
      </c>
      <c r="D126" s="27">
        <f t="shared" si="36"/>
        <v>0.53127833182230277</v>
      </c>
      <c r="E126" s="49">
        <v>196</v>
      </c>
      <c r="F126" s="27">
        <f t="shared" si="37"/>
        <v>0.17769718948322757</v>
      </c>
      <c r="G126" s="49">
        <v>45</v>
      </c>
      <c r="H126" s="27">
        <f t="shared" si="38"/>
        <v>4.0797824116047147E-2</v>
      </c>
      <c r="I126" s="49">
        <v>123</v>
      </c>
      <c r="J126" s="27">
        <f t="shared" si="47"/>
        <v>0.1115140525838622</v>
      </c>
      <c r="K126" s="49">
        <v>63</v>
      </c>
      <c r="L126" s="27">
        <f t="shared" si="48"/>
        <v>5.7116953762466005E-2</v>
      </c>
      <c r="M126" s="49">
        <v>18</v>
      </c>
      <c r="N126" s="27">
        <f t="shared" si="49"/>
        <v>1.6319129646418858E-2</v>
      </c>
      <c r="O126" s="49">
        <v>40</v>
      </c>
      <c r="P126" s="27">
        <f t="shared" si="50"/>
        <v>3.6264732547597461E-2</v>
      </c>
      <c r="Q126" s="49">
        <v>32</v>
      </c>
      <c r="R126" s="27">
        <f t="shared" si="51"/>
        <v>2.9011786038077969E-2</v>
      </c>
      <c r="S126" s="49">
        <v>0</v>
      </c>
      <c r="T126" s="27">
        <f t="shared" si="52"/>
        <v>0</v>
      </c>
      <c r="U126" s="49">
        <v>0</v>
      </c>
      <c r="V126" s="27">
        <f t="shared" si="53"/>
        <v>0</v>
      </c>
      <c r="W126" s="43">
        <f t="shared" si="35"/>
        <v>1103</v>
      </c>
      <c r="X126" s="27">
        <f t="shared" si="39"/>
        <v>1</v>
      </c>
    </row>
    <row r="127" spans="1:24" ht="19.149999999999999" x14ac:dyDescent="0.35">
      <c r="A127" s="74"/>
      <c r="B127" s="1" t="s">
        <v>24</v>
      </c>
      <c r="C127" s="49">
        <v>297</v>
      </c>
      <c r="D127" s="27">
        <f t="shared" si="36"/>
        <v>0.48608837970540097</v>
      </c>
      <c r="E127" s="49">
        <v>100</v>
      </c>
      <c r="F127" s="27">
        <f t="shared" si="37"/>
        <v>0.16366612111292964</v>
      </c>
      <c r="G127" s="49">
        <v>42</v>
      </c>
      <c r="H127" s="27">
        <f t="shared" si="38"/>
        <v>6.8739770867430439E-2</v>
      </c>
      <c r="I127" s="49">
        <v>33</v>
      </c>
      <c r="J127" s="27">
        <f t="shared" si="47"/>
        <v>5.4009819967266774E-2</v>
      </c>
      <c r="K127" s="49">
        <v>62</v>
      </c>
      <c r="L127" s="27">
        <f t="shared" si="48"/>
        <v>0.10147299509001637</v>
      </c>
      <c r="M127" s="49">
        <v>15</v>
      </c>
      <c r="N127" s="27">
        <f t="shared" si="49"/>
        <v>2.4549918166939442E-2</v>
      </c>
      <c r="O127" s="49">
        <v>23</v>
      </c>
      <c r="P127" s="27">
        <f t="shared" si="50"/>
        <v>3.7643207855973811E-2</v>
      </c>
      <c r="Q127" s="49">
        <v>17</v>
      </c>
      <c r="R127" s="27">
        <f t="shared" si="51"/>
        <v>2.7823240589198037E-2</v>
      </c>
      <c r="S127" s="49">
        <v>17</v>
      </c>
      <c r="T127" s="27">
        <f t="shared" si="52"/>
        <v>2.7823240589198037E-2</v>
      </c>
      <c r="U127" s="49">
        <v>5</v>
      </c>
      <c r="V127" s="27">
        <f t="shared" si="53"/>
        <v>8.1833060556464818E-3</v>
      </c>
      <c r="W127" s="43">
        <f t="shared" si="35"/>
        <v>611</v>
      </c>
      <c r="X127" s="27">
        <f t="shared" si="39"/>
        <v>1</v>
      </c>
    </row>
    <row r="128" spans="1:24" ht="19.149999999999999" x14ac:dyDescent="0.35">
      <c r="A128" s="74"/>
      <c r="B128" s="1" t="s">
        <v>25</v>
      </c>
      <c r="C128" s="49">
        <v>1</v>
      </c>
      <c r="D128" s="27">
        <f t="shared" si="36"/>
        <v>0.2</v>
      </c>
      <c r="E128" s="49">
        <v>0</v>
      </c>
      <c r="F128" s="27">
        <f t="shared" si="37"/>
        <v>0</v>
      </c>
      <c r="G128" s="49">
        <v>2</v>
      </c>
      <c r="H128" s="27">
        <f t="shared" si="38"/>
        <v>0.4</v>
      </c>
      <c r="I128" s="49">
        <v>0</v>
      </c>
      <c r="J128" s="27">
        <f t="shared" si="47"/>
        <v>0</v>
      </c>
      <c r="K128" s="49">
        <v>0</v>
      </c>
      <c r="L128" s="27">
        <f t="shared" si="48"/>
        <v>0</v>
      </c>
      <c r="M128" s="49">
        <v>1</v>
      </c>
      <c r="N128" s="27">
        <f t="shared" si="49"/>
        <v>0.2</v>
      </c>
      <c r="O128" s="49">
        <v>0</v>
      </c>
      <c r="P128" s="27">
        <f t="shared" si="50"/>
        <v>0</v>
      </c>
      <c r="Q128" s="49">
        <v>1</v>
      </c>
      <c r="R128" s="27">
        <f t="shared" si="51"/>
        <v>0.2</v>
      </c>
      <c r="S128" s="49">
        <v>0</v>
      </c>
      <c r="T128" s="27">
        <f t="shared" si="52"/>
        <v>0</v>
      </c>
      <c r="U128" s="49">
        <v>0</v>
      </c>
      <c r="V128" s="27">
        <f t="shared" si="53"/>
        <v>0</v>
      </c>
      <c r="W128" s="43">
        <f t="shared" si="35"/>
        <v>5</v>
      </c>
      <c r="X128" s="27">
        <f t="shared" si="39"/>
        <v>1</v>
      </c>
    </row>
    <row r="129" spans="1:24" ht="19.149999999999999" x14ac:dyDescent="0.35">
      <c r="A129" s="74"/>
      <c r="B129" s="1" t="s">
        <v>0</v>
      </c>
      <c r="C129" s="49">
        <v>0</v>
      </c>
      <c r="D129" s="28">
        <v>0</v>
      </c>
      <c r="E129" s="49">
        <v>0</v>
      </c>
      <c r="F129" s="28">
        <v>0</v>
      </c>
      <c r="G129" s="49">
        <v>0</v>
      </c>
      <c r="H129" s="28">
        <v>0</v>
      </c>
      <c r="I129" s="49">
        <v>0</v>
      </c>
      <c r="J129" s="28">
        <v>0</v>
      </c>
      <c r="K129" s="49">
        <v>0</v>
      </c>
      <c r="L129" s="28">
        <v>0</v>
      </c>
      <c r="M129" s="49">
        <v>0</v>
      </c>
      <c r="N129" s="28">
        <v>0</v>
      </c>
      <c r="O129" s="49">
        <v>0</v>
      </c>
      <c r="P129" s="28">
        <v>0</v>
      </c>
      <c r="Q129" s="49">
        <v>0</v>
      </c>
      <c r="R129" s="28">
        <v>0</v>
      </c>
      <c r="S129" s="49">
        <v>0</v>
      </c>
      <c r="T129" s="28">
        <v>0</v>
      </c>
      <c r="U129" s="49">
        <v>0</v>
      </c>
      <c r="V129" s="28">
        <v>0</v>
      </c>
      <c r="W129" s="43">
        <f t="shared" si="35"/>
        <v>0</v>
      </c>
      <c r="X129" s="39">
        <v>0</v>
      </c>
    </row>
    <row r="130" spans="1:24" ht="19.149999999999999" x14ac:dyDescent="0.35">
      <c r="A130" s="75"/>
      <c r="B130" s="2" t="s">
        <v>27</v>
      </c>
      <c r="C130" s="71">
        <v>1280</v>
      </c>
      <c r="D130" s="63">
        <f>C130/W130</f>
        <v>0.41170794467674493</v>
      </c>
      <c r="E130" s="71">
        <v>641</v>
      </c>
      <c r="F130" s="63">
        <f>E130/W130</f>
        <v>0.20617561917015118</v>
      </c>
      <c r="G130" s="71">
        <v>321</v>
      </c>
      <c r="H130" s="63">
        <f>G130/W130</f>
        <v>0.10324863300096494</v>
      </c>
      <c r="I130" s="71">
        <v>334</v>
      </c>
      <c r="J130" s="63">
        <f t="shared" si="47"/>
        <v>0.10743004181408813</v>
      </c>
      <c r="K130" s="71">
        <v>165</v>
      </c>
      <c r="L130" s="63">
        <f t="shared" si="48"/>
        <v>5.3071727243486654E-2</v>
      </c>
      <c r="M130" s="71">
        <v>120</v>
      </c>
      <c r="N130" s="63">
        <f t="shared" si="49"/>
        <v>3.8597619813444839E-2</v>
      </c>
      <c r="O130" s="71">
        <v>102</v>
      </c>
      <c r="P130" s="63">
        <f t="shared" si="50"/>
        <v>3.280797684142811E-2</v>
      </c>
      <c r="Q130" s="71">
        <v>124</v>
      </c>
      <c r="R130" s="63">
        <f t="shared" si="51"/>
        <v>3.9884207140559666E-2</v>
      </c>
      <c r="S130" s="71">
        <v>17</v>
      </c>
      <c r="T130" s="63">
        <f t="shared" si="52"/>
        <v>5.4679961402380184E-3</v>
      </c>
      <c r="U130" s="71">
        <v>5</v>
      </c>
      <c r="V130" s="63">
        <f t="shared" si="53"/>
        <v>1.6082341588935349E-3</v>
      </c>
      <c r="W130" s="60">
        <f t="shared" si="35"/>
        <v>3109</v>
      </c>
      <c r="X130" s="63">
        <f>SUM(D130,H130,F130,J130,L130,N130,P130,R130,T130,V130)</f>
        <v>0.99999999999999989</v>
      </c>
    </row>
  </sheetData>
  <mergeCells count="33">
    <mergeCell ref="A1:X1"/>
    <mergeCell ref="A2:X2"/>
    <mergeCell ref="A117:A123"/>
    <mergeCell ref="A124:A130"/>
    <mergeCell ref="A110:A116"/>
    <mergeCell ref="A12:A18"/>
    <mergeCell ref="A19:A25"/>
    <mergeCell ref="A26:A32"/>
    <mergeCell ref="A40:A46"/>
    <mergeCell ref="A47:A53"/>
    <mergeCell ref="A89:A95"/>
    <mergeCell ref="A96:A102"/>
    <mergeCell ref="A103:A109"/>
    <mergeCell ref="A33:A39"/>
    <mergeCell ref="A54:A60"/>
    <mergeCell ref="A61:A67"/>
    <mergeCell ref="A68:A74"/>
    <mergeCell ref="E3:F3"/>
    <mergeCell ref="I3:J3"/>
    <mergeCell ref="M3:N3"/>
    <mergeCell ref="O3:P3"/>
    <mergeCell ref="A75:A81"/>
    <mergeCell ref="A82:A88"/>
    <mergeCell ref="A5:A11"/>
    <mergeCell ref="A3:A4"/>
    <mergeCell ref="B3:B4"/>
    <mergeCell ref="C3:D3"/>
    <mergeCell ref="G3:H3"/>
    <mergeCell ref="Q3:R3"/>
    <mergeCell ref="K3:L3"/>
    <mergeCell ref="U3:V3"/>
    <mergeCell ref="S3:T3"/>
    <mergeCell ref="W3:X3"/>
  </mergeCells>
  <phoneticPr fontId="2" type="noConversion"/>
  <pageMargins left="0.7" right="0.7" top="0.75" bottom="0.75" header="0.3" footer="0.3"/>
  <pageSetup paperSize="9"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view="pageBreakPreview" zoomScaleNormal="100" zoomScaleSheetLayoutView="100" workbookViewId="0">
      <pane ySplit="11" topLeftCell="A12" activePane="bottomLeft" state="frozen"/>
      <selection pane="bottomLeft" sqref="A1:N1"/>
    </sheetView>
  </sheetViews>
  <sheetFormatPr defaultRowHeight="17.25" x14ac:dyDescent="0.45"/>
  <cols>
    <col min="3" max="3" width="11" customWidth="1"/>
    <col min="4" max="4" width="10" style="17" bestFit="1" customWidth="1"/>
    <col min="5" max="5" width="11" customWidth="1"/>
    <col min="6" max="6" width="9.86328125" bestFit="1" customWidth="1"/>
    <col min="7" max="7" width="10.73046875" bestFit="1" customWidth="1"/>
    <col min="8" max="8" width="9.86328125" bestFit="1" customWidth="1"/>
    <col min="9" max="9" width="10.73046875" bestFit="1" customWidth="1"/>
    <col min="10" max="12" width="9.86328125" bestFit="1" customWidth="1"/>
    <col min="13" max="13" width="11" customWidth="1"/>
    <col min="14" max="14" width="10.1328125" bestFit="1" customWidth="1"/>
  </cols>
  <sheetData>
    <row r="1" spans="1:14" ht="24.75" x14ac:dyDescent="0.35">
      <c r="A1" s="82" t="s">
        <v>79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4" ht="20.25" customHeight="1" x14ac:dyDescent="0.35">
      <c r="A2" s="83" t="s">
        <v>60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</row>
    <row r="3" spans="1:14" ht="16.5" customHeight="1" x14ac:dyDescent="0.35">
      <c r="A3" s="73" t="s">
        <v>12</v>
      </c>
      <c r="B3" s="79" t="s">
        <v>13</v>
      </c>
      <c r="C3" s="89" t="s">
        <v>42</v>
      </c>
      <c r="D3" s="90"/>
      <c r="E3" s="89" t="s">
        <v>45</v>
      </c>
      <c r="F3" s="90"/>
      <c r="G3" s="87" t="s">
        <v>41</v>
      </c>
      <c r="H3" s="88"/>
      <c r="I3" s="89" t="s">
        <v>43</v>
      </c>
      <c r="J3" s="90"/>
      <c r="K3" s="87" t="s">
        <v>44</v>
      </c>
      <c r="L3" s="88"/>
      <c r="M3" s="92" t="s">
        <v>20</v>
      </c>
      <c r="N3" s="92"/>
    </row>
    <row r="4" spans="1:14" ht="14.25" customHeight="1" x14ac:dyDescent="0.35">
      <c r="A4" s="75"/>
      <c r="B4" s="91"/>
      <c r="C4" s="22" t="s">
        <v>64</v>
      </c>
      <c r="D4" s="23" t="s">
        <v>65</v>
      </c>
      <c r="E4" s="22" t="s">
        <v>64</v>
      </c>
      <c r="F4" s="23" t="s">
        <v>65</v>
      </c>
      <c r="G4" s="11" t="s">
        <v>64</v>
      </c>
      <c r="H4" s="10" t="s">
        <v>65</v>
      </c>
      <c r="I4" s="11" t="s">
        <v>64</v>
      </c>
      <c r="J4" s="10" t="s">
        <v>65</v>
      </c>
      <c r="K4" s="22" t="s">
        <v>64</v>
      </c>
      <c r="L4" s="23" t="s">
        <v>65</v>
      </c>
      <c r="M4" s="11" t="s">
        <v>64</v>
      </c>
      <c r="N4" s="10" t="s">
        <v>65</v>
      </c>
    </row>
    <row r="5" spans="1:14" ht="19.149999999999999" x14ac:dyDescent="0.35">
      <c r="A5" s="76" t="s">
        <v>20</v>
      </c>
      <c r="B5" s="2" t="s">
        <v>21</v>
      </c>
      <c r="C5" s="50">
        <v>1728</v>
      </c>
      <c r="D5" s="13">
        <f t="shared" ref="D5:D11" si="0">C5/M5</f>
        <v>0.19168053244592345</v>
      </c>
      <c r="E5" s="50">
        <v>1772</v>
      </c>
      <c r="F5" s="13">
        <f t="shared" ref="F5:F11" si="1">E5/M5</f>
        <v>0.19656128674431503</v>
      </c>
      <c r="G5" s="50">
        <v>4257</v>
      </c>
      <c r="H5" s="13">
        <f t="shared" ref="H5:H11" si="2">G5/M5</f>
        <v>0.47221297836938436</v>
      </c>
      <c r="I5" s="50">
        <v>789</v>
      </c>
      <c r="J5" s="13">
        <f t="shared" ref="J5:J11" si="3">I5/M5</f>
        <v>8.7520798668885194E-2</v>
      </c>
      <c r="K5" s="50">
        <v>469</v>
      </c>
      <c r="L5" s="13">
        <f t="shared" ref="L5:L11" si="4">K5/M5</f>
        <v>5.2024403771491957E-2</v>
      </c>
      <c r="M5" s="12">
        <f>SUM(M12,M19,M26,M33,M40,M47,M54,M61,M68,M75,M82,M89,M96,M103,M110,M117,M124)</f>
        <v>9015</v>
      </c>
      <c r="N5" s="13">
        <f t="shared" ref="N5:N11" si="5">SUM(D5,F5,H5,J5,L5)</f>
        <v>1</v>
      </c>
    </row>
    <row r="6" spans="1:14" ht="19.149999999999999" x14ac:dyDescent="0.35">
      <c r="A6" s="77"/>
      <c r="B6" s="2" t="s">
        <v>22</v>
      </c>
      <c r="C6" s="50">
        <v>13889</v>
      </c>
      <c r="D6" s="13">
        <f t="shared" si="0"/>
        <v>0.26329358685143411</v>
      </c>
      <c r="E6" s="50">
        <v>17414</v>
      </c>
      <c r="F6" s="13">
        <f t="shared" si="1"/>
        <v>0.330116964607306</v>
      </c>
      <c r="G6" s="50">
        <v>10205</v>
      </c>
      <c r="H6" s="13">
        <f t="shared" si="2"/>
        <v>0.19345604822657389</v>
      </c>
      <c r="I6" s="50">
        <v>9425</v>
      </c>
      <c r="J6" s="13">
        <f t="shared" si="3"/>
        <v>0.17866959868059373</v>
      </c>
      <c r="K6" s="50">
        <v>1818</v>
      </c>
      <c r="L6" s="13">
        <f t="shared" si="4"/>
        <v>3.4463801634092246E-2</v>
      </c>
      <c r="M6" s="12">
        <f t="shared" ref="M6:M11" si="6">SUM(M13,M20,M27,M34,M41,M48,M55,M62,M69,M76,M83,M90,M97,M104,M111,M118,M125)</f>
        <v>52751</v>
      </c>
      <c r="N6" s="13">
        <f t="shared" si="5"/>
        <v>1</v>
      </c>
    </row>
    <row r="7" spans="1:14" ht="19.149999999999999" x14ac:dyDescent="0.35">
      <c r="A7" s="77"/>
      <c r="B7" s="2" t="s">
        <v>23</v>
      </c>
      <c r="C7" s="50">
        <v>24806</v>
      </c>
      <c r="D7" s="13">
        <f t="shared" si="0"/>
        <v>0.43391407780576546</v>
      </c>
      <c r="E7" s="50">
        <v>17743</v>
      </c>
      <c r="F7" s="13">
        <f t="shared" si="1"/>
        <v>0.31036593898684578</v>
      </c>
      <c r="G7" s="50">
        <v>5952</v>
      </c>
      <c r="H7" s="13">
        <f t="shared" si="2"/>
        <v>0.10411418975650713</v>
      </c>
      <c r="I7" s="50">
        <v>6862</v>
      </c>
      <c r="J7" s="13">
        <f t="shared" si="3"/>
        <v>0.12003218583823118</v>
      </c>
      <c r="K7" s="50">
        <v>1805</v>
      </c>
      <c r="L7" s="13">
        <f t="shared" si="4"/>
        <v>3.1573607612650434E-2</v>
      </c>
      <c r="M7" s="12">
        <f t="shared" si="6"/>
        <v>57168</v>
      </c>
      <c r="N7" s="13">
        <f t="shared" si="5"/>
        <v>1</v>
      </c>
    </row>
    <row r="8" spans="1:14" ht="19.149999999999999" x14ac:dyDescent="0.35">
      <c r="A8" s="77"/>
      <c r="B8" s="2" t="s">
        <v>24</v>
      </c>
      <c r="C8" s="50">
        <v>12704</v>
      </c>
      <c r="D8" s="13">
        <f t="shared" si="0"/>
        <v>0.43265333923645405</v>
      </c>
      <c r="E8" s="50">
        <v>10164</v>
      </c>
      <c r="F8" s="13">
        <f t="shared" si="1"/>
        <v>0.34614991656165922</v>
      </c>
      <c r="G8" s="50">
        <v>2429</v>
      </c>
      <c r="H8" s="13">
        <f t="shared" si="2"/>
        <v>8.2723154990975031E-2</v>
      </c>
      <c r="I8" s="50">
        <v>2384</v>
      </c>
      <c r="J8" s="13">
        <f t="shared" si="3"/>
        <v>8.1190614038075135E-2</v>
      </c>
      <c r="K8" s="50">
        <v>1682</v>
      </c>
      <c r="L8" s="13">
        <f t="shared" si="4"/>
        <v>5.7282975172836564E-2</v>
      </c>
      <c r="M8" s="12">
        <f t="shared" si="6"/>
        <v>29363</v>
      </c>
      <c r="N8" s="13">
        <f t="shared" si="5"/>
        <v>1</v>
      </c>
    </row>
    <row r="9" spans="1:14" ht="19.149999999999999" x14ac:dyDescent="0.35">
      <c r="A9" s="77"/>
      <c r="B9" s="2" t="s">
        <v>25</v>
      </c>
      <c r="C9" s="50">
        <v>97</v>
      </c>
      <c r="D9" s="13">
        <f t="shared" si="0"/>
        <v>0.1741472172351885</v>
      </c>
      <c r="E9" s="50">
        <v>165</v>
      </c>
      <c r="F9" s="13">
        <f t="shared" si="1"/>
        <v>0.29622980251346498</v>
      </c>
      <c r="G9" s="50">
        <v>170</v>
      </c>
      <c r="H9" s="13">
        <f t="shared" si="2"/>
        <v>0.30520646319569122</v>
      </c>
      <c r="I9" s="50">
        <v>87</v>
      </c>
      <c r="J9" s="13">
        <f t="shared" si="3"/>
        <v>0.15619389587073609</v>
      </c>
      <c r="K9" s="50">
        <v>38</v>
      </c>
      <c r="L9" s="13">
        <f t="shared" si="4"/>
        <v>6.8222621184919216E-2</v>
      </c>
      <c r="M9" s="12">
        <f t="shared" si="6"/>
        <v>557</v>
      </c>
      <c r="N9" s="13">
        <f t="shared" si="5"/>
        <v>0.99999999999999989</v>
      </c>
    </row>
    <row r="10" spans="1:14" ht="19.149999999999999" x14ac:dyDescent="0.35">
      <c r="A10" s="77"/>
      <c r="B10" s="2" t="s">
        <v>0</v>
      </c>
      <c r="C10" s="50">
        <v>195</v>
      </c>
      <c r="D10" s="13">
        <f t="shared" si="0"/>
        <v>0.40206185567010311</v>
      </c>
      <c r="E10" s="50">
        <v>151</v>
      </c>
      <c r="F10" s="13">
        <f t="shared" si="1"/>
        <v>0.31134020618556701</v>
      </c>
      <c r="G10" s="50">
        <v>59</v>
      </c>
      <c r="H10" s="13">
        <f t="shared" si="2"/>
        <v>0.12164948453608247</v>
      </c>
      <c r="I10" s="50">
        <v>38</v>
      </c>
      <c r="J10" s="13">
        <f t="shared" si="3"/>
        <v>7.8350515463917525E-2</v>
      </c>
      <c r="K10" s="50">
        <v>42</v>
      </c>
      <c r="L10" s="13">
        <f t="shared" si="4"/>
        <v>8.6597938144329895E-2</v>
      </c>
      <c r="M10" s="12">
        <f t="shared" si="6"/>
        <v>485</v>
      </c>
      <c r="N10" s="13">
        <f t="shared" si="5"/>
        <v>1</v>
      </c>
    </row>
    <row r="11" spans="1:14" ht="19.149999999999999" x14ac:dyDescent="0.35">
      <c r="A11" s="78"/>
      <c r="B11" s="3" t="s">
        <v>26</v>
      </c>
      <c r="C11" s="51">
        <v>53419</v>
      </c>
      <c r="D11" s="36">
        <f t="shared" si="0"/>
        <v>0.35770294430791688</v>
      </c>
      <c r="E11" s="51">
        <v>47409</v>
      </c>
      <c r="F11" s="36">
        <f t="shared" si="1"/>
        <v>0.31745893571002887</v>
      </c>
      <c r="G11" s="51">
        <v>23072</v>
      </c>
      <c r="H11" s="36">
        <f t="shared" si="2"/>
        <v>0.15449413749924668</v>
      </c>
      <c r="I11" s="51">
        <v>19585</v>
      </c>
      <c r="J11" s="36">
        <f t="shared" si="3"/>
        <v>0.13114457710310101</v>
      </c>
      <c r="K11" s="51">
        <v>5854</v>
      </c>
      <c r="L11" s="36">
        <f t="shared" si="4"/>
        <v>3.9199405379706571E-2</v>
      </c>
      <c r="M11" s="35">
        <f t="shared" si="6"/>
        <v>149339</v>
      </c>
      <c r="N11" s="36">
        <f t="shared" si="5"/>
        <v>1</v>
      </c>
    </row>
    <row r="12" spans="1:14" ht="19.149999999999999" x14ac:dyDescent="0.35">
      <c r="A12" s="73" t="s">
        <v>1</v>
      </c>
      <c r="B12" s="1" t="s">
        <v>21</v>
      </c>
      <c r="C12" s="52">
        <v>189</v>
      </c>
      <c r="D12" s="30">
        <v>0.17411988582302568</v>
      </c>
      <c r="E12" s="52">
        <v>201</v>
      </c>
      <c r="F12" s="30">
        <v>0.19124643196955279</v>
      </c>
      <c r="G12" s="52">
        <v>598</v>
      </c>
      <c r="H12" s="30">
        <v>0.53282588011417698</v>
      </c>
      <c r="I12" s="52">
        <v>92</v>
      </c>
      <c r="J12" s="30">
        <v>7.516650808753568E-2</v>
      </c>
      <c r="K12" s="52">
        <v>51</v>
      </c>
      <c r="L12" s="31">
        <v>2.6641294005708849E-2</v>
      </c>
      <c r="M12" s="32">
        <f>SUM(C12,E12,G12,I12,K12)</f>
        <v>1131</v>
      </c>
      <c r="N12" s="14">
        <v>0.99999999999999989</v>
      </c>
    </row>
    <row r="13" spans="1:14" ht="19.149999999999999" x14ac:dyDescent="0.35">
      <c r="A13" s="74"/>
      <c r="B13" s="1" t="s">
        <v>22</v>
      </c>
      <c r="C13" s="52">
        <v>2280</v>
      </c>
      <c r="D13" s="30">
        <v>0.34914361001317523</v>
      </c>
      <c r="E13" s="52">
        <v>2726</v>
      </c>
      <c r="F13" s="30">
        <v>0.25428194993412384</v>
      </c>
      <c r="G13" s="52">
        <v>1839</v>
      </c>
      <c r="H13" s="30">
        <v>0.19868247694334651</v>
      </c>
      <c r="I13" s="52">
        <v>1367</v>
      </c>
      <c r="J13" s="30">
        <v>0.17549407114624507</v>
      </c>
      <c r="K13" s="52">
        <v>226</v>
      </c>
      <c r="L13" s="31">
        <v>2.2397891963109356E-2</v>
      </c>
      <c r="M13" s="32">
        <f t="shared" ref="M13:M76" si="7">SUM(C13,E13,G13,I13,K13)</f>
        <v>8438</v>
      </c>
      <c r="N13" s="14">
        <v>1</v>
      </c>
    </row>
    <row r="14" spans="1:14" ht="19.149999999999999" x14ac:dyDescent="0.35">
      <c r="A14" s="74"/>
      <c r="B14" s="1" t="s">
        <v>23</v>
      </c>
      <c r="C14" s="52">
        <v>4657</v>
      </c>
      <c r="D14" s="30">
        <v>0.35562837316885121</v>
      </c>
      <c r="E14" s="52">
        <v>2941</v>
      </c>
      <c r="F14" s="30">
        <v>0.41480339244410175</v>
      </c>
      <c r="G14" s="52">
        <v>1018</v>
      </c>
      <c r="H14" s="30">
        <v>0.10196607555898227</v>
      </c>
      <c r="I14" s="52">
        <v>1059</v>
      </c>
      <c r="J14" s="30">
        <v>9.8303777949113338E-2</v>
      </c>
      <c r="K14" s="52">
        <v>312</v>
      </c>
      <c r="L14" s="31">
        <v>2.9298380878951428E-2</v>
      </c>
      <c r="M14" s="32">
        <f t="shared" si="7"/>
        <v>9987</v>
      </c>
      <c r="N14" s="14">
        <v>1</v>
      </c>
    </row>
    <row r="15" spans="1:14" ht="19.149999999999999" x14ac:dyDescent="0.35">
      <c r="A15" s="74"/>
      <c r="B15" s="1" t="s">
        <v>24</v>
      </c>
      <c r="C15" s="52">
        <v>2202</v>
      </c>
      <c r="D15" s="30">
        <v>0.34376086200903722</v>
      </c>
      <c r="E15" s="52">
        <v>1526</v>
      </c>
      <c r="F15" s="30">
        <v>0.42022940563086547</v>
      </c>
      <c r="G15" s="52">
        <v>351</v>
      </c>
      <c r="H15" s="30">
        <v>8.0987139381299963E-2</v>
      </c>
      <c r="I15" s="52">
        <v>371</v>
      </c>
      <c r="J15" s="30">
        <v>9.6976016684045888E-2</v>
      </c>
      <c r="K15" s="52">
        <v>278</v>
      </c>
      <c r="L15" s="31">
        <v>5.8046576294751476E-2</v>
      </c>
      <c r="M15" s="32">
        <f t="shared" si="7"/>
        <v>4728</v>
      </c>
      <c r="N15" s="14">
        <v>1</v>
      </c>
    </row>
    <row r="16" spans="1:14" ht="19.149999999999999" x14ac:dyDescent="0.35">
      <c r="A16" s="74"/>
      <c r="B16" s="1" t="s">
        <v>25</v>
      </c>
      <c r="C16" s="52">
        <v>15</v>
      </c>
      <c r="D16" s="30">
        <v>0.29807692307692307</v>
      </c>
      <c r="E16" s="52">
        <v>35</v>
      </c>
      <c r="F16" s="30">
        <v>0.11538461538461539</v>
      </c>
      <c r="G16" s="52">
        <v>37</v>
      </c>
      <c r="H16" s="30">
        <v>0.43269230769230771</v>
      </c>
      <c r="I16" s="52">
        <v>10</v>
      </c>
      <c r="J16" s="30">
        <v>0.11538461538461539</v>
      </c>
      <c r="K16" s="52">
        <v>4</v>
      </c>
      <c r="L16" s="31">
        <v>3.8461538461538464E-2</v>
      </c>
      <c r="M16" s="32">
        <f t="shared" si="7"/>
        <v>101</v>
      </c>
      <c r="N16" s="14">
        <v>1</v>
      </c>
    </row>
    <row r="17" spans="1:14" ht="19.149999999999999" x14ac:dyDescent="0.35">
      <c r="A17" s="74"/>
      <c r="B17" s="1" t="s">
        <v>0</v>
      </c>
      <c r="C17" s="52">
        <v>41</v>
      </c>
      <c r="D17" s="30">
        <v>0.36363636363636365</v>
      </c>
      <c r="E17" s="52">
        <v>17</v>
      </c>
      <c r="F17" s="30">
        <v>0.34545454545454546</v>
      </c>
      <c r="G17" s="52">
        <v>19</v>
      </c>
      <c r="H17" s="30">
        <v>0.10909090909090909</v>
      </c>
      <c r="I17" s="52">
        <v>11</v>
      </c>
      <c r="J17" s="30">
        <v>0.16363636363636364</v>
      </c>
      <c r="K17" s="52">
        <v>10</v>
      </c>
      <c r="L17" s="31">
        <v>1.8181818181818181E-2</v>
      </c>
      <c r="M17" s="32">
        <f t="shared" si="7"/>
        <v>98</v>
      </c>
      <c r="N17" s="14">
        <v>1</v>
      </c>
    </row>
    <row r="18" spans="1:14" ht="19.149999999999999" x14ac:dyDescent="0.7">
      <c r="A18" s="75"/>
      <c r="B18" s="56" t="s">
        <v>27</v>
      </c>
      <c r="C18" s="57">
        <v>9384</v>
      </c>
      <c r="D18" s="67">
        <v>0.33611323641928081</v>
      </c>
      <c r="E18" s="57">
        <v>7446</v>
      </c>
      <c r="F18" s="67">
        <v>0.34873756694720737</v>
      </c>
      <c r="G18" s="57">
        <v>3862</v>
      </c>
      <c r="H18" s="67">
        <v>0.16273909716908952</v>
      </c>
      <c r="I18" s="57">
        <v>2910</v>
      </c>
      <c r="J18" s="67">
        <v>0.11897475133894414</v>
      </c>
      <c r="K18" s="57">
        <v>881</v>
      </c>
      <c r="L18" s="68">
        <v>3.3435348125478194E-2</v>
      </c>
      <c r="M18" s="69">
        <f t="shared" si="7"/>
        <v>24483</v>
      </c>
      <c r="N18" s="70">
        <v>1</v>
      </c>
    </row>
    <row r="19" spans="1:14" ht="19.149999999999999" x14ac:dyDescent="0.35">
      <c r="A19" s="73" t="s">
        <v>4</v>
      </c>
      <c r="B19" s="1" t="s">
        <v>21</v>
      </c>
      <c r="C19" s="52">
        <v>131</v>
      </c>
      <c r="D19" s="30">
        <v>0.17876344086021506</v>
      </c>
      <c r="E19" s="52">
        <v>122</v>
      </c>
      <c r="F19" s="30">
        <v>0.20833333333333334</v>
      </c>
      <c r="G19" s="52">
        <v>307</v>
      </c>
      <c r="H19" s="30">
        <v>0.48790322580645162</v>
      </c>
      <c r="I19" s="52">
        <v>51</v>
      </c>
      <c r="J19" s="30">
        <v>7.6612903225806453E-2</v>
      </c>
      <c r="K19" s="52">
        <v>41</v>
      </c>
      <c r="L19" s="31">
        <v>4.8387096774193547E-2</v>
      </c>
      <c r="M19" s="32">
        <f>SUM(C19,E19,G19,I19,K19)</f>
        <v>652</v>
      </c>
      <c r="N19" s="30">
        <v>1</v>
      </c>
    </row>
    <row r="20" spans="1:14" ht="19.149999999999999" x14ac:dyDescent="0.35">
      <c r="A20" s="74"/>
      <c r="B20" s="1" t="s">
        <v>22</v>
      </c>
      <c r="C20" s="52">
        <v>858</v>
      </c>
      <c r="D20" s="30">
        <v>0.3528347406513872</v>
      </c>
      <c r="E20" s="52">
        <v>812</v>
      </c>
      <c r="F20" s="30">
        <v>0.21592279855247287</v>
      </c>
      <c r="G20" s="52">
        <v>516</v>
      </c>
      <c r="H20" s="30">
        <v>0.18998793727382388</v>
      </c>
      <c r="I20" s="52">
        <v>551</v>
      </c>
      <c r="J20" s="30">
        <v>0.20566948130277443</v>
      </c>
      <c r="K20" s="52">
        <v>75</v>
      </c>
      <c r="L20" s="31">
        <v>3.5585042219541618E-2</v>
      </c>
      <c r="M20" s="32">
        <f t="shared" si="7"/>
        <v>2812</v>
      </c>
      <c r="N20" s="30">
        <v>1</v>
      </c>
    </row>
    <row r="21" spans="1:14" ht="19.149999999999999" x14ac:dyDescent="0.35">
      <c r="A21" s="74"/>
      <c r="B21" s="1" t="s">
        <v>23</v>
      </c>
      <c r="C21" s="52">
        <v>1172</v>
      </c>
      <c r="D21" s="30">
        <v>0.28369565217391307</v>
      </c>
      <c r="E21" s="52">
        <v>832</v>
      </c>
      <c r="F21" s="30">
        <v>0.42934782608695654</v>
      </c>
      <c r="G21" s="52">
        <v>295</v>
      </c>
      <c r="H21" s="30">
        <v>0.11141304347826086</v>
      </c>
      <c r="I21" s="52">
        <v>336</v>
      </c>
      <c r="J21" s="30">
        <v>0.14130434782608695</v>
      </c>
      <c r="K21" s="52">
        <v>90</v>
      </c>
      <c r="L21" s="31">
        <v>3.4239130434782605E-2</v>
      </c>
      <c r="M21" s="32">
        <f t="shared" si="7"/>
        <v>2725</v>
      </c>
      <c r="N21" s="30">
        <v>1</v>
      </c>
    </row>
    <row r="22" spans="1:14" ht="19.149999999999999" x14ac:dyDescent="0.35">
      <c r="A22" s="74"/>
      <c r="B22" s="1" t="s">
        <v>24</v>
      </c>
      <c r="C22" s="52">
        <v>724</v>
      </c>
      <c r="D22" s="30">
        <v>0.34300791556728233</v>
      </c>
      <c r="E22" s="52">
        <v>482</v>
      </c>
      <c r="F22" s="30">
        <v>0.41864555848724716</v>
      </c>
      <c r="G22" s="52">
        <v>159</v>
      </c>
      <c r="H22" s="30">
        <v>9.498680738786279E-2</v>
      </c>
      <c r="I22" s="52">
        <v>99</v>
      </c>
      <c r="J22" s="30">
        <v>0.10378188214599825</v>
      </c>
      <c r="K22" s="52">
        <v>82</v>
      </c>
      <c r="L22" s="31">
        <v>3.9577836411609502E-2</v>
      </c>
      <c r="M22" s="32">
        <f t="shared" si="7"/>
        <v>1546</v>
      </c>
      <c r="N22" s="30">
        <v>1</v>
      </c>
    </row>
    <row r="23" spans="1:14" ht="19.149999999999999" x14ac:dyDescent="0.35">
      <c r="A23" s="74"/>
      <c r="B23" s="1" t="s">
        <v>25</v>
      </c>
      <c r="C23" s="52">
        <v>8</v>
      </c>
      <c r="D23" s="30">
        <v>0.36363636363636365</v>
      </c>
      <c r="E23" s="52">
        <v>16</v>
      </c>
      <c r="F23" s="30">
        <v>0.15151515151515152</v>
      </c>
      <c r="G23" s="52">
        <v>23</v>
      </c>
      <c r="H23" s="30">
        <v>0.36363636363636365</v>
      </c>
      <c r="I23" s="52">
        <v>11</v>
      </c>
      <c r="J23" s="30">
        <v>9.0909090909090912E-2</v>
      </c>
      <c r="K23" s="52">
        <v>4</v>
      </c>
      <c r="L23" s="31">
        <v>3.0303030303030304E-2</v>
      </c>
      <c r="M23" s="32">
        <f t="shared" si="7"/>
        <v>62</v>
      </c>
      <c r="N23" s="30">
        <v>1</v>
      </c>
    </row>
    <row r="24" spans="1:14" ht="19.149999999999999" x14ac:dyDescent="0.35">
      <c r="A24" s="74"/>
      <c r="B24" s="1" t="s">
        <v>0</v>
      </c>
      <c r="C24" s="52">
        <v>5</v>
      </c>
      <c r="D24" s="30">
        <v>0.32432432432432434</v>
      </c>
      <c r="E24" s="52">
        <v>12</v>
      </c>
      <c r="F24" s="30">
        <v>0.32432432432432434</v>
      </c>
      <c r="G24" s="52">
        <v>3</v>
      </c>
      <c r="H24" s="30">
        <v>0.16216216216216217</v>
      </c>
      <c r="I24" s="52">
        <v>4</v>
      </c>
      <c r="J24" s="30">
        <v>0.16216216216216217</v>
      </c>
      <c r="K24" s="52">
        <v>4</v>
      </c>
      <c r="L24" s="31">
        <v>2.7027027027027029E-2</v>
      </c>
      <c r="M24" s="32">
        <f t="shared" si="7"/>
        <v>28</v>
      </c>
      <c r="N24" s="30">
        <v>1</v>
      </c>
    </row>
    <row r="25" spans="1:14" ht="19.149999999999999" x14ac:dyDescent="0.7">
      <c r="A25" s="75"/>
      <c r="B25" s="56" t="s">
        <v>27</v>
      </c>
      <c r="C25" s="57">
        <v>2898</v>
      </c>
      <c r="D25" s="67">
        <v>0.30354193429987153</v>
      </c>
      <c r="E25" s="57">
        <v>2276</v>
      </c>
      <c r="F25" s="67">
        <v>0.32960176179115436</v>
      </c>
      <c r="G25" s="57">
        <v>1303</v>
      </c>
      <c r="H25" s="67">
        <v>0.18517159111763626</v>
      </c>
      <c r="I25" s="57">
        <v>1052</v>
      </c>
      <c r="J25" s="67">
        <v>0.14406313084969719</v>
      </c>
      <c r="K25" s="57">
        <v>296</v>
      </c>
      <c r="L25" s="68">
        <v>3.7621581941640669E-2</v>
      </c>
      <c r="M25" s="69">
        <f t="shared" si="7"/>
        <v>7825</v>
      </c>
      <c r="N25" s="67">
        <v>1</v>
      </c>
    </row>
    <row r="26" spans="1:14" ht="19.149999999999999" x14ac:dyDescent="0.35">
      <c r="A26" s="73" t="s">
        <v>2</v>
      </c>
      <c r="B26" s="1" t="s">
        <v>21</v>
      </c>
      <c r="C26" s="52">
        <v>74</v>
      </c>
      <c r="D26" s="30">
        <v>0.16666666666666666</v>
      </c>
      <c r="E26" s="52">
        <v>54</v>
      </c>
      <c r="F26" s="30">
        <v>0.19900497512437812</v>
      </c>
      <c r="G26" s="52">
        <v>201</v>
      </c>
      <c r="H26" s="30">
        <v>0.45024875621890548</v>
      </c>
      <c r="I26" s="52">
        <v>43</v>
      </c>
      <c r="J26" s="30">
        <v>9.7014925373134331E-2</v>
      </c>
      <c r="K26" s="52">
        <v>32</v>
      </c>
      <c r="L26" s="31">
        <v>8.7064676616915429E-2</v>
      </c>
      <c r="M26" s="32">
        <f>SUM(C26,E26,G26,I26,K26)</f>
        <v>404</v>
      </c>
      <c r="N26" s="30">
        <v>1</v>
      </c>
    </row>
    <row r="27" spans="1:14" ht="19.149999999999999" x14ac:dyDescent="0.35">
      <c r="A27" s="74"/>
      <c r="B27" s="1" t="s">
        <v>22</v>
      </c>
      <c r="C27" s="52">
        <v>452</v>
      </c>
      <c r="D27" s="30">
        <v>0.4266585514303104</v>
      </c>
      <c r="E27" s="52">
        <v>853</v>
      </c>
      <c r="F27" s="30">
        <v>0.20815581253804016</v>
      </c>
      <c r="G27" s="52">
        <v>423</v>
      </c>
      <c r="H27" s="30">
        <v>0.15155203895313452</v>
      </c>
      <c r="I27" s="52">
        <v>396</v>
      </c>
      <c r="J27" s="30">
        <v>0.18746195982958003</v>
      </c>
      <c r="K27" s="52">
        <v>102</v>
      </c>
      <c r="L27" s="31">
        <v>2.6171637248934874E-2</v>
      </c>
      <c r="M27" s="32">
        <f t="shared" si="7"/>
        <v>2226</v>
      </c>
      <c r="N27" s="30">
        <v>1</v>
      </c>
    </row>
    <row r="28" spans="1:14" ht="19.149999999999999" x14ac:dyDescent="0.35">
      <c r="A28" s="74"/>
      <c r="B28" s="1" t="s">
        <v>23</v>
      </c>
      <c r="C28" s="52">
        <v>1045</v>
      </c>
      <c r="D28" s="30">
        <v>0.31647634584013051</v>
      </c>
      <c r="E28" s="52">
        <v>682</v>
      </c>
      <c r="F28" s="30">
        <v>0.4535073409461664</v>
      </c>
      <c r="G28" s="52">
        <v>258</v>
      </c>
      <c r="H28" s="30">
        <v>0.10875475802066341</v>
      </c>
      <c r="I28" s="52">
        <v>270</v>
      </c>
      <c r="J28" s="30">
        <v>8.9178901576943997E-2</v>
      </c>
      <c r="K28" s="52">
        <v>96</v>
      </c>
      <c r="L28" s="31">
        <v>3.2082653616095705E-2</v>
      </c>
      <c r="M28" s="32">
        <f t="shared" si="7"/>
        <v>2351</v>
      </c>
      <c r="N28" s="30">
        <v>1</v>
      </c>
    </row>
    <row r="29" spans="1:14" ht="19.149999999999999" x14ac:dyDescent="0.35">
      <c r="A29" s="74"/>
      <c r="B29" s="1" t="s">
        <v>24</v>
      </c>
      <c r="C29" s="52">
        <v>573</v>
      </c>
      <c r="D29" s="30">
        <v>0.26844262295081966</v>
      </c>
      <c r="E29" s="52">
        <v>294</v>
      </c>
      <c r="F29" s="30">
        <v>0.42008196721311475</v>
      </c>
      <c r="G29" s="52">
        <v>113</v>
      </c>
      <c r="H29" s="30">
        <v>0.12295081967213115</v>
      </c>
      <c r="I29" s="52">
        <v>103</v>
      </c>
      <c r="J29" s="30">
        <v>0.11065573770491803</v>
      </c>
      <c r="K29" s="52">
        <v>104</v>
      </c>
      <c r="L29" s="31">
        <v>7.7868852459016397E-2</v>
      </c>
      <c r="M29" s="32">
        <f t="shared" si="7"/>
        <v>1187</v>
      </c>
      <c r="N29" s="30">
        <v>1</v>
      </c>
    </row>
    <row r="30" spans="1:14" ht="19.149999999999999" x14ac:dyDescent="0.35">
      <c r="A30" s="74"/>
      <c r="B30" s="1" t="s">
        <v>25</v>
      </c>
      <c r="C30" s="52">
        <v>9</v>
      </c>
      <c r="D30" s="30">
        <v>0.35714285714285715</v>
      </c>
      <c r="E30" s="52">
        <v>8</v>
      </c>
      <c r="F30" s="30">
        <v>7.1428571428571425E-2</v>
      </c>
      <c r="G30" s="52">
        <v>9</v>
      </c>
      <c r="H30" s="30">
        <v>0.2857142857142857</v>
      </c>
      <c r="I30" s="52">
        <v>6</v>
      </c>
      <c r="J30" s="30">
        <v>0.14285714285714285</v>
      </c>
      <c r="K30" s="52">
        <v>2</v>
      </c>
      <c r="L30" s="31">
        <v>0.14285714285714285</v>
      </c>
      <c r="M30" s="32">
        <f t="shared" si="7"/>
        <v>34</v>
      </c>
      <c r="N30" s="30">
        <v>1</v>
      </c>
    </row>
    <row r="31" spans="1:14" ht="19.149999999999999" x14ac:dyDescent="0.35">
      <c r="A31" s="74"/>
      <c r="B31" s="1" t="s">
        <v>0</v>
      </c>
      <c r="C31" s="52">
        <v>5</v>
      </c>
      <c r="D31" s="30">
        <v>0.1</v>
      </c>
      <c r="E31" s="52">
        <v>12</v>
      </c>
      <c r="F31" s="30">
        <v>0.4</v>
      </c>
      <c r="G31" s="52">
        <v>1</v>
      </c>
      <c r="H31" s="30">
        <v>0.3</v>
      </c>
      <c r="I31" s="52">
        <v>1</v>
      </c>
      <c r="J31" s="30">
        <v>0.2</v>
      </c>
      <c r="K31" s="52">
        <v>3</v>
      </c>
      <c r="L31" s="31">
        <v>0</v>
      </c>
      <c r="M31" s="32">
        <f t="shared" si="7"/>
        <v>22</v>
      </c>
      <c r="N31" s="30">
        <v>1</v>
      </c>
    </row>
    <row r="32" spans="1:14" ht="19.149999999999999" x14ac:dyDescent="0.7">
      <c r="A32" s="75"/>
      <c r="B32" s="56" t="s">
        <v>27</v>
      </c>
      <c r="C32" s="57">
        <v>2158</v>
      </c>
      <c r="D32" s="67">
        <v>0.33128583128583128</v>
      </c>
      <c r="E32" s="57">
        <v>1903</v>
      </c>
      <c r="F32" s="67">
        <v>0.34213759213759215</v>
      </c>
      <c r="G32" s="57">
        <v>1005</v>
      </c>
      <c r="H32" s="67">
        <v>0.15499590499590499</v>
      </c>
      <c r="I32" s="57">
        <v>819</v>
      </c>
      <c r="J32" s="67">
        <v>0.12755937755937755</v>
      </c>
      <c r="K32" s="57">
        <v>339</v>
      </c>
      <c r="L32" s="68">
        <v>4.4021294021294025E-2</v>
      </c>
      <c r="M32" s="69">
        <f t="shared" si="7"/>
        <v>6224</v>
      </c>
      <c r="N32" s="67">
        <v>1</v>
      </c>
    </row>
    <row r="33" spans="1:14" ht="19.149999999999999" x14ac:dyDescent="0.35">
      <c r="A33" s="73" t="s">
        <v>6</v>
      </c>
      <c r="B33" s="1" t="s">
        <v>21</v>
      </c>
      <c r="C33" s="52">
        <v>144</v>
      </c>
      <c r="D33" s="30">
        <v>0.20967741935483872</v>
      </c>
      <c r="E33" s="52">
        <v>179</v>
      </c>
      <c r="F33" s="30">
        <v>0.12903225806451613</v>
      </c>
      <c r="G33" s="52">
        <v>382</v>
      </c>
      <c r="H33" s="30">
        <v>0.53629032258064513</v>
      </c>
      <c r="I33" s="52">
        <v>67</v>
      </c>
      <c r="J33" s="30">
        <v>8.4677419354838704E-2</v>
      </c>
      <c r="K33" s="52">
        <v>40</v>
      </c>
      <c r="L33" s="31">
        <v>4.0322580645161289E-2</v>
      </c>
      <c r="M33" s="32">
        <f>SUM(C33,E33,G33,I33,K33)</f>
        <v>812</v>
      </c>
      <c r="N33" s="30">
        <v>1</v>
      </c>
    </row>
    <row r="34" spans="1:14" ht="19.149999999999999" x14ac:dyDescent="0.35">
      <c r="A34" s="74"/>
      <c r="B34" s="1" t="s">
        <v>22</v>
      </c>
      <c r="C34" s="52">
        <v>531</v>
      </c>
      <c r="D34" s="30">
        <v>0.37037037037037035</v>
      </c>
      <c r="E34" s="52">
        <v>673</v>
      </c>
      <c r="F34" s="30">
        <v>0.21557454890788225</v>
      </c>
      <c r="G34" s="52">
        <v>472</v>
      </c>
      <c r="H34" s="30">
        <v>0.1956315289648623</v>
      </c>
      <c r="I34" s="52">
        <v>397</v>
      </c>
      <c r="J34" s="30">
        <v>0.19088319088319089</v>
      </c>
      <c r="K34" s="52">
        <v>51</v>
      </c>
      <c r="L34" s="31">
        <v>2.7540360873694207E-2</v>
      </c>
      <c r="M34" s="32">
        <f t="shared" si="7"/>
        <v>2124</v>
      </c>
      <c r="N34" s="30">
        <v>1</v>
      </c>
    </row>
    <row r="35" spans="1:14" ht="19.149999999999999" x14ac:dyDescent="0.35">
      <c r="A35" s="74"/>
      <c r="B35" s="1" t="s">
        <v>23</v>
      </c>
      <c r="C35" s="52">
        <v>966</v>
      </c>
      <c r="D35" s="30">
        <v>0.41522491349480967</v>
      </c>
      <c r="E35" s="52">
        <v>799</v>
      </c>
      <c r="F35" s="30">
        <v>0.31920415224913495</v>
      </c>
      <c r="G35" s="52">
        <v>247</v>
      </c>
      <c r="H35" s="30">
        <v>0.10294117647058823</v>
      </c>
      <c r="I35" s="52">
        <v>335</v>
      </c>
      <c r="J35" s="30">
        <v>0.1245674740484429</v>
      </c>
      <c r="K35" s="52">
        <v>83</v>
      </c>
      <c r="L35" s="31">
        <v>3.8062283737024222E-2</v>
      </c>
      <c r="M35" s="32">
        <f t="shared" si="7"/>
        <v>2430</v>
      </c>
      <c r="N35" s="30">
        <v>1</v>
      </c>
    </row>
    <row r="36" spans="1:14" ht="19.149999999999999" x14ac:dyDescent="0.35">
      <c r="A36" s="74"/>
      <c r="B36" s="1" t="s">
        <v>24</v>
      </c>
      <c r="C36" s="52">
        <v>727</v>
      </c>
      <c r="D36" s="30">
        <v>0.37537239324726912</v>
      </c>
      <c r="E36" s="52">
        <v>440</v>
      </c>
      <c r="F36" s="30">
        <v>0.39126117179741809</v>
      </c>
      <c r="G36" s="52">
        <v>119</v>
      </c>
      <c r="H36" s="30">
        <v>9.4339622641509441E-2</v>
      </c>
      <c r="I36" s="52">
        <v>145</v>
      </c>
      <c r="J36" s="30">
        <v>9.4339622641509441E-2</v>
      </c>
      <c r="K36" s="52">
        <v>72</v>
      </c>
      <c r="L36" s="31">
        <v>4.4687189672293945E-2</v>
      </c>
      <c r="M36" s="32">
        <f t="shared" si="7"/>
        <v>1503</v>
      </c>
      <c r="N36" s="30">
        <v>0.99999999999999989</v>
      </c>
    </row>
    <row r="37" spans="1:14" ht="19.149999999999999" x14ac:dyDescent="0.35">
      <c r="A37" s="74"/>
      <c r="B37" s="1" t="s">
        <v>25</v>
      </c>
      <c r="C37" s="52">
        <v>7</v>
      </c>
      <c r="D37" s="30">
        <v>9.6774193548387094E-2</v>
      </c>
      <c r="E37" s="52">
        <v>12</v>
      </c>
      <c r="F37" s="30">
        <v>0.22580645161290322</v>
      </c>
      <c r="G37" s="52">
        <v>12</v>
      </c>
      <c r="H37" s="30">
        <v>0.38709677419354838</v>
      </c>
      <c r="I37" s="52">
        <v>7</v>
      </c>
      <c r="J37" s="30">
        <v>0.22580645161290322</v>
      </c>
      <c r="K37" s="52">
        <v>2</v>
      </c>
      <c r="L37" s="31">
        <v>6.4516129032258063E-2</v>
      </c>
      <c r="M37" s="32">
        <f t="shared" si="7"/>
        <v>40</v>
      </c>
      <c r="N37" s="30">
        <v>1</v>
      </c>
    </row>
    <row r="38" spans="1:14" ht="19.149999999999999" x14ac:dyDescent="0.35">
      <c r="A38" s="74"/>
      <c r="B38" s="1" t="s">
        <v>0</v>
      </c>
      <c r="C38" s="52">
        <v>36</v>
      </c>
      <c r="D38" s="30">
        <v>0.53968253968253965</v>
      </c>
      <c r="E38" s="52">
        <v>43</v>
      </c>
      <c r="F38" s="30">
        <v>0.2857142857142857</v>
      </c>
      <c r="G38" s="52">
        <v>11</v>
      </c>
      <c r="H38" s="30">
        <v>7.9365079365079361E-2</v>
      </c>
      <c r="I38" s="52">
        <v>6</v>
      </c>
      <c r="J38" s="30">
        <v>4.7619047619047616E-2</v>
      </c>
      <c r="K38" s="52">
        <v>0</v>
      </c>
      <c r="L38" s="31">
        <v>4.7619047619047616E-2</v>
      </c>
      <c r="M38" s="32">
        <f t="shared" si="7"/>
        <v>96</v>
      </c>
      <c r="N38" s="30">
        <v>1</v>
      </c>
    </row>
    <row r="39" spans="1:14" ht="19.149999999999999" x14ac:dyDescent="0.7">
      <c r="A39" s="75"/>
      <c r="B39" s="56" t="s">
        <v>27</v>
      </c>
      <c r="C39" s="57">
        <v>2411</v>
      </c>
      <c r="D39" s="67">
        <v>0.35545140601874692</v>
      </c>
      <c r="E39" s="57">
        <v>2146</v>
      </c>
      <c r="F39" s="67">
        <v>0.27405032067094226</v>
      </c>
      <c r="G39" s="57">
        <v>1243</v>
      </c>
      <c r="H39" s="67">
        <v>0.20621608288110507</v>
      </c>
      <c r="I39" s="57">
        <v>957</v>
      </c>
      <c r="J39" s="67">
        <v>0.12654168722249631</v>
      </c>
      <c r="K39" s="57">
        <v>248</v>
      </c>
      <c r="L39" s="68">
        <v>3.7740503206709422E-2</v>
      </c>
      <c r="M39" s="69">
        <f t="shared" si="7"/>
        <v>7005</v>
      </c>
      <c r="N39" s="67">
        <v>0.99999999999999989</v>
      </c>
    </row>
    <row r="40" spans="1:14" ht="19.149999999999999" x14ac:dyDescent="0.35">
      <c r="A40" s="73" t="s">
        <v>3</v>
      </c>
      <c r="B40" s="1" t="s">
        <v>21</v>
      </c>
      <c r="C40" s="52">
        <v>45</v>
      </c>
      <c r="D40" s="30">
        <v>0.14698162729658792</v>
      </c>
      <c r="E40" s="52">
        <v>32</v>
      </c>
      <c r="F40" s="30">
        <v>0.17847769028871391</v>
      </c>
      <c r="G40" s="52">
        <v>127</v>
      </c>
      <c r="H40" s="30">
        <v>0.59055118110236215</v>
      </c>
      <c r="I40" s="52">
        <v>32</v>
      </c>
      <c r="J40" s="30">
        <v>6.2992125984251968E-2</v>
      </c>
      <c r="K40" s="52">
        <v>17</v>
      </c>
      <c r="L40" s="31">
        <v>2.0997375328083989E-2</v>
      </c>
      <c r="M40" s="32">
        <f t="shared" si="7"/>
        <v>253</v>
      </c>
      <c r="N40" s="30">
        <v>1</v>
      </c>
    </row>
    <row r="41" spans="1:14" ht="19.149999999999999" x14ac:dyDescent="0.35">
      <c r="A41" s="74"/>
      <c r="B41" s="1" t="s">
        <v>22</v>
      </c>
      <c r="C41" s="52">
        <v>346</v>
      </c>
      <c r="D41" s="30">
        <v>0.37422680412371134</v>
      </c>
      <c r="E41" s="52">
        <v>418</v>
      </c>
      <c r="F41" s="30">
        <v>0.18453608247422681</v>
      </c>
      <c r="G41" s="52">
        <v>310</v>
      </c>
      <c r="H41" s="30">
        <v>0.2020618556701031</v>
      </c>
      <c r="I41" s="52">
        <v>225</v>
      </c>
      <c r="J41" s="30">
        <v>0.21958762886597938</v>
      </c>
      <c r="K41" s="52">
        <v>65</v>
      </c>
      <c r="L41" s="31">
        <v>1.9587628865979381E-2</v>
      </c>
      <c r="M41" s="32">
        <f t="shared" si="7"/>
        <v>1364</v>
      </c>
      <c r="N41" s="30">
        <v>1</v>
      </c>
    </row>
    <row r="42" spans="1:14" ht="19.149999999999999" x14ac:dyDescent="0.35">
      <c r="A42" s="74"/>
      <c r="B42" s="1" t="s">
        <v>23</v>
      </c>
      <c r="C42" s="52">
        <v>701</v>
      </c>
      <c r="D42" s="30">
        <v>0.37356321839080459</v>
      </c>
      <c r="E42" s="52">
        <v>660</v>
      </c>
      <c r="F42" s="30">
        <v>0.33990147783251229</v>
      </c>
      <c r="G42" s="52">
        <v>200</v>
      </c>
      <c r="H42" s="30">
        <v>0.12151067323481117</v>
      </c>
      <c r="I42" s="52">
        <v>250</v>
      </c>
      <c r="J42" s="30">
        <v>0.13136288998357964</v>
      </c>
      <c r="K42" s="52">
        <v>59</v>
      </c>
      <c r="L42" s="31">
        <v>3.3661740558292283E-2</v>
      </c>
      <c r="M42" s="32">
        <f t="shared" si="7"/>
        <v>1870</v>
      </c>
      <c r="N42" s="30">
        <v>0.99999999999999989</v>
      </c>
    </row>
    <row r="43" spans="1:14" ht="19.149999999999999" x14ac:dyDescent="0.35">
      <c r="A43" s="74"/>
      <c r="B43" s="1" t="s">
        <v>24</v>
      </c>
      <c r="C43" s="52">
        <v>337</v>
      </c>
      <c r="D43" s="30">
        <v>0.39486356340288925</v>
      </c>
      <c r="E43" s="52">
        <v>326</v>
      </c>
      <c r="F43" s="30">
        <v>0.3563402889245586</v>
      </c>
      <c r="G43" s="52">
        <v>78</v>
      </c>
      <c r="H43" s="30">
        <v>0.10754414125200643</v>
      </c>
      <c r="I43" s="52">
        <v>77</v>
      </c>
      <c r="J43" s="30">
        <v>9.4703049759229538E-2</v>
      </c>
      <c r="K43" s="52">
        <v>62</v>
      </c>
      <c r="L43" s="31">
        <v>4.6548956661316213E-2</v>
      </c>
      <c r="M43" s="32">
        <f t="shared" si="7"/>
        <v>880</v>
      </c>
      <c r="N43" s="30">
        <v>0.99999999999999989</v>
      </c>
    </row>
    <row r="44" spans="1:14" ht="19.149999999999999" x14ac:dyDescent="0.35">
      <c r="A44" s="74"/>
      <c r="B44" s="1" t="s">
        <v>25</v>
      </c>
      <c r="C44" s="52">
        <v>3</v>
      </c>
      <c r="D44" s="30">
        <v>9.0909090909090912E-2</v>
      </c>
      <c r="E44" s="52">
        <v>5</v>
      </c>
      <c r="F44" s="30">
        <v>9.0909090909090912E-2</v>
      </c>
      <c r="G44" s="52">
        <v>3</v>
      </c>
      <c r="H44" s="30">
        <v>0.63636363636363635</v>
      </c>
      <c r="I44" s="52">
        <v>4</v>
      </c>
      <c r="J44" s="30">
        <v>0.18181818181818182</v>
      </c>
      <c r="K44" s="52">
        <v>2</v>
      </c>
      <c r="L44" s="31">
        <v>0</v>
      </c>
      <c r="M44" s="32">
        <f t="shared" si="7"/>
        <v>17</v>
      </c>
      <c r="N44" s="30">
        <v>1</v>
      </c>
    </row>
    <row r="45" spans="1:14" ht="19.149999999999999" x14ac:dyDescent="0.35">
      <c r="A45" s="74"/>
      <c r="B45" s="1" t="s">
        <v>0</v>
      </c>
      <c r="C45" s="52">
        <v>8</v>
      </c>
      <c r="D45" s="30">
        <v>0.2857142857142857</v>
      </c>
      <c r="E45" s="52">
        <v>0</v>
      </c>
      <c r="F45" s="30">
        <v>0.5714285714285714</v>
      </c>
      <c r="G45" s="52">
        <v>2</v>
      </c>
      <c r="H45" s="30">
        <v>0.14285714285714285</v>
      </c>
      <c r="I45" s="52">
        <v>0</v>
      </c>
      <c r="J45" s="30">
        <v>0</v>
      </c>
      <c r="K45" s="52">
        <v>1</v>
      </c>
      <c r="L45" s="31">
        <v>0</v>
      </c>
      <c r="M45" s="32">
        <f t="shared" si="7"/>
        <v>11</v>
      </c>
      <c r="N45" s="30">
        <v>1</v>
      </c>
    </row>
    <row r="46" spans="1:14" ht="19.149999999999999" x14ac:dyDescent="0.7">
      <c r="A46" s="75"/>
      <c r="B46" s="56" t="s">
        <v>27</v>
      </c>
      <c r="C46" s="57">
        <v>1440</v>
      </c>
      <c r="D46" s="67">
        <v>0.34984423676012461</v>
      </c>
      <c r="E46" s="57">
        <v>1441</v>
      </c>
      <c r="F46" s="67">
        <v>0.27663551401869158</v>
      </c>
      <c r="G46" s="57">
        <v>720</v>
      </c>
      <c r="H46" s="67">
        <v>0.20062305295950156</v>
      </c>
      <c r="I46" s="57">
        <v>588</v>
      </c>
      <c r="J46" s="67">
        <v>0.1426791277258567</v>
      </c>
      <c r="K46" s="57">
        <v>206</v>
      </c>
      <c r="L46" s="68">
        <v>3.0218068535825544E-2</v>
      </c>
      <c r="M46" s="69">
        <f t="shared" si="7"/>
        <v>4395</v>
      </c>
      <c r="N46" s="67">
        <v>1</v>
      </c>
    </row>
    <row r="47" spans="1:14" ht="19.149999999999999" x14ac:dyDescent="0.35">
      <c r="A47" s="73" t="s">
        <v>7</v>
      </c>
      <c r="B47" s="1" t="s">
        <v>21</v>
      </c>
      <c r="C47" s="52">
        <v>99</v>
      </c>
      <c r="D47" s="30">
        <v>0.16411378555798686</v>
      </c>
      <c r="E47" s="52">
        <v>84</v>
      </c>
      <c r="F47" s="30">
        <v>0.19474835886214442</v>
      </c>
      <c r="G47" s="52">
        <v>229</v>
      </c>
      <c r="H47" s="30">
        <v>0.5448577680525164</v>
      </c>
      <c r="I47" s="52">
        <v>26</v>
      </c>
      <c r="J47" s="30">
        <v>6.7833698030634576E-2</v>
      </c>
      <c r="K47" s="52">
        <v>17</v>
      </c>
      <c r="L47" s="31">
        <v>2.8446389496717725E-2</v>
      </c>
      <c r="M47" s="32">
        <f t="shared" si="7"/>
        <v>455</v>
      </c>
      <c r="N47" s="30">
        <v>1</v>
      </c>
    </row>
    <row r="48" spans="1:14" ht="19.149999999999999" x14ac:dyDescent="0.35">
      <c r="A48" s="74"/>
      <c r="B48" s="1" t="s">
        <v>22</v>
      </c>
      <c r="C48" s="52">
        <v>273</v>
      </c>
      <c r="D48" s="30">
        <v>0.48359486447931527</v>
      </c>
      <c r="E48" s="52">
        <v>543</v>
      </c>
      <c r="F48" s="30">
        <v>0.17261055634807418</v>
      </c>
      <c r="G48" s="52">
        <v>216</v>
      </c>
      <c r="H48" s="30">
        <v>0.16690442225392296</v>
      </c>
      <c r="I48" s="52">
        <v>225</v>
      </c>
      <c r="J48" s="30">
        <v>0.16405135520684735</v>
      </c>
      <c r="K48" s="52">
        <v>32</v>
      </c>
      <c r="L48" s="31">
        <v>1.2838801711840228E-2</v>
      </c>
      <c r="M48" s="32">
        <f t="shared" si="7"/>
        <v>1289</v>
      </c>
      <c r="N48" s="30">
        <v>1</v>
      </c>
    </row>
    <row r="49" spans="1:14" ht="19.149999999999999" x14ac:dyDescent="0.35">
      <c r="A49" s="74"/>
      <c r="B49" s="1" t="s">
        <v>23</v>
      </c>
      <c r="C49" s="52">
        <v>701</v>
      </c>
      <c r="D49" s="30">
        <v>0.385781990521327</v>
      </c>
      <c r="E49" s="52">
        <v>531</v>
      </c>
      <c r="F49" s="30">
        <v>0.40853080568720379</v>
      </c>
      <c r="G49" s="52">
        <v>141</v>
      </c>
      <c r="H49" s="30">
        <v>8.5308056872037921E-2</v>
      </c>
      <c r="I49" s="52">
        <v>150</v>
      </c>
      <c r="J49" s="30">
        <v>0.1052132701421801</v>
      </c>
      <c r="K49" s="52">
        <v>53</v>
      </c>
      <c r="L49" s="31">
        <v>1.5165876777251185E-2</v>
      </c>
      <c r="M49" s="32">
        <f t="shared" si="7"/>
        <v>1576</v>
      </c>
      <c r="N49" s="30">
        <v>1</v>
      </c>
    </row>
    <row r="50" spans="1:14" ht="19.149999999999999" x14ac:dyDescent="0.35">
      <c r="A50" s="74"/>
      <c r="B50" s="1" t="s">
        <v>24</v>
      </c>
      <c r="C50" s="52">
        <v>410</v>
      </c>
      <c r="D50" s="30">
        <v>0.37168141592920356</v>
      </c>
      <c r="E50" s="52">
        <v>388</v>
      </c>
      <c r="F50" s="30">
        <v>0.43510324483775809</v>
      </c>
      <c r="G50" s="52">
        <v>77</v>
      </c>
      <c r="H50" s="30">
        <v>7.6696165191740412E-2</v>
      </c>
      <c r="I50" s="52">
        <v>82</v>
      </c>
      <c r="J50" s="30">
        <v>7.3746312684365781E-2</v>
      </c>
      <c r="K50" s="52">
        <v>52</v>
      </c>
      <c r="L50" s="31">
        <v>4.2772861356932153E-2</v>
      </c>
      <c r="M50" s="32">
        <f t="shared" si="7"/>
        <v>1009</v>
      </c>
      <c r="N50" s="30">
        <v>1</v>
      </c>
    </row>
    <row r="51" spans="1:14" ht="19.149999999999999" x14ac:dyDescent="0.35">
      <c r="A51" s="74"/>
      <c r="B51" s="1" t="s">
        <v>25</v>
      </c>
      <c r="C51" s="52">
        <v>1</v>
      </c>
      <c r="D51" s="30">
        <v>0.22222222222222221</v>
      </c>
      <c r="E51" s="52">
        <v>7</v>
      </c>
      <c r="F51" s="30">
        <v>0.16666666666666666</v>
      </c>
      <c r="G51" s="52">
        <v>7</v>
      </c>
      <c r="H51" s="30">
        <v>0.44444444444444442</v>
      </c>
      <c r="I51" s="52">
        <v>4</v>
      </c>
      <c r="J51" s="30">
        <v>0.16666666666666666</v>
      </c>
      <c r="K51" s="52">
        <v>5</v>
      </c>
      <c r="L51" s="31">
        <v>0</v>
      </c>
      <c r="M51" s="32">
        <f t="shared" si="7"/>
        <v>24</v>
      </c>
      <c r="N51" s="30">
        <v>0.99999999999999989</v>
      </c>
    </row>
    <row r="52" spans="1:14" ht="19.149999999999999" x14ac:dyDescent="0.35">
      <c r="A52" s="74"/>
      <c r="B52" s="1" t="s">
        <v>0</v>
      </c>
      <c r="C52" s="52">
        <v>15</v>
      </c>
      <c r="D52" s="30">
        <v>0.37037037037037035</v>
      </c>
      <c r="E52" s="52">
        <v>9</v>
      </c>
      <c r="F52" s="30">
        <v>0.37037037037037035</v>
      </c>
      <c r="G52" s="52">
        <v>6</v>
      </c>
      <c r="H52" s="30">
        <v>0.14814814814814814</v>
      </c>
      <c r="I52" s="52">
        <v>0</v>
      </c>
      <c r="J52" s="30">
        <v>3.7037037037037035E-2</v>
      </c>
      <c r="K52" s="52">
        <v>9</v>
      </c>
      <c r="L52" s="31">
        <v>7.407407407407407E-2</v>
      </c>
      <c r="M52" s="32">
        <f t="shared" si="7"/>
        <v>39</v>
      </c>
      <c r="N52" s="30">
        <v>0.99999999999999989</v>
      </c>
    </row>
    <row r="53" spans="1:14" ht="19.149999999999999" x14ac:dyDescent="0.7">
      <c r="A53" s="75"/>
      <c r="B53" s="56" t="s">
        <v>27</v>
      </c>
      <c r="C53" s="57">
        <v>1499</v>
      </c>
      <c r="D53" s="67">
        <v>0.37023160762942781</v>
      </c>
      <c r="E53" s="57">
        <v>1562</v>
      </c>
      <c r="F53" s="67">
        <v>0.32322888283378748</v>
      </c>
      <c r="G53" s="57">
        <v>676</v>
      </c>
      <c r="H53" s="67">
        <v>0.17711171662125341</v>
      </c>
      <c r="I53" s="57">
        <v>487</v>
      </c>
      <c r="J53" s="67">
        <v>0.10592643051771117</v>
      </c>
      <c r="K53" s="57">
        <v>168</v>
      </c>
      <c r="L53" s="68">
        <v>2.3501362397820164E-2</v>
      </c>
      <c r="M53" s="69">
        <f t="shared" si="7"/>
        <v>4392</v>
      </c>
      <c r="N53" s="67">
        <v>1.0000000000000002</v>
      </c>
    </row>
    <row r="54" spans="1:14" ht="19.149999999999999" x14ac:dyDescent="0.35">
      <c r="A54" s="73" t="s">
        <v>5</v>
      </c>
      <c r="B54" s="1" t="s">
        <v>21</v>
      </c>
      <c r="C54" s="52">
        <v>29</v>
      </c>
      <c r="D54" s="30">
        <v>0.13333333333333333</v>
      </c>
      <c r="E54" s="52">
        <v>34</v>
      </c>
      <c r="F54" s="30">
        <v>0.20416666666666666</v>
      </c>
      <c r="G54" s="52">
        <v>96</v>
      </c>
      <c r="H54" s="30">
        <v>0.46250000000000002</v>
      </c>
      <c r="I54" s="52">
        <v>16</v>
      </c>
      <c r="J54" s="30">
        <v>7.0833333333333331E-2</v>
      </c>
      <c r="K54" s="52">
        <v>13</v>
      </c>
      <c r="L54" s="31">
        <v>0.12916666666666668</v>
      </c>
      <c r="M54" s="32">
        <f t="shared" si="7"/>
        <v>188</v>
      </c>
      <c r="N54" s="30">
        <v>1</v>
      </c>
    </row>
    <row r="55" spans="1:14" ht="19.149999999999999" x14ac:dyDescent="0.35">
      <c r="A55" s="74"/>
      <c r="B55" s="1" t="s">
        <v>22</v>
      </c>
      <c r="C55" s="52">
        <v>406</v>
      </c>
      <c r="D55" s="30">
        <v>0.37113402061855671</v>
      </c>
      <c r="E55" s="52">
        <v>590</v>
      </c>
      <c r="F55" s="30">
        <v>0.20412371134020618</v>
      </c>
      <c r="G55" s="52">
        <v>266</v>
      </c>
      <c r="H55" s="30">
        <v>0.19072164948453607</v>
      </c>
      <c r="I55" s="52">
        <v>324</v>
      </c>
      <c r="J55" s="30">
        <v>0.19690721649484536</v>
      </c>
      <c r="K55" s="52">
        <v>70</v>
      </c>
      <c r="L55" s="31">
        <v>3.711340206185567E-2</v>
      </c>
      <c r="M55" s="32">
        <f t="shared" si="7"/>
        <v>1656</v>
      </c>
      <c r="N55" s="30">
        <v>0.99999999999999989</v>
      </c>
    </row>
    <row r="56" spans="1:14" ht="19.149999999999999" x14ac:dyDescent="0.35">
      <c r="A56" s="74"/>
      <c r="B56" s="1" t="s">
        <v>23</v>
      </c>
      <c r="C56" s="52">
        <v>491</v>
      </c>
      <c r="D56" s="30">
        <v>0.37960954446854661</v>
      </c>
      <c r="E56" s="52">
        <v>518</v>
      </c>
      <c r="F56" s="30">
        <v>0.32212581344902386</v>
      </c>
      <c r="G56" s="52">
        <v>182</v>
      </c>
      <c r="H56" s="30">
        <v>0.13340563991323209</v>
      </c>
      <c r="I56" s="52">
        <v>179</v>
      </c>
      <c r="J56" s="30">
        <v>0.14099783080260303</v>
      </c>
      <c r="K56" s="52">
        <v>46</v>
      </c>
      <c r="L56" s="31">
        <v>2.3861171366594359E-2</v>
      </c>
      <c r="M56" s="32">
        <f t="shared" si="7"/>
        <v>1416</v>
      </c>
      <c r="N56" s="30">
        <v>1</v>
      </c>
    </row>
    <row r="57" spans="1:14" ht="19.149999999999999" x14ac:dyDescent="0.35">
      <c r="A57" s="74"/>
      <c r="B57" s="1" t="s">
        <v>24</v>
      </c>
      <c r="C57" s="52">
        <v>243</v>
      </c>
      <c r="D57" s="30">
        <v>0.45415778251599148</v>
      </c>
      <c r="E57" s="52">
        <v>306</v>
      </c>
      <c r="F57" s="30">
        <v>0.32409381663113007</v>
      </c>
      <c r="G57" s="52">
        <v>72</v>
      </c>
      <c r="H57" s="30">
        <v>9.8081023454157784E-2</v>
      </c>
      <c r="I57" s="52">
        <v>61</v>
      </c>
      <c r="J57" s="30">
        <v>8.3155650319829424E-2</v>
      </c>
      <c r="K57" s="52">
        <v>62</v>
      </c>
      <c r="L57" s="31">
        <v>4.0511727078891259E-2</v>
      </c>
      <c r="M57" s="32">
        <f t="shared" si="7"/>
        <v>744</v>
      </c>
      <c r="N57" s="30">
        <v>1</v>
      </c>
    </row>
    <row r="58" spans="1:14" ht="19.149999999999999" x14ac:dyDescent="0.35">
      <c r="A58" s="74"/>
      <c r="B58" s="1" t="s">
        <v>25</v>
      </c>
      <c r="C58" s="52">
        <v>5</v>
      </c>
      <c r="D58" s="30">
        <v>0.36363636363636365</v>
      </c>
      <c r="E58" s="52">
        <v>4</v>
      </c>
      <c r="F58" s="30">
        <v>0.18181818181818182</v>
      </c>
      <c r="G58" s="52">
        <v>6</v>
      </c>
      <c r="H58" s="30">
        <v>9.0909090909090912E-2</v>
      </c>
      <c r="I58" s="52">
        <v>5</v>
      </c>
      <c r="J58" s="30">
        <v>0.27272727272727271</v>
      </c>
      <c r="K58" s="52">
        <v>0</v>
      </c>
      <c r="L58" s="31">
        <v>9.0909090909090912E-2</v>
      </c>
      <c r="M58" s="32">
        <f t="shared" si="7"/>
        <v>20</v>
      </c>
      <c r="N58" s="30">
        <v>1</v>
      </c>
    </row>
    <row r="59" spans="1:14" ht="19.149999999999999" x14ac:dyDescent="0.35">
      <c r="A59" s="74"/>
      <c r="B59" s="1" t="s">
        <v>0</v>
      </c>
      <c r="C59" s="52">
        <v>0</v>
      </c>
      <c r="D59" s="30">
        <v>0</v>
      </c>
      <c r="E59" s="52">
        <v>0</v>
      </c>
      <c r="F59" s="30">
        <v>1</v>
      </c>
      <c r="G59" s="52">
        <v>0</v>
      </c>
      <c r="H59" s="30">
        <v>0</v>
      </c>
      <c r="I59" s="52">
        <v>1</v>
      </c>
      <c r="J59" s="30">
        <v>0</v>
      </c>
      <c r="K59" s="52">
        <v>1</v>
      </c>
      <c r="L59" s="31">
        <v>0</v>
      </c>
      <c r="M59" s="32">
        <f t="shared" si="7"/>
        <v>2</v>
      </c>
      <c r="N59" s="30">
        <v>1</v>
      </c>
    </row>
    <row r="60" spans="1:14" ht="19.149999999999999" x14ac:dyDescent="0.7">
      <c r="A60" s="75"/>
      <c r="B60" s="56" t="s">
        <v>27</v>
      </c>
      <c r="C60" s="57">
        <v>1174</v>
      </c>
      <c r="D60" s="67">
        <v>0.36701109835438195</v>
      </c>
      <c r="E60" s="57">
        <v>1452</v>
      </c>
      <c r="F60" s="67">
        <v>0.2675086107921929</v>
      </c>
      <c r="G60" s="57">
        <v>622</v>
      </c>
      <c r="H60" s="67">
        <v>0.17833907386146192</v>
      </c>
      <c r="I60" s="57">
        <v>586</v>
      </c>
      <c r="J60" s="67">
        <v>0.14542671259089168</v>
      </c>
      <c r="K60" s="57">
        <v>192</v>
      </c>
      <c r="L60" s="68">
        <v>4.1714504401071564E-2</v>
      </c>
      <c r="M60" s="69">
        <f t="shared" si="7"/>
        <v>4026</v>
      </c>
      <c r="N60" s="67">
        <v>1</v>
      </c>
    </row>
    <row r="61" spans="1:14" ht="19.149999999999999" x14ac:dyDescent="0.35">
      <c r="A61" s="73" t="s">
        <v>28</v>
      </c>
      <c r="B61" s="1" t="s">
        <v>21</v>
      </c>
      <c r="C61" s="52">
        <v>50</v>
      </c>
      <c r="D61" s="30">
        <v>0.31428571428571428</v>
      </c>
      <c r="E61" s="52">
        <v>78</v>
      </c>
      <c r="F61" s="30">
        <v>0.12571428571428572</v>
      </c>
      <c r="G61" s="52">
        <v>95</v>
      </c>
      <c r="H61" s="30">
        <v>0.35714285714285715</v>
      </c>
      <c r="I61" s="52">
        <v>47</v>
      </c>
      <c r="J61" s="30">
        <v>0.1657142857142857</v>
      </c>
      <c r="K61" s="52">
        <v>14</v>
      </c>
      <c r="L61" s="31">
        <v>3.7142857142857144E-2</v>
      </c>
      <c r="M61" s="32">
        <f t="shared" si="7"/>
        <v>284</v>
      </c>
      <c r="N61" s="30">
        <v>1</v>
      </c>
    </row>
    <row r="62" spans="1:14" ht="19.149999999999999" x14ac:dyDescent="0.35">
      <c r="A62" s="74"/>
      <c r="B62" s="1" t="s">
        <v>22</v>
      </c>
      <c r="C62" s="52">
        <v>168</v>
      </c>
      <c r="D62" s="30">
        <v>0.4388609715242881</v>
      </c>
      <c r="E62" s="52">
        <v>304</v>
      </c>
      <c r="F62" s="30">
        <v>0.16415410385259632</v>
      </c>
      <c r="G62" s="52">
        <v>178</v>
      </c>
      <c r="H62" s="30">
        <v>0.18090452261306533</v>
      </c>
      <c r="I62" s="52">
        <v>143</v>
      </c>
      <c r="J62" s="30">
        <v>0.18425460636515914</v>
      </c>
      <c r="K62" s="52">
        <v>27</v>
      </c>
      <c r="L62" s="31">
        <v>3.1825795644891124E-2</v>
      </c>
      <c r="M62" s="32">
        <f t="shared" si="7"/>
        <v>820</v>
      </c>
      <c r="N62" s="30">
        <v>0.99999999999999989</v>
      </c>
    </row>
    <row r="63" spans="1:14" ht="19.149999999999999" x14ac:dyDescent="0.35">
      <c r="A63" s="74"/>
      <c r="B63" s="1" t="s">
        <v>23</v>
      </c>
      <c r="C63" s="52">
        <v>215</v>
      </c>
      <c r="D63" s="30">
        <v>0.42780748663101603</v>
      </c>
      <c r="E63" s="52">
        <v>234</v>
      </c>
      <c r="F63" s="30">
        <v>0.31194295900178254</v>
      </c>
      <c r="G63" s="52">
        <v>89</v>
      </c>
      <c r="H63" s="30">
        <v>0.13903743315508021</v>
      </c>
      <c r="I63" s="52">
        <v>101</v>
      </c>
      <c r="J63" s="30">
        <v>9.8039215686274508E-2</v>
      </c>
      <c r="K63" s="52">
        <v>26</v>
      </c>
      <c r="L63" s="31">
        <v>2.3172905525846704E-2</v>
      </c>
      <c r="M63" s="32">
        <f t="shared" si="7"/>
        <v>665</v>
      </c>
      <c r="N63" s="30">
        <v>1</v>
      </c>
    </row>
    <row r="64" spans="1:14" ht="19.149999999999999" x14ac:dyDescent="0.35">
      <c r="A64" s="74"/>
      <c r="B64" s="1" t="s">
        <v>24</v>
      </c>
      <c r="C64" s="52">
        <v>66</v>
      </c>
      <c r="D64" s="30">
        <v>0.51470588235294112</v>
      </c>
      <c r="E64" s="52">
        <v>97</v>
      </c>
      <c r="F64" s="30">
        <v>0.19607843137254902</v>
      </c>
      <c r="G64" s="52">
        <v>30</v>
      </c>
      <c r="H64" s="30">
        <v>0.14705882352941177</v>
      </c>
      <c r="I64" s="52">
        <v>17</v>
      </c>
      <c r="J64" s="30">
        <v>0.11274509803921569</v>
      </c>
      <c r="K64" s="52">
        <v>17</v>
      </c>
      <c r="L64" s="31">
        <v>2.9411764705882353E-2</v>
      </c>
      <c r="M64" s="32">
        <f t="shared" si="7"/>
        <v>227</v>
      </c>
      <c r="N64" s="30">
        <v>1</v>
      </c>
    </row>
    <row r="65" spans="1:14" ht="19.149999999999999" x14ac:dyDescent="0.35">
      <c r="A65" s="74"/>
      <c r="B65" s="1" t="s">
        <v>25</v>
      </c>
      <c r="C65" s="52">
        <v>1</v>
      </c>
      <c r="D65" s="30">
        <v>0.14285714285714285</v>
      </c>
      <c r="E65" s="52">
        <v>2</v>
      </c>
      <c r="F65" s="30">
        <v>0.14285714285714285</v>
      </c>
      <c r="G65" s="52">
        <v>1</v>
      </c>
      <c r="H65" s="30">
        <v>0.5714285714285714</v>
      </c>
      <c r="I65" s="52">
        <v>2</v>
      </c>
      <c r="J65" s="30">
        <v>0.14285714285714285</v>
      </c>
      <c r="K65" s="52">
        <v>0</v>
      </c>
      <c r="L65" s="31">
        <v>0</v>
      </c>
      <c r="M65" s="32">
        <f t="shared" si="7"/>
        <v>6</v>
      </c>
      <c r="N65" s="30">
        <v>1</v>
      </c>
    </row>
    <row r="66" spans="1:14" ht="19.149999999999999" x14ac:dyDescent="0.35">
      <c r="A66" s="74"/>
      <c r="B66" s="1" t="s">
        <v>0</v>
      </c>
      <c r="C66" s="52">
        <v>0</v>
      </c>
      <c r="D66" s="52">
        <v>0</v>
      </c>
      <c r="E66" s="52">
        <v>0</v>
      </c>
      <c r="F66" s="52">
        <v>0</v>
      </c>
      <c r="G66" s="52">
        <v>0</v>
      </c>
      <c r="H66" s="52">
        <v>0</v>
      </c>
      <c r="I66" s="52">
        <v>0</v>
      </c>
      <c r="J66" s="52">
        <v>0</v>
      </c>
      <c r="K66" s="52">
        <v>0</v>
      </c>
      <c r="L66" s="52">
        <v>0</v>
      </c>
      <c r="M66" s="32">
        <f t="shared" si="7"/>
        <v>0</v>
      </c>
      <c r="N66" s="52">
        <v>0</v>
      </c>
    </row>
    <row r="67" spans="1:14" ht="19.149999999999999" x14ac:dyDescent="0.7">
      <c r="A67" s="75"/>
      <c r="B67" s="56" t="s">
        <v>27</v>
      </c>
      <c r="C67" s="57">
        <v>500</v>
      </c>
      <c r="D67" s="67">
        <v>0.41768470040721351</v>
      </c>
      <c r="E67" s="57">
        <v>715</v>
      </c>
      <c r="F67" s="67">
        <v>0.20826061663758</v>
      </c>
      <c r="G67" s="57">
        <v>393</v>
      </c>
      <c r="H67" s="67">
        <v>0.20069808027923211</v>
      </c>
      <c r="I67" s="57">
        <v>310</v>
      </c>
      <c r="J67" s="67">
        <v>0.14368819080860964</v>
      </c>
      <c r="K67" s="57">
        <v>84</v>
      </c>
      <c r="L67" s="68">
        <v>2.9668411867364748E-2</v>
      </c>
      <c r="M67" s="69">
        <f t="shared" si="7"/>
        <v>2002</v>
      </c>
      <c r="N67" s="67">
        <v>1</v>
      </c>
    </row>
    <row r="68" spans="1:14" ht="19.149999999999999" x14ac:dyDescent="0.35">
      <c r="A68" s="73" t="s">
        <v>29</v>
      </c>
      <c r="B68" s="1" t="s">
        <v>21</v>
      </c>
      <c r="C68" s="52">
        <v>350</v>
      </c>
      <c r="D68" s="30">
        <v>0.22098936662043459</v>
      </c>
      <c r="E68" s="52">
        <v>491</v>
      </c>
      <c r="F68" s="30">
        <v>0.14331946370781323</v>
      </c>
      <c r="G68" s="52">
        <v>1079</v>
      </c>
      <c r="H68" s="30">
        <v>0.52704576976421635</v>
      </c>
      <c r="I68" s="52">
        <v>210</v>
      </c>
      <c r="J68" s="30">
        <v>8.3680073971336102E-2</v>
      </c>
      <c r="K68" s="52">
        <v>76</v>
      </c>
      <c r="L68" s="31">
        <v>2.4965325936199722E-2</v>
      </c>
      <c r="M68" s="32">
        <f t="shared" si="7"/>
        <v>2206</v>
      </c>
      <c r="N68" s="30">
        <v>1</v>
      </c>
    </row>
    <row r="69" spans="1:14" ht="19.149999999999999" x14ac:dyDescent="0.35">
      <c r="A69" s="74"/>
      <c r="B69" s="1" t="s">
        <v>22</v>
      </c>
      <c r="C69" s="52">
        <v>4126</v>
      </c>
      <c r="D69" s="30">
        <v>0.39540026536930561</v>
      </c>
      <c r="E69" s="52">
        <v>5091</v>
      </c>
      <c r="F69" s="30">
        <v>0.20728291316526612</v>
      </c>
      <c r="G69" s="52">
        <v>3396</v>
      </c>
      <c r="H69" s="30">
        <v>0.18811735220403952</v>
      </c>
      <c r="I69" s="52">
        <v>3197</v>
      </c>
      <c r="J69" s="30">
        <v>0.18723278785198288</v>
      </c>
      <c r="K69" s="52">
        <v>439</v>
      </c>
      <c r="L69" s="31">
        <v>2.1966681409405869E-2</v>
      </c>
      <c r="M69" s="32">
        <f t="shared" si="7"/>
        <v>16249</v>
      </c>
      <c r="N69" s="30">
        <v>0.99999999999999989</v>
      </c>
    </row>
    <row r="70" spans="1:14" ht="19.149999999999999" x14ac:dyDescent="0.35">
      <c r="A70" s="74"/>
      <c r="B70" s="1" t="s">
        <v>23</v>
      </c>
      <c r="C70" s="52">
        <v>9246</v>
      </c>
      <c r="D70" s="30">
        <v>0.35347921732082899</v>
      </c>
      <c r="E70" s="52">
        <v>5613</v>
      </c>
      <c r="F70" s="30">
        <v>0.3863610049785805</v>
      </c>
      <c r="G70" s="52">
        <v>2221</v>
      </c>
      <c r="H70" s="30">
        <v>0.1039712863262707</v>
      </c>
      <c r="I70" s="52">
        <v>2724</v>
      </c>
      <c r="J70" s="30">
        <v>0.13627416927173788</v>
      </c>
      <c r="K70" s="52">
        <v>489</v>
      </c>
      <c r="L70" s="31">
        <v>1.9914322102581913E-2</v>
      </c>
      <c r="M70" s="32">
        <f t="shared" si="7"/>
        <v>20293</v>
      </c>
      <c r="N70" s="30">
        <v>1</v>
      </c>
    </row>
    <row r="71" spans="1:14" ht="19.149999999999999" x14ac:dyDescent="0.35">
      <c r="A71" s="74"/>
      <c r="B71" s="1" t="s">
        <v>24</v>
      </c>
      <c r="C71" s="52">
        <v>4220</v>
      </c>
      <c r="D71" s="30">
        <v>0.40574758842443731</v>
      </c>
      <c r="E71" s="52">
        <v>3262</v>
      </c>
      <c r="F71" s="30">
        <v>0.36414790996784568</v>
      </c>
      <c r="G71" s="52">
        <v>734</v>
      </c>
      <c r="H71" s="30">
        <v>9.1639871382636656E-2</v>
      </c>
      <c r="I71" s="52">
        <v>832</v>
      </c>
      <c r="J71" s="30">
        <v>0.10892282958199356</v>
      </c>
      <c r="K71" s="52">
        <v>360</v>
      </c>
      <c r="L71" s="31">
        <v>2.9541800643086816E-2</v>
      </c>
      <c r="M71" s="32">
        <f t="shared" si="7"/>
        <v>9408</v>
      </c>
      <c r="N71" s="30">
        <v>1</v>
      </c>
    </row>
    <row r="72" spans="1:14" ht="19.149999999999999" x14ac:dyDescent="0.35">
      <c r="A72" s="74"/>
      <c r="B72" s="1" t="s">
        <v>25</v>
      </c>
      <c r="C72" s="52">
        <v>19</v>
      </c>
      <c r="D72" s="30">
        <v>0.28999999999999998</v>
      </c>
      <c r="E72" s="52">
        <v>30</v>
      </c>
      <c r="F72" s="30">
        <v>0.15</v>
      </c>
      <c r="G72" s="52">
        <v>41</v>
      </c>
      <c r="H72" s="30">
        <v>0.4</v>
      </c>
      <c r="I72" s="52">
        <v>16</v>
      </c>
      <c r="J72" s="30">
        <v>0.11</v>
      </c>
      <c r="K72" s="52">
        <v>8</v>
      </c>
      <c r="L72" s="31">
        <v>0.05</v>
      </c>
      <c r="M72" s="32">
        <f t="shared" si="7"/>
        <v>114</v>
      </c>
      <c r="N72" s="30">
        <v>1</v>
      </c>
    </row>
    <row r="73" spans="1:14" ht="19.149999999999999" x14ac:dyDescent="0.35">
      <c r="A73" s="74"/>
      <c r="B73" s="1" t="s">
        <v>0</v>
      </c>
      <c r="C73" s="52">
        <v>41</v>
      </c>
      <c r="D73" s="30">
        <v>0.32653061224489793</v>
      </c>
      <c r="E73" s="52">
        <v>27</v>
      </c>
      <c r="F73" s="30">
        <v>0.44897959183673469</v>
      </c>
      <c r="G73" s="52">
        <v>12</v>
      </c>
      <c r="H73" s="30">
        <v>0.16326530612244897</v>
      </c>
      <c r="I73" s="52">
        <v>12</v>
      </c>
      <c r="J73" s="30">
        <v>6.1224489795918366E-2</v>
      </c>
      <c r="K73" s="52">
        <v>8</v>
      </c>
      <c r="L73" s="31">
        <v>0</v>
      </c>
      <c r="M73" s="32">
        <f t="shared" si="7"/>
        <v>100</v>
      </c>
      <c r="N73" s="30">
        <v>0.99999999999999989</v>
      </c>
    </row>
    <row r="74" spans="1:14" ht="19.149999999999999" x14ac:dyDescent="0.7">
      <c r="A74" s="75"/>
      <c r="B74" s="2" t="s">
        <v>27</v>
      </c>
      <c r="C74" s="57">
        <v>18002</v>
      </c>
      <c r="D74" s="67">
        <v>0.36449709353531795</v>
      </c>
      <c r="E74" s="57">
        <v>14514</v>
      </c>
      <c r="F74" s="67">
        <v>0.30394574599260171</v>
      </c>
      <c r="G74" s="57">
        <v>7483</v>
      </c>
      <c r="H74" s="67">
        <v>0.16813457812224766</v>
      </c>
      <c r="I74" s="57">
        <v>6991</v>
      </c>
      <c r="J74" s="67">
        <v>0.14021490223709707</v>
      </c>
      <c r="K74" s="57">
        <v>1380</v>
      </c>
      <c r="L74" s="68">
        <v>2.32076801127356E-2</v>
      </c>
      <c r="M74" s="69">
        <f t="shared" si="7"/>
        <v>48370</v>
      </c>
      <c r="N74" s="67">
        <v>0.99999999999999989</v>
      </c>
    </row>
    <row r="75" spans="1:14" ht="19.149999999999999" x14ac:dyDescent="0.35">
      <c r="A75" s="73" t="s">
        <v>30</v>
      </c>
      <c r="B75" s="1" t="s">
        <v>21</v>
      </c>
      <c r="C75" s="52">
        <v>61</v>
      </c>
      <c r="D75" s="30">
        <v>0.28773584905660377</v>
      </c>
      <c r="E75" s="52">
        <v>60</v>
      </c>
      <c r="F75" s="30">
        <v>0.22169811320754718</v>
      </c>
      <c r="G75" s="52">
        <v>107</v>
      </c>
      <c r="H75" s="30">
        <v>0.34905660377358488</v>
      </c>
      <c r="I75" s="52">
        <v>24</v>
      </c>
      <c r="J75" s="30">
        <v>9.4339622641509441E-2</v>
      </c>
      <c r="K75" s="52">
        <v>13</v>
      </c>
      <c r="L75" s="31">
        <v>4.716981132075472E-2</v>
      </c>
      <c r="M75" s="32">
        <f t="shared" si="7"/>
        <v>265</v>
      </c>
      <c r="N75" s="30">
        <v>0.99999999999999989</v>
      </c>
    </row>
    <row r="76" spans="1:14" ht="19.149999999999999" x14ac:dyDescent="0.35">
      <c r="A76" s="74"/>
      <c r="B76" s="1" t="s">
        <v>22</v>
      </c>
      <c r="C76" s="52">
        <v>686</v>
      </c>
      <c r="D76" s="30">
        <v>0.37902753368482717</v>
      </c>
      <c r="E76" s="52">
        <v>686</v>
      </c>
      <c r="F76" s="30">
        <v>0.30814294083186877</v>
      </c>
      <c r="G76" s="52">
        <v>296</v>
      </c>
      <c r="H76" s="30">
        <v>0.13181019332161686</v>
      </c>
      <c r="I76" s="52">
        <v>304</v>
      </c>
      <c r="J76" s="30">
        <v>0.14762741652021089</v>
      </c>
      <c r="K76" s="52">
        <v>119</v>
      </c>
      <c r="L76" s="31">
        <v>3.3391915641476276E-2</v>
      </c>
      <c r="M76" s="32">
        <f t="shared" si="7"/>
        <v>2091</v>
      </c>
      <c r="N76" s="30">
        <v>1.0000000000000002</v>
      </c>
    </row>
    <row r="77" spans="1:14" ht="19.149999999999999" x14ac:dyDescent="0.35">
      <c r="A77" s="74"/>
      <c r="B77" s="1" t="s">
        <v>23</v>
      </c>
      <c r="C77" s="52">
        <v>719</v>
      </c>
      <c r="D77" s="30">
        <v>0.3528990694345025</v>
      </c>
      <c r="E77" s="52">
        <v>565</v>
      </c>
      <c r="F77" s="30">
        <v>0.42304939155332855</v>
      </c>
      <c r="G77" s="52">
        <v>154</v>
      </c>
      <c r="H77" s="30">
        <v>8.0887616320687181E-2</v>
      </c>
      <c r="I77" s="52">
        <v>142</v>
      </c>
      <c r="J77" s="30">
        <v>0.10450966356478167</v>
      </c>
      <c r="K77" s="52">
        <v>87</v>
      </c>
      <c r="L77" s="31">
        <v>3.865425912670007E-2</v>
      </c>
      <c r="M77" s="32">
        <f t="shared" ref="M77:M130" si="8">SUM(C77,E77,G77,I77,K77)</f>
        <v>1667</v>
      </c>
      <c r="N77" s="30">
        <v>1</v>
      </c>
    </row>
    <row r="78" spans="1:14" ht="19.149999999999999" x14ac:dyDescent="0.35">
      <c r="A78" s="74"/>
      <c r="B78" s="1" t="s">
        <v>24</v>
      </c>
      <c r="C78" s="52">
        <v>444</v>
      </c>
      <c r="D78" s="30">
        <v>0.33748584371460927</v>
      </c>
      <c r="E78" s="52">
        <v>326</v>
      </c>
      <c r="F78" s="30">
        <v>0.46998867497168745</v>
      </c>
      <c r="G78" s="52">
        <v>72</v>
      </c>
      <c r="H78" s="30">
        <v>7.3612684031710077E-2</v>
      </c>
      <c r="I78" s="52">
        <v>49</v>
      </c>
      <c r="J78" s="30">
        <v>5.7757644394110984E-2</v>
      </c>
      <c r="K78" s="52">
        <v>94</v>
      </c>
      <c r="L78" s="31">
        <v>6.1155152887882216E-2</v>
      </c>
      <c r="M78" s="32">
        <f t="shared" si="8"/>
        <v>985</v>
      </c>
      <c r="N78" s="30">
        <v>1</v>
      </c>
    </row>
    <row r="79" spans="1:14" ht="19.149999999999999" x14ac:dyDescent="0.35">
      <c r="A79" s="74"/>
      <c r="B79" s="1" t="s">
        <v>25</v>
      </c>
      <c r="C79" s="52">
        <v>2</v>
      </c>
      <c r="D79" s="30">
        <v>0.36363636363636365</v>
      </c>
      <c r="E79" s="52">
        <v>5</v>
      </c>
      <c r="F79" s="30">
        <v>0.18181818181818182</v>
      </c>
      <c r="G79" s="52">
        <v>1</v>
      </c>
      <c r="H79" s="30">
        <v>0.18181818181818182</v>
      </c>
      <c r="I79" s="52">
        <v>1</v>
      </c>
      <c r="J79" s="30">
        <v>0.18181818181818182</v>
      </c>
      <c r="K79" s="52">
        <v>1</v>
      </c>
      <c r="L79" s="31">
        <v>9.0909090909090912E-2</v>
      </c>
      <c r="M79" s="32">
        <f t="shared" si="8"/>
        <v>10</v>
      </c>
      <c r="N79" s="30">
        <v>1</v>
      </c>
    </row>
    <row r="80" spans="1:14" ht="19.149999999999999" x14ac:dyDescent="0.7">
      <c r="A80" s="74"/>
      <c r="B80" s="1" t="s">
        <v>0</v>
      </c>
      <c r="C80" s="52">
        <v>0</v>
      </c>
      <c r="D80" s="29">
        <v>0</v>
      </c>
      <c r="E80" s="52">
        <v>3</v>
      </c>
      <c r="F80" s="29">
        <v>0</v>
      </c>
      <c r="G80" s="52">
        <v>0</v>
      </c>
      <c r="H80" s="29">
        <v>0</v>
      </c>
      <c r="I80" s="52">
        <v>0</v>
      </c>
      <c r="J80" s="29">
        <v>0</v>
      </c>
      <c r="K80" s="52">
        <v>0</v>
      </c>
      <c r="L80" s="29">
        <v>0</v>
      </c>
      <c r="M80" s="32">
        <f t="shared" si="8"/>
        <v>3</v>
      </c>
      <c r="N80" s="37">
        <v>0</v>
      </c>
    </row>
    <row r="81" spans="1:14" ht="19.149999999999999" x14ac:dyDescent="0.7">
      <c r="A81" s="75"/>
      <c r="B81" s="2" t="s">
        <v>27</v>
      </c>
      <c r="C81" s="57">
        <v>1912</v>
      </c>
      <c r="D81" s="67">
        <v>0.35700712589073635</v>
      </c>
      <c r="E81" s="57">
        <v>1645</v>
      </c>
      <c r="F81" s="67">
        <v>0.37553444180522566</v>
      </c>
      <c r="G81" s="57">
        <v>630</v>
      </c>
      <c r="H81" s="67">
        <v>0.11377672209026128</v>
      </c>
      <c r="I81" s="57">
        <v>520</v>
      </c>
      <c r="J81" s="67">
        <v>0.11187648456057007</v>
      </c>
      <c r="K81" s="57">
        <v>314</v>
      </c>
      <c r="L81" s="68">
        <v>4.180522565320665E-2</v>
      </c>
      <c r="M81" s="69">
        <f t="shared" si="8"/>
        <v>5021</v>
      </c>
      <c r="N81" s="67">
        <v>1</v>
      </c>
    </row>
    <row r="82" spans="1:14" ht="19.149999999999999" x14ac:dyDescent="0.35">
      <c r="A82" s="73" t="s">
        <v>31</v>
      </c>
      <c r="B82" s="1" t="s">
        <v>21</v>
      </c>
      <c r="C82" s="52">
        <v>49</v>
      </c>
      <c r="D82" s="30">
        <v>0.20270270270270271</v>
      </c>
      <c r="E82" s="52">
        <v>43</v>
      </c>
      <c r="F82" s="30">
        <v>0.21171171171171171</v>
      </c>
      <c r="G82" s="52">
        <v>120</v>
      </c>
      <c r="H82" s="30">
        <v>0.45495495495495497</v>
      </c>
      <c r="I82" s="52">
        <v>15</v>
      </c>
      <c r="J82" s="30">
        <v>0.1036036036036036</v>
      </c>
      <c r="K82" s="52">
        <v>12</v>
      </c>
      <c r="L82" s="31">
        <v>2.7027027027027029E-2</v>
      </c>
      <c r="M82" s="32">
        <f t="shared" si="8"/>
        <v>239</v>
      </c>
      <c r="N82" s="30">
        <v>1</v>
      </c>
    </row>
    <row r="83" spans="1:14" ht="19.149999999999999" x14ac:dyDescent="0.35">
      <c r="A83" s="74"/>
      <c r="B83" s="1" t="s">
        <v>22</v>
      </c>
      <c r="C83" s="52">
        <v>345</v>
      </c>
      <c r="D83" s="30">
        <v>0.43794964028776978</v>
      </c>
      <c r="E83" s="52">
        <v>498</v>
      </c>
      <c r="F83" s="30">
        <v>0.21582733812949639</v>
      </c>
      <c r="G83" s="52">
        <v>289</v>
      </c>
      <c r="H83" s="30">
        <v>0.16276978417266186</v>
      </c>
      <c r="I83" s="52">
        <v>258</v>
      </c>
      <c r="J83" s="30">
        <v>0.15827338129496402</v>
      </c>
      <c r="K83" s="52">
        <v>85</v>
      </c>
      <c r="L83" s="31">
        <v>2.5179856115107913E-2</v>
      </c>
      <c r="M83" s="32">
        <f t="shared" si="8"/>
        <v>1475</v>
      </c>
      <c r="N83" s="30">
        <v>1</v>
      </c>
    </row>
    <row r="84" spans="1:14" ht="19.149999999999999" x14ac:dyDescent="0.35">
      <c r="A84" s="74"/>
      <c r="B84" s="1" t="s">
        <v>23</v>
      </c>
      <c r="C84" s="52">
        <v>547</v>
      </c>
      <c r="D84" s="30">
        <v>0.41846921797004993</v>
      </c>
      <c r="E84" s="52">
        <v>496</v>
      </c>
      <c r="F84" s="30">
        <v>0.35024958402662232</v>
      </c>
      <c r="G84" s="52">
        <v>161</v>
      </c>
      <c r="H84" s="30">
        <v>9.4841930116472545E-2</v>
      </c>
      <c r="I84" s="52">
        <v>182</v>
      </c>
      <c r="J84" s="30">
        <v>0.1064891846921797</v>
      </c>
      <c r="K84" s="52">
        <v>67</v>
      </c>
      <c r="L84" s="31">
        <v>2.9950083194675542E-2</v>
      </c>
      <c r="M84" s="32">
        <f t="shared" si="8"/>
        <v>1453</v>
      </c>
      <c r="N84" s="30">
        <v>1</v>
      </c>
    </row>
    <row r="85" spans="1:14" ht="19.149999999999999" x14ac:dyDescent="0.35">
      <c r="A85" s="74"/>
      <c r="B85" s="1" t="s">
        <v>24</v>
      </c>
      <c r="C85" s="52">
        <v>269</v>
      </c>
      <c r="D85" s="30">
        <v>0.41610738255033558</v>
      </c>
      <c r="E85" s="52">
        <v>250</v>
      </c>
      <c r="F85" s="30">
        <v>0.30201342281879195</v>
      </c>
      <c r="G85" s="52">
        <v>62</v>
      </c>
      <c r="H85" s="30">
        <v>0.12080536912751678</v>
      </c>
      <c r="I85" s="52">
        <v>54</v>
      </c>
      <c r="J85" s="30">
        <v>0.10234899328859061</v>
      </c>
      <c r="K85" s="52">
        <v>68</v>
      </c>
      <c r="L85" s="31">
        <v>5.8724832214765099E-2</v>
      </c>
      <c r="M85" s="32">
        <f t="shared" si="8"/>
        <v>703</v>
      </c>
      <c r="N85" s="30">
        <v>1</v>
      </c>
    </row>
    <row r="86" spans="1:14" ht="19.149999999999999" x14ac:dyDescent="0.35">
      <c r="A86" s="74"/>
      <c r="B86" s="1" t="s">
        <v>25</v>
      </c>
      <c r="C86" s="52">
        <v>6</v>
      </c>
      <c r="D86" s="30">
        <v>0.21052631578947367</v>
      </c>
      <c r="E86" s="52">
        <v>8</v>
      </c>
      <c r="F86" s="30">
        <v>0</v>
      </c>
      <c r="G86" s="52">
        <v>6</v>
      </c>
      <c r="H86" s="30">
        <v>0.52631578947368418</v>
      </c>
      <c r="I86" s="52">
        <v>7</v>
      </c>
      <c r="J86" s="30">
        <v>0.10526315789473684</v>
      </c>
      <c r="K86" s="52">
        <v>2</v>
      </c>
      <c r="L86" s="31">
        <v>0.15789473684210525</v>
      </c>
      <c r="M86" s="32">
        <f t="shared" si="8"/>
        <v>29</v>
      </c>
      <c r="N86" s="30">
        <v>1</v>
      </c>
    </row>
    <row r="87" spans="1:14" ht="19.149999999999999" x14ac:dyDescent="0.35">
      <c r="A87" s="74"/>
      <c r="B87" s="1" t="s">
        <v>0</v>
      </c>
      <c r="C87" s="52">
        <v>5</v>
      </c>
      <c r="D87" s="30">
        <v>0.41666666666666669</v>
      </c>
      <c r="E87" s="52">
        <v>5</v>
      </c>
      <c r="F87" s="30">
        <v>0.33333333333333331</v>
      </c>
      <c r="G87" s="52">
        <v>0</v>
      </c>
      <c r="H87" s="30">
        <v>8.3333333333333329E-2</v>
      </c>
      <c r="I87" s="52">
        <v>0</v>
      </c>
      <c r="J87" s="30">
        <v>0.16666666666666666</v>
      </c>
      <c r="K87" s="52">
        <v>1</v>
      </c>
      <c r="L87" s="31">
        <v>0</v>
      </c>
      <c r="M87" s="32">
        <f t="shared" si="8"/>
        <v>11</v>
      </c>
      <c r="N87" s="30">
        <v>1</v>
      </c>
    </row>
    <row r="88" spans="1:14" ht="19.149999999999999" x14ac:dyDescent="0.7">
      <c r="A88" s="75"/>
      <c r="B88" s="2" t="s">
        <v>27</v>
      </c>
      <c r="C88" s="57">
        <v>1221</v>
      </c>
      <c r="D88" s="67">
        <v>0.40847296870060068</v>
      </c>
      <c r="E88" s="57">
        <v>1300</v>
      </c>
      <c r="F88" s="67">
        <v>0.28201074928865</v>
      </c>
      <c r="G88" s="57">
        <v>638</v>
      </c>
      <c r="H88" s="67">
        <v>0.15143850774581094</v>
      </c>
      <c r="I88" s="57">
        <v>516</v>
      </c>
      <c r="J88" s="67">
        <v>0.12393297502371167</v>
      </c>
      <c r="K88" s="57">
        <v>235</v>
      </c>
      <c r="L88" s="68">
        <v>3.4144799241226681E-2</v>
      </c>
      <c r="M88" s="69">
        <f t="shared" si="8"/>
        <v>3910</v>
      </c>
      <c r="N88" s="67">
        <v>1</v>
      </c>
    </row>
    <row r="89" spans="1:14" ht="19.149999999999999" x14ac:dyDescent="0.35">
      <c r="A89" s="73" t="s">
        <v>32</v>
      </c>
      <c r="B89" s="1" t="s">
        <v>21</v>
      </c>
      <c r="C89" s="52">
        <v>91</v>
      </c>
      <c r="D89" s="30">
        <v>0.20050125313283207</v>
      </c>
      <c r="E89" s="52">
        <v>78</v>
      </c>
      <c r="F89" s="30">
        <v>0.16040100250626566</v>
      </c>
      <c r="G89" s="52">
        <v>151</v>
      </c>
      <c r="H89" s="30">
        <v>0.49874686716791977</v>
      </c>
      <c r="I89" s="52">
        <v>30</v>
      </c>
      <c r="J89" s="30">
        <v>0.11528822055137844</v>
      </c>
      <c r="K89" s="52">
        <v>21</v>
      </c>
      <c r="L89" s="31">
        <v>2.5062656641604009E-2</v>
      </c>
      <c r="M89" s="32">
        <f t="shared" si="8"/>
        <v>371</v>
      </c>
      <c r="N89" s="30">
        <v>1</v>
      </c>
    </row>
    <row r="90" spans="1:14" ht="19.149999999999999" x14ac:dyDescent="0.35">
      <c r="A90" s="74"/>
      <c r="B90" s="1" t="s">
        <v>22</v>
      </c>
      <c r="C90" s="52">
        <v>619</v>
      </c>
      <c r="D90" s="30">
        <v>0.44501940491591202</v>
      </c>
      <c r="E90" s="52">
        <v>832</v>
      </c>
      <c r="F90" s="30">
        <v>0.20310478654592498</v>
      </c>
      <c r="G90" s="52">
        <v>363</v>
      </c>
      <c r="H90" s="30">
        <v>0.15459249676584735</v>
      </c>
      <c r="I90" s="52">
        <v>350</v>
      </c>
      <c r="J90" s="30">
        <v>0.17011642949547218</v>
      </c>
      <c r="K90" s="52">
        <v>101</v>
      </c>
      <c r="L90" s="31">
        <v>2.7166882276843468E-2</v>
      </c>
      <c r="M90" s="32">
        <f t="shared" si="8"/>
        <v>2265</v>
      </c>
      <c r="N90" s="30">
        <v>1</v>
      </c>
    </row>
    <row r="91" spans="1:14" ht="19.149999999999999" x14ac:dyDescent="0.35">
      <c r="A91" s="74"/>
      <c r="B91" s="1" t="s">
        <v>23</v>
      </c>
      <c r="C91" s="52">
        <v>852</v>
      </c>
      <c r="D91" s="30">
        <v>0.36695421366954212</v>
      </c>
      <c r="E91" s="52">
        <v>618</v>
      </c>
      <c r="F91" s="30">
        <v>0.40079628400796286</v>
      </c>
      <c r="G91" s="52">
        <v>180</v>
      </c>
      <c r="H91" s="30">
        <v>9.8871930988719312E-2</v>
      </c>
      <c r="I91" s="52">
        <v>220</v>
      </c>
      <c r="J91" s="30">
        <v>0.11479761114797611</v>
      </c>
      <c r="K91" s="52">
        <v>38</v>
      </c>
      <c r="L91" s="31">
        <v>1.8579960185799601E-2</v>
      </c>
      <c r="M91" s="32">
        <f t="shared" si="8"/>
        <v>1908</v>
      </c>
      <c r="N91" s="30">
        <v>0.99999999999999989</v>
      </c>
    </row>
    <row r="92" spans="1:14" ht="19.149999999999999" x14ac:dyDescent="0.35">
      <c r="A92" s="74"/>
      <c r="B92" s="1" t="s">
        <v>24</v>
      </c>
      <c r="C92" s="52">
        <v>525</v>
      </c>
      <c r="D92" s="30">
        <v>0.41247002398081534</v>
      </c>
      <c r="E92" s="52">
        <v>404</v>
      </c>
      <c r="F92" s="30">
        <v>0.38489208633093525</v>
      </c>
      <c r="G92" s="52">
        <v>99</v>
      </c>
      <c r="H92" s="30">
        <v>8.9928057553956831E-2</v>
      </c>
      <c r="I92" s="52">
        <v>86</v>
      </c>
      <c r="J92" s="30">
        <v>7.9136690647482008E-2</v>
      </c>
      <c r="K92" s="52">
        <v>61</v>
      </c>
      <c r="L92" s="31">
        <v>3.3573141486810551E-2</v>
      </c>
      <c r="M92" s="32">
        <f t="shared" si="8"/>
        <v>1175</v>
      </c>
      <c r="N92" s="30">
        <v>0.99999999999999989</v>
      </c>
    </row>
    <row r="93" spans="1:14" ht="19.149999999999999" x14ac:dyDescent="0.35">
      <c r="A93" s="74"/>
      <c r="B93" s="1" t="s">
        <v>25</v>
      </c>
      <c r="C93" s="52">
        <v>3</v>
      </c>
      <c r="D93" s="30">
        <v>0.36</v>
      </c>
      <c r="E93" s="52">
        <v>11</v>
      </c>
      <c r="F93" s="30">
        <v>0.24</v>
      </c>
      <c r="G93" s="52">
        <v>8</v>
      </c>
      <c r="H93" s="30">
        <v>0.12</v>
      </c>
      <c r="I93" s="52">
        <v>5</v>
      </c>
      <c r="J93" s="30">
        <v>0.16</v>
      </c>
      <c r="K93" s="52">
        <v>1</v>
      </c>
      <c r="L93" s="31">
        <v>0.12</v>
      </c>
      <c r="M93" s="32">
        <f t="shared" si="8"/>
        <v>28</v>
      </c>
      <c r="N93" s="30">
        <v>1</v>
      </c>
    </row>
    <row r="94" spans="1:14" ht="19.149999999999999" x14ac:dyDescent="0.35">
      <c r="A94" s="74"/>
      <c r="B94" s="1" t="s">
        <v>0</v>
      </c>
      <c r="C94" s="52">
        <v>0</v>
      </c>
      <c r="D94" s="30">
        <v>0.2</v>
      </c>
      <c r="E94" s="52">
        <v>4</v>
      </c>
      <c r="F94" s="30">
        <v>0.8</v>
      </c>
      <c r="G94" s="52">
        <v>0</v>
      </c>
      <c r="H94" s="30">
        <v>0</v>
      </c>
      <c r="I94" s="52">
        <v>0</v>
      </c>
      <c r="J94" s="30">
        <v>0</v>
      </c>
      <c r="K94" s="52">
        <v>0</v>
      </c>
      <c r="L94" s="31">
        <v>0</v>
      </c>
      <c r="M94" s="32">
        <f t="shared" si="8"/>
        <v>4</v>
      </c>
      <c r="N94" s="30">
        <v>1</v>
      </c>
    </row>
    <row r="95" spans="1:14" ht="19.149999999999999" x14ac:dyDescent="0.7">
      <c r="A95" s="75"/>
      <c r="B95" s="2" t="s">
        <v>27</v>
      </c>
      <c r="C95" s="57">
        <v>2090</v>
      </c>
      <c r="D95" s="67">
        <v>0.38787317750520711</v>
      </c>
      <c r="E95" s="57">
        <v>1947</v>
      </c>
      <c r="F95" s="67">
        <v>0.30479055774126362</v>
      </c>
      <c r="G95" s="57">
        <v>801</v>
      </c>
      <c r="H95" s="67">
        <v>0.1538995602869706</v>
      </c>
      <c r="I95" s="57">
        <v>691</v>
      </c>
      <c r="J95" s="67">
        <v>0.12774820643369592</v>
      </c>
      <c r="K95" s="57">
        <v>222</v>
      </c>
      <c r="L95" s="68">
        <v>2.5688498032862762E-2</v>
      </c>
      <c r="M95" s="69">
        <f t="shared" si="8"/>
        <v>5751</v>
      </c>
      <c r="N95" s="67">
        <v>1</v>
      </c>
    </row>
    <row r="96" spans="1:14" ht="19.149999999999999" x14ac:dyDescent="0.35">
      <c r="A96" s="73" t="s">
        <v>33</v>
      </c>
      <c r="B96" s="1" t="s">
        <v>21</v>
      </c>
      <c r="C96" s="53">
        <v>68</v>
      </c>
      <c r="D96" s="27">
        <v>0.23053892215568864</v>
      </c>
      <c r="E96" s="53">
        <v>105</v>
      </c>
      <c r="F96" s="27">
        <v>0.17065868263473055</v>
      </c>
      <c r="G96" s="53">
        <v>166</v>
      </c>
      <c r="H96" s="27">
        <v>0.47305389221556887</v>
      </c>
      <c r="I96" s="53">
        <v>30</v>
      </c>
      <c r="J96" s="27">
        <v>9.2814371257485026E-2</v>
      </c>
      <c r="K96" s="53">
        <v>45</v>
      </c>
      <c r="L96" s="27">
        <v>3.2934131736526949E-2</v>
      </c>
      <c r="M96" s="32">
        <f t="shared" si="8"/>
        <v>414</v>
      </c>
      <c r="N96" s="27">
        <v>1</v>
      </c>
    </row>
    <row r="97" spans="1:14" ht="19.149999999999999" x14ac:dyDescent="0.35">
      <c r="A97" s="74"/>
      <c r="B97" s="1" t="s">
        <v>22</v>
      </c>
      <c r="C97" s="53">
        <v>471</v>
      </c>
      <c r="D97" s="27">
        <v>0.41478555304740405</v>
      </c>
      <c r="E97" s="53">
        <v>761</v>
      </c>
      <c r="F97" s="27">
        <v>0.19638826185101579</v>
      </c>
      <c r="G97" s="53">
        <v>337</v>
      </c>
      <c r="H97" s="27">
        <v>0.15293453724604966</v>
      </c>
      <c r="I97" s="53">
        <v>376</v>
      </c>
      <c r="J97" s="27">
        <v>0.20711060948081264</v>
      </c>
      <c r="K97" s="53">
        <v>93</v>
      </c>
      <c r="L97" s="27">
        <v>2.8781038374717832E-2</v>
      </c>
      <c r="M97" s="32">
        <f t="shared" si="8"/>
        <v>2038</v>
      </c>
      <c r="N97" s="27">
        <v>0.99999999999999989</v>
      </c>
    </row>
    <row r="98" spans="1:14" ht="19.149999999999999" x14ac:dyDescent="0.35">
      <c r="A98" s="74"/>
      <c r="B98" s="1" t="s">
        <v>23</v>
      </c>
      <c r="C98" s="53">
        <v>560</v>
      </c>
      <c r="D98" s="27">
        <v>0.38958009331259719</v>
      </c>
      <c r="E98" s="53">
        <v>692</v>
      </c>
      <c r="F98" s="27">
        <v>0.31026438569206843</v>
      </c>
      <c r="G98" s="53">
        <v>175</v>
      </c>
      <c r="H98" s="27">
        <v>0.11975116640746501</v>
      </c>
      <c r="I98" s="53">
        <v>198</v>
      </c>
      <c r="J98" s="27">
        <v>0.13219284603421461</v>
      </c>
      <c r="K98" s="53">
        <v>78</v>
      </c>
      <c r="L98" s="27">
        <v>4.821150855365474E-2</v>
      </c>
      <c r="M98" s="32">
        <f t="shared" si="8"/>
        <v>1703</v>
      </c>
      <c r="N98" s="27">
        <v>1</v>
      </c>
    </row>
    <row r="99" spans="1:14" ht="19.149999999999999" x14ac:dyDescent="0.35">
      <c r="A99" s="74"/>
      <c r="B99" s="1" t="s">
        <v>24</v>
      </c>
      <c r="C99" s="53">
        <v>422</v>
      </c>
      <c r="D99" s="27">
        <v>0.42582417582417581</v>
      </c>
      <c r="E99" s="53">
        <v>449</v>
      </c>
      <c r="F99" s="27">
        <v>0.33516483516483514</v>
      </c>
      <c r="G99" s="53">
        <v>75</v>
      </c>
      <c r="H99" s="27">
        <v>9.5238095238095233E-2</v>
      </c>
      <c r="I99" s="53">
        <v>84</v>
      </c>
      <c r="J99" s="27">
        <v>8.7912087912087919E-2</v>
      </c>
      <c r="K99" s="53">
        <v>94</v>
      </c>
      <c r="L99" s="27">
        <v>5.5860805860805864E-2</v>
      </c>
      <c r="M99" s="32">
        <f t="shared" si="8"/>
        <v>1124</v>
      </c>
      <c r="N99" s="27">
        <v>1</v>
      </c>
    </row>
    <row r="100" spans="1:14" ht="19.149999999999999" x14ac:dyDescent="0.35">
      <c r="A100" s="74"/>
      <c r="B100" s="1" t="s">
        <v>25</v>
      </c>
      <c r="C100" s="53">
        <v>3</v>
      </c>
      <c r="D100" s="27">
        <v>0.26666666666666666</v>
      </c>
      <c r="E100" s="53">
        <v>4</v>
      </c>
      <c r="F100" s="27">
        <v>0.26666666666666666</v>
      </c>
      <c r="G100" s="53">
        <v>6</v>
      </c>
      <c r="H100" s="27">
        <v>0.26666666666666666</v>
      </c>
      <c r="I100" s="53">
        <v>1</v>
      </c>
      <c r="J100" s="27">
        <v>0.13333333333333333</v>
      </c>
      <c r="K100" s="53">
        <v>3</v>
      </c>
      <c r="L100" s="27">
        <v>6.6666666666666666E-2</v>
      </c>
      <c r="M100" s="32">
        <f t="shared" si="8"/>
        <v>17</v>
      </c>
      <c r="N100" s="27">
        <v>1</v>
      </c>
    </row>
    <row r="101" spans="1:14" ht="19.149999999999999" x14ac:dyDescent="0.35">
      <c r="A101" s="74"/>
      <c r="B101" s="1" t="s">
        <v>0</v>
      </c>
      <c r="C101" s="53">
        <v>2</v>
      </c>
      <c r="D101" s="27">
        <v>0.5</v>
      </c>
      <c r="E101" s="53">
        <v>3</v>
      </c>
      <c r="F101" s="27">
        <v>0</v>
      </c>
      <c r="G101" s="53">
        <v>0</v>
      </c>
      <c r="H101" s="27">
        <v>0.33333333333333331</v>
      </c>
      <c r="I101" s="53">
        <v>1</v>
      </c>
      <c r="J101" s="27">
        <v>0.16666666666666666</v>
      </c>
      <c r="K101" s="53">
        <v>1</v>
      </c>
      <c r="L101" s="27">
        <v>0</v>
      </c>
      <c r="M101" s="32">
        <f t="shared" si="8"/>
        <v>7</v>
      </c>
      <c r="N101" s="27">
        <v>0.99999999999999989</v>
      </c>
    </row>
    <row r="102" spans="1:14" ht="19.149999999999999" x14ac:dyDescent="0.7">
      <c r="A102" s="75"/>
      <c r="B102" s="2" t="s">
        <v>27</v>
      </c>
      <c r="C102" s="57">
        <v>1526</v>
      </c>
      <c r="D102" s="63">
        <v>0.39622641509433965</v>
      </c>
      <c r="E102" s="57">
        <v>2014</v>
      </c>
      <c r="F102" s="63">
        <v>0.26059933407325192</v>
      </c>
      <c r="G102" s="57">
        <v>759</v>
      </c>
      <c r="H102" s="63">
        <v>0.15382907880133184</v>
      </c>
      <c r="I102" s="57">
        <v>690</v>
      </c>
      <c r="J102" s="63">
        <v>0.14805771365149833</v>
      </c>
      <c r="K102" s="57">
        <v>314</v>
      </c>
      <c r="L102" s="63">
        <v>4.1287458379578243E-2</v>
      </c>
      <c r="M102" s="69">
        <f t="shared" si="8"/>
        <v>5303</v>
      </c>
      <c r="N102" s="63">
        <v>1</v>
      </c>
    </row>
    <row r="103" spans="1:14" ht="19.149999999999999" x14ac:dyDescent="0.35">
      <c r="A103" s="73" t="s">
        <v>34</v>
      </c>
      <c r="B103" s="1" t="s">
        <v>21</v>
      </c>
      <c r="C103" s="53">
        <v>35</v>
      </c>
      <c r="D103" s="27">
        <v>0.26395939086294418</v>
      </c>
      <c r="E103" s="53">
        <v>34</v>
      </c>
      <c r="F103" s="27">
        <v>0.21319796954314721</v>
      </c>
      <c r="G103" s="53">
        <v>74</v>
      </c>
      <c r="H103" s="27">
        <v>0.3604060913705584</v>
      </c>
      <c r="I103" s="53">
        <v>12</v>
      </c>
      <c r="J103" s="27">
        <v>0.116751269035533</v>
      </c>
      <c r="K103" s="53">
        <v>7</v>
      </c>
      <c r="L103" s="27">
        <v>4.5685279187817257E-2</v>
      </c>
      <c r="M103" s="32">
        <f t="shared" si="8"/>
        <v>162</v>
      </c>
      <c r="N103" s="27">
        <v>1</v>
      </c>
    </row>
    <row r="104" spans="1:14" ht="19.149999999999999" x14ac:dyDescent="0.35">
      <c r="A104" s="74"/>
      <c r="B104" s="1" t="s">
        <v>22</v>
      </c>
      <c r="C104" s="53">
        <v>375</v>
      </c>
      <c r="D104" s="27">
        <v>0.3904109589041096</v>
      </c>
      <c r="E104" s="53">
        <v>432</v>
      </c>
      <c r="F104" s="27">
        <v>0.2690802348336595</v>
      </c>
      <c r="G104" s="53">
        <v>197</v>
      </c>
      <c r="H104" s="27">
        <v>0.16438356164383561</v>
      </c>
      <c r="I104" s="53">
        <v>189</v>
      </c>
      <c r="J104" s="27">
        <v>0.14285714285714285</v>
      </c>
      <c r="K104" s="53">
        <v>73</v>
      </c>
      <c r="L104" s="27">
        <v>3.3268101761252444E-2</v>
      </c>
      <c r="M104" s="32">
        <f t="shared" si="8"/>
        <v>1266</v>
      </c>
      <c r="N104" s="27">
        <v>1</v>
      </c>
    </row>
    <row r="105" spans="1:14" ht="19.149999999999999" x14ac:dyDescent="0.35">
      <c r="A105" s="74"/>
      <c r="B105" s="1" t="s">
        <v>23</v>
      </c>
      <c r="C105" s="53">
        <v>409</v>
      </c>
      <c r="D105" s="27">
        <v>0.42696629213483145</v>
      </c>
      <c r="E105" s="53">
        <v>422</v>
      </c>
      <c r="F105" s="27">
        <v>0.35444330949948927</v>
      </c>
      <c r="G105" s="53">
        <v>83</v>
      </c>
      <c r="H105" s="27">
        <v>9.6016343207354443E-2</v>
      </c>
      <c r="I105" s="53">
        <v>115</v>
      </c>
      <c r="J105" s="27">
        <v>9.2951991828396321E-2</v>
      </c>
      <c r="K105" s="53">
        <v>56</v>
      </c>
      <c r="L105" s="27">
        <v>2.9622063329928498E-2</v>
      </c>
      <c r="M105" s="32">
        <f t="shared" si="8"/>
        <v>1085</v>
      </c>
      <c r="N105" s="27">
        <v>0.99999999999999989</v>
      </c>
    </row>
    <row r="106" spans="1:14" ht="19.149999999999999" x14ac:dyDescent="0.35">
      <c r="A106" s="74"/>
      <c r="B106" s="1" t="s">
        <v>24</v>
      </c>
      <c r="C106" s="53">
        <v>245</v>
      </c>
      <c r="D106" s="27">
        <v>0.48103448275862071</v>
      </c>
      <c r="E106" s="53">
        <v>277</v>
      </c>
      <c r="F106" s="27">
        <v>0.29310344827586204</v>
      </c>
      <c r="G106" s="53">
        <v>50</v>
      </c>
      <c r="H106" s="27">
        <v>7.7586206896551727E-2</v>
      </c>
      <c r="I106" s="53">
        <v>50</v>
      </c>
      <c r="J106" s="27">
        <v>9.4827586206896547E-2</v>
      </c>
      <c r="K106" s="53">
        <v>71</v>
      </c>
      <c r="L106" s="27">
        <v>5.3448275862068968E-2</v>
      </c>
      <c r="M106" s="32">
        <f t="shared" si="8"/>
        <v>693</v>
      </c>
      <c r="N106" s="27">
        <v>1</v>
      </c>
    </row>
    <row r="107" spans="1:14" ht="19.149999999999999" x14ac:dyDescent="0.35">
      <c r="A107" s="74"/>
      <c r="B107" s="1" t="s">
        <v>25</v>
      </c>
      <c r="C107" s="53">
        <v>1</v>
      </c>
      <c r="D107" s="27">
        <v>0.55555555555555558</v>
      </c>
      <c r="E107" s="53">
        <v>1</v>
      </c>
      <c r="F107" s="27">
        <v>0.1111111111111111</v>
      </c>
      <c r="G107" s="53">
        <v>0</v>
      </c>
      <c r="H107" s="27">
        <v>0.33333333333333331</v>
      </c>
      <c r="I107" s="53">
        <v>1</v>
      </c>
      <c r="J107" s="27">
        <v>0</v>
      </c>
      <c r="K107" s="53">
        <v>0</v>
      </c>
      <c r="L107" s="27">
        <v>0</v>
      </c>
      <c r="M107" s="32">
        <f t="shared" si="8"/>
        <v>3</v>
      </c>
      <c r="N107" s="27">
        <v>1</v>
      </c>
    </row>
    <row r="108" spans="1:14" ht="19.149999999999999" x14ac:dyDescent="0.35">
      <c r="A108" s="74"/>
      <c r="B108" s="1" t="s">
        <v>0</v>
      </c>
      <c r="C108" s="53">
        <v>2</v>
      </c>
      <c r="D108" s="27">
        <v>0.66666666666666663</v>
      </c>
      <c r="E108" s="53">
        <v>2</v>
      </c>
      <c r="F108" s="27">
        <v>0.33333333333333331</v>
      </c>
      <c r="G108" s="53">
        <v>1</v>
      </c>
      <c r="H108" s="27">
        <v>0</v>
      </c>
      <c r="I108" s="53">
        <v>0</v>
      </c>
      <c r="J108" s="27">
        <v>0</v>
      </c>
      <c r="K108" s="53">
        <v>0</v>
      </c>
      <c r="L108" s="27">
        <v>0</v>
      </c>
      <c r="M108" s="32">
        <f t="shared" si="8"/>
        <v>5</v>
      </c>
      <c r="N108" s="27">
        <v>1</v>
      </c>
    </row>
    <row r="109" spans="1:14" ht="19.149999999999999" x14ac:dyDescent="0.7">
      <c r="A109" s="75"/>
      <c r="B109" s="2" t="s">
        <v>27</v>
      </c>
      <c r="C109" s="57">
        <v>1067</v>
      </c>
      <c r="D109" s="63">
        <v>0.41424991049051202</v>
      </c>
      <c r="E109" s="57">
        <v>1168</v>
      </c>
      <c r="F109" s="63">
        <v>0.2996777658431794</v>
      </c>
      <c r="G109" s="57">
        <v>405</v>
      </c>
      <c r="H109" s="63">
        <v>0.13641245972073041</v>
      </c>
      <c r="I109" s="57">
        <v>367</v>
      </c>
      <c r="J109" s="63">
        <v>0.11278195488721804</v>
      </c>
      <c r="K109" s="57">
        <v>207</v>
      </c>
      <c r="L109" s="63">
        <v>3.6877909058360185E-2</v>
      </c>
      <c r="M109" s="69">
        <f t="shared" si="8"/>
        <v>3214</v>
      </c>
      <c r="N109" s="63">
        <v>1</v>
      </c>
    </row>
    <row r="110" spans="1:14" ht="19.149999999999999" x14ac:dyDescent="0.35">
      <c r="A110" s="73" t="s">
        <v>35</v>
      </c>
      <c r="B110" s="1" t="s">
        <v>21</v>
      </c>
      <c r="C110" s="53">
        <v>103</v>
      </c>
      <c r="D110" s="27">
        <v>0.17987152034261242</v>
      </c>
      <c r="E110" s="53">
        <v>67</v>
      </c>
      <c r="F110" s="27">
        <v>0.21413276231263384</v>
      </c>
      <c r="G110" s="53">
        <v>175</v>
      </c>
      <c r="H110" s="27">
        <v>0.44967880085653106</v>
      </c>
      <c r="I110" s="53">
        <v>36</v>
      </c>
      <c r="J110" s="27">
        <v>9.6359743040685231E-2</v>
      </c>
      <c r="K110" s="53">
        <v>21</v>
      </c>
      <c r="L110" s="27">
        <v>5.9957173447537475E-2</v>
      </c>
      <c r="M110" s="32">
        <f t="shared" si="8"/>
        <v>402</v>
      </c>
      <c r="N110" s="27">
        <v>1</v>
      </c>
    </row>
    <row r="111" spans="1:14" ht="19.149999999999999" x14ac:dyDescent="0.35">
      <c r="A111" s="74"/>
      <c r="B111" s="1" t="s">
        <v>22</v>
      </c>
      <c r="C111" s="53">
        <v>584</v>
      </c>
      <c r="D111" s="27">
        <v>0.37146371463714639</v>
      </c>
      <c r="E111" s="53">
        <v>716</v>
      </c>
      <c r="F111" s="27">
        <v>0.27798277982779829</v>
      </c>
      <c r="G111" s="53">
        <v>310</v>
      </c>
      <c r="H111" s="27">
        <v>0.15006150061500614</v>
      </c>
      <c r="I111" s="53">
        <v>346</v>
      </c>
      <c r="J111" s="27">
        <v>0.15682656826568267</v>
      </c>
      <c r="K111" s="53">
        <v>92</v>
      </c>
      <c r="L111" s="27">
        <v>4.3665436654366542E-2</v>
      </c>
      <c r="M111" s="32">
        <f t="shared" si="8"/>
        <v>2048</v>
      </c>
      <c r="N111" s="27">
        <v>1</v>
      </c>
    </row>
    <row r="112" spans="1:14" ht="19.149999999999999" x14ac:dyDescent="0.35">
      <c r="A112" s="74"/>
      <c r="B112" s="1" t="s">
        <v>23</v>
      </c>
      <c r="C112" s="53">
        <v>809</v>
      </c>
      <c r="D112" s="27">
        <v>0.34151065203357006</v>
      </c>
      <c r="E112" s="53">
        <v>542</v>
      </c>
      <c r="F112" s="27">
        <v>0.42091672046481599</v>
      </c>
      <c r="G112" s="53">
        <v>166</v>
      </c>
      <c r="H112" s="27">
        <v>0.11362169141381537</v>
      </c>
      <c r="I112" s="53">
        <v>190</v>
      </c>
      <c r="J112" s="27">
        <v>9.4899935442220792E-2</v>
      </c>
      <c r="K112" s="53">
        <v>97</v>
      </c>
      <c r="L112" s="27">
        <v>2.9051000645577793E-2</v>
      </c>
      <c r="M112" s="32">
        <f t="shared" si="8"/>
        <v>1804</v>
      </c>
      <c r="N112" s="27">
        <v>1</v>
      </c>
    </row>
    <row r="113" spans="1:14" ht="19.149999999999999" x14ac:dyDescent="0.35">
      <c r="A113" s="74"/>
      <c r="B113" s="1" t="s">
        <v>24</v>
      </c>
      <c r="C113" s="53">
        <v>486</v>
      </c>
      <c r="D113" s="27">
        <v>0.37465564738292012</v>
      </c>
      <c r="E113" s="53">
        <v>405</v>
      </c>
      <c r="F113" s="27">
        <v>0.35904499540863177</v>
      </c>
      <c r="G113" s="53">
        <v>133</v>
      </c>
      <c r="H113" s="27">
        <v>0.11753902662993572</v>
      </c>
      <c r="I113" s="53">
        <v>89</v>
      </c>
      <c r="J113" s="27">
        <v>9.1827364554637275E-2</v>
      </c>
      <c r="K113" s="53">
        <v>92</v>
      </c>
      <c r="L113" s="27">
        <v>5.6932966023875112E-2</v>
      </c>
      <c r="M113" s="32">
        <f t="shared" si="8"/>
        <v>1205</v>
      </c>
      <c r="N113" s="27">
        <v>1</v>
      </c>
    </row>
    <row r="114" spans="1:14" ht="19.149999999999999" x14ac:dyDescent="0.35">
      <c r="A114" s="74"/>
      <c r="B114" s="1" t="s">
        <v>25</v>
      </c>
      <c r="C114" s="53">
        <v>3</v>
      </c>
      <c r="D114" s="27">
        <v>0.2857142857142857</v>
      </c>
      <c r="E114" s="53">
        <v>11</v>
      </c>
      <c r="F114" s="27">
        <v>0.14285714285714285</v>
      </c>
      <c r="G114" s="53">
        <v>3</v>
      </c>
      <c r="H114" s="27">
        <v>0.33333333333333331</v>
      </c>
      <c r="I114" s="53">
        <v>3</v>
      </c>
      <c r="J114" s="27">
        <v>0.14285714285714285</v>
      </c>
      <c r="K114" s="53">
        <v>2</v>
      </c>
      <c r="L114" s="27">
        <v>9.5238095238095233E-2</v>
      </c>
      <c r="M114" s="32">
        <f t="shared" si="8"/>
        <v>22</v>
      </c>
      <c r="N114" s="27">
        <v>0.99999999999999989</v>
      </c>
    </row>
    <row r="115" spans="1:14" ht="19.149999999999999" x14ac:dyDescent="0.35">
      <c r="A115" s="74"/>
      <c r="B115" s="1" t="s">
        <v>0</v>
      </c>
      <c r="C115" s="53">
        <v>31</v>
      </c>
      <c r="D115" s="27">
        <v>8.5714285714285715E-2</v>
      </c>
      <c r="E115" s="53">
        <v>3</v>
      </c>
      <c r="F115" s="27">
        <v>0.7142857142857143</v>
      </c>
      <c r="G115" s="53">
        <v>1</v>
      </c>
      <c r="H115" s="27">
        <v>2.8571428571428571E-2</v>
      </c>
      <c r="I115" s="53">
        <v>0</v>
      </c>
      <c r="J115" s="27">
        <v>0.14285714285714285</v>
      </c>
      <c r="K115" s="53">
        <v>3</v>
      </c>
      <c r="L115" s="27">
        <v>2.8571428571428571E-2</v>
      </c>
      <c r="M115" s="32">
        <f t="shared" si="8"/>
        <v>38</v>
      </c>
      <c r="N115" s="27">
        <v>1</v>
      </c>
    </row>
    <row r="116" spans="1:14" ht="19.149999999999999" x14ac:dyDescent="0.7">
      <c r="A116" s="75"/>
      <c r="B116" s="2" t="s">
        <v>27</v>
      </c>
      <c r="C116" s="57">
        <v>2016</v>
      </c>
      <c r="D116" s="63">
        <v>0.34134113223313139</v>
      </c>
      <c r="E116" s="57">
        <v>1744</v>
      </c>
      <c r="F116" s="63">
        <v>0.3390432421140589</v>
      </c>
      <c r="G116" s="57">
        <v>788</v>
      </c>
      <c r="H116" s="63">
        <v>0.16001671192813871</v>
      </c>
      <c r="I116" s="57">
        <v>664</v>
      </c>
      <c r="J116" s="63">
        <v>0.11593900146229372</v>
      </c>
      <c r="K116" s="57">
        <v>307</v>
      </c>
      <c r="L116" s="63">
        <v>4.3659912262377275E-2</v>
      </c>
      <c r="M116" s="69">
        <f t="shared" si="8"/>
        <v>5519</v>
      </c>
      <c r="N116" s="63">
        <v>1</v>
      </c>
    </row>
    <row r="117" spans="1:14" ht="19.149999999999999" x14ac:dyDescent="0.35">
      <c r="A117" s="73" t="s">
        <v>36</v>
      </c>
      <c r="B117" s="1" t="s">
        <v>21</v>
      </c>
      <c r="C117" s="53">
        <v>155</v>
      </c>
      <c r="D117" s="27">
        <v>0.15983026874115983</v>
      </c>
      <c r="E117" s="53">
        <v>90</v>
      </c>
      <c r="F117" s="27">
        <v>0.25459688826025462</v>
      </c>
      <c r="G117" s="53">
        <v>300</v>
      </c>
      <c r="H117" s="27">
        <v>0.471004243281471</v>
      </c>
      <c r="I117" s="53">
        <v>48</v>
      </c>
      <c r="J117" s="27">
        <v>7.2135785007072142E-2</v>
      </c>
      <c r="K117" s="53">
        <v>42</v>
      </c>
      <c r="L117" s="27">
        <v>4.2432814710042434E-2</v>
      </c>
      <c r="M117" s="32">
        <f t="shared" si="8"/>
        <v>635</v>
      </c>
      <c r="N117" s="27">
        <v>1</v>
      </c>
    </row>
    <row r="118" spans="1:14" ht="19.149999999999999" x14ac:dyDescent="0.35">
      <c r="A118" s="74"/>
      <c r="B118" s="1" t="s">
        <v>22</v>
      </c>
      <c r="C118" s="53">
        <v>897</v>
      </c>
      <c r="D118" s="27">
        <v>0.37867975022301514</v>
      </c>
      <c r="E118" s="53">
        <v>1094</v>
      </c>
      <c r="F118" s="27">
        <v>0.21498661909009811</v>
      </c>
      <c r="G118" s="53">
        <v>600</v>
      </c>
      <c r="H118" s="27">
        <v>0.17484388938447815</v>
      </c>
      <c r="I118" s="53">
        <v>610</v>
      </c>
      <c r="J118" s="27">
        <v>0.19446922390722568</v>
      </c>
      <c r="K118" s="53">
        <v>141</v>
      </c>
      <c r="L118" s="27">
        <v>3.7020517395182875E-2</v>
      </c>
      <c r="M118" s="32">
        <f t="shared" si="8"/>
        <v>3342</v>
      </c>
      <c r="N118" s="27">
        <v>0.99999999999999989</v>
      </c>
    </row>
    <row r="119" spans="1:14" ht="19.149999999999999" x14ac:dyDescent="0.35">
      <c r="A119" s="74"/>
      <c r="B119" s="1" t="s">
        <v>23</v>
      </c>
      <c r="C119" s="53">
        <v>1183</v>
      </c>
      <c r="D119" s="27">
        <v>0.40085287846481876</v>
      </c>
      <c r="E119" s="53">
        <v>1216</v>
      </c>
      <c r="F119" s="27">
        <v>0.34285714285714286</v>
      </c>
      <c r="G119" s="53">
        <v>294</v>
      </c>
      <c r="H119" s="27">
        <v>0.10660980810234541</v>
      </c>
      <c r="I119" s="53">
        <v>336</v>
      </c>
      <c r="J119" s="27">
        <v>0.12153518123667377</v>
      </c>
      <c r="K119" s="53">
        <v>103</v>
      </c>
      <c r="L119" s="27">
        <v>2.814498933901919E-2</v>
      </c>
      <c r="M119" s="32">
        <f t="shared" si="8"/>
        <v>3132</v>
      </c>
      <c r="N119" s="27">
        <v>1</v>
      </c>
    </row>
    <row r="120" spans="1:14" ht="19.149999999999999" x14ac:dyDescent="0.35">
      <c r="A120" s="74"/>
      <c r="B120" s="1" t="s">
        <v>24</v>
      </c>
      <c r="C120" s="53">
        <v>564</v>
      </c>
      <c r="D120" s="27">
        <v>0.43683781581092096</v>
      </c>
      <c r="E120" s="53">
        <v>667</v>
      </c>
      <c r="F120" s="27">
        <v>0.31621841890790547</v>
      </c>
      <c r="G120" s="53">
        <v>169</v>
      </c>
      <c r="H120" s="27">
        <v>0.11165444172779136</v>
      </c>
      <c r="I120" s="53">
        <v>151</v>
      </c>
      <c r="J120" s="27">
        <v>0.10839445802770986</v>
      </c>
      <c r="K120" s="53">
        <v>84</v>
      </c>
      <c r="L120" s="27">
        <v>2.6894865525672371E-2</v>
      </c>
      <c r="M120" s="32">
        <f t="shared" si="8"/>
        <v>1635</v>
      </c>
      <c r="N120" s="27">
        <v>1</v>
      </c>
    </row>
    <row r="121" spans="1:14" ht="19.149999999999999" x14ac:dyDescent="0.35">
      <c r="A121" s="74"/>
      <c r="B121" s="1" t="s">
        <v>25</v>
      </c>
      <c r="C121" s="53">
        <v>9</v>
      </c>
      <c r="D121" s="27">
        <v>0.31578947368421051</v>
      </c>
      <c r="E121" s="53">
        <v>5</v>
      </c>
      <c r="F121" s="27">
        <v>0.21052631578947367</v>
      </c>
      <c r="G121" s="53">
        <v>6</v>
      </c>
      <c r="H121" s="27">
        <v>0.21052631578947367</v>
      </c>
      <c r="I121" s="53">
        <v>4</v>
      </c>
      <c r="J121" s="27">
        <v>0.21052631578947367</v>
      </c>
      <c r="K121" s="53">
        <v>1</v>
      </c>
      <c r="L121" s="27">
        <v>5.2631578947368418E-2</v>
      </c>
      <c r="M121" s="32">
        <f t="shared" si="8"/>
        <v>25</v>
      </c>
      <c r="N121" s="27">
        <v>1</v>
      </c>
    </row>
    <row r="122" spans="1:14" ht="19.149999999999999" x14ac:dyDescent="0.35">
      <c r="A122" s="74"/>
      <c r="B122" s="1" t="s">
        <v>0</v>
      </c>
      <c r="C122" s="53">
        <v>4</v>
      </c>
      <c r="D122" s="27">
        <v>0.68181818181818177</v>
      </c>
      <c r="E122" s="53">
        <v>11</v>
      </c>
      <c r="F122" s="27">
        <v>0.22727272727272727</v>
      </c>
      <c r="G122" s="53">
        <v>3</v>
      </c>
      <c r="H122" s="27">
        <v>0</v>
      </c>
      <c r="I122" s="53">
        <v>2</v>
      </c>
      <c r="J122" s="27">
        <v>9.0909090909090912E-2</v>
      </c>
      <c r="K122" s="53">
        <v>1</v>
      </c>
      <c r="L122" s="27">
        <v>0</v>
      </c>
      <c r="M122" s="32">
        <f t="shared" si="8"/>
        <v>21</v>
      </c>
      <c r="N122" s="27">
        <v>1</v>
      </c>
    </row>
    <row r="123" spans="1:14" ht="19.149999999999999" x14ac:dyDescent="0.7">
      <c r="A123" s="75"/>
      <c r="B123" s="2" t="s">
        <v>27</v>
      </c>
      <c r="C123" s="57">
        <v>2812</v>
      </c>
      <c r="D123" s="63">
        <v>0.37473331301432489</v>
      </c>
      <c r="E123" s="57">
        <v>3083</v>
      </c>
      <c r="F123" s="63">
        <v>0.28390734532154832</v>
      </c>
      <c r="G123" s="57">
        <v>1372</v>
      </c>
      <c r="H123" s="63">
        <v>0.17007010057909175</v>
      </c>
      <c r="I123" s="57">
        <v>1151</v>
      </c>
      <c r="J123" s="63">
        <v>0.13882962511429442</v>
      </c>
      <c r="K123" s="57">
        <v>372</v>
      </c>
      <c r="L123" s="63">
        <v>3.2459615970740631E-2</v>
      </c>
      <c r="M123" s="69">
        <f t="shared" si="8"/>
        <v>8790</v>
      </c>
      <c r="N123" s="63">
        <v>1</v>
      </c>
    </row>
    <row r="124" spans="1:14" ht="19.149999999999999" x14ac:dyDescent="0.35">
      <c r="A124" s="73" t="s">
        <v>37</v>
      </c>
      <c r="B124" s="1" t="s">
        <v>21</v>
      </c>
      <c r="C124" s="52">
        <v>55</v>
      </c>
      <c r="D124" s="27">
        <v>0.16363636363636364</v>
      </c>
      <c r="E124" s="52">
        <v>20</v>
      </c>
      <c r="F124" s="27">
        <v>0.33636363636363636</v>
      </c>
      <c r="G124" s="52">
        <v>50</v>
      </c>
      <c r="H124" s="27">
        <v>0.41818181818181815</v>
      </c>
      <c r="I124" s="52">
        <v>10</v>
      </c>
      <c r="J124" s="27">
        <v>6.363636363636363E-2</v>
      </c>
      <c r="K124" s="52">
        <v>7</v>
      </c>
      <c r="L124" s="27">
        <v>1.8181818181818181E-2</v>
      </c>
      <c r="M124" s="32">
        <f t="shared" si="8"/>
        <v>142</v>
      </c>
      <c r="N124" s="27">
        <v>1</v>
      </c>
    </row>
    <row r="125" spans="1:14" ht="19.149999999999999" x14ac:dyDescent="0.35">
      <c r="A125" s="74"/>
      <c r="B125" s="1" t="s">
        <v>22</v>
      </c>
      <c r="C125" s="52">
        <v>472</v>
      </c>
      <c r="D125" s="27">
        <v>0.35632183908045978</v>
      </c>
      <c r="E125" s="52">
        <v>385</v>
      </c>
      <c r="F125" s="27">
        <v>0.32183908045977011</v>
      </c>
      <c r="G125" s="52">
        <v>197</v>
      </c>
      <c r="H125" s="27">
        <v>0.17032392894461859</v>
      </c>
      <c r="I125" s="52">
        <v>167</v>
      </c>
      <c r="J125" s="27">
        <v>0.14211076280041798</v>
      </c>
      <c r="K125" s="52">
        <v>27</v>
      </c>
      <c r="L125" s="27">
        <v>9.4043887147335428E-3</v>
      </c>
      <c r="M125" s="32">
        <f t="shared" si="8"/>
        <v>1248</v>
      </c>
      <c r="N125" s="27">
        <v>1</v>
      </c>
    </row>
    <row r="126" spans="1:14" ht="19.149999999999999" x14ac:dyDescent="0.35">
      <c r="A126" s="74"/>
      <c r="B126" s="1" t="s">
        <v>23</v>
      </c>
      <c r="C126" s="52">
        <v>533</v>
      </c>
      <c r="D126" s="27">
        <v>0.38812154696132595</v>
      </c>
      <c r="E126" s="52">
        <v>382</v>
      </c>
      <c r="F126" s="27">
        <v>0.45303867403314918</v>
      </c>
      <c r="G126" s="52">
        <v>88</v>
      </c>
      <c r="H126" s="27">
        <v>7.0441988950276244E-2</v>
      </c>
      <c r="I126" s="52">
        <v>75</v>
      </c>
      <c r="J126" s="27">
        <v>6.9060773480662987E-2</v>
      </c>
      <c r="K126" s="52">
        <v>25</v>
      </c>
      <c r="L126" s="27">
        <v>1.9337016574585635E-2</v>
      </c>
      <c r="M126" s="32">
        <f t="shared" si="8"/>
        <v>1103</v>
      </c>
      <c r="N126" s="27">
        <v>0.99999999999999989</v>
      </c>
    </row>
    <row r="127" spans="1:14" ht="19.149999999999999" x14ac:dyDescent="0.35">
      <c r="A127" s="74"/>
      <c r="B127" s="1" t="s">
        <v>24</v>
      </c>
      <c r="C127" s="52">
        <v>247</v>
      </c>
      <c r="D127" s="27">
        <v>0.35082872928176795</v>
      </c>
      <c r="E127" s="52">
        <v>265</v>
      </c>
      <c r="F127" s="27">
        <v>0.40883977900552487</v>
      </c>
      <c r="G127" s="52">
        <v>36</v>
      </c>
      <c r="H127" s="27">
        <v>0.10773480662983426</v>
      </c>
      <c r="I127" s="52">
        <v>34</v>
      </c>
      <c r="J127" s="27">
        <v>8.5635359116022103E-2</v>
      </c>
      <c r="K127" s="52">
        <v>29</v>
      </c>
      <c r="L127" s="27">
        <v>4.6961325966850827E-2</v>
      </c>
      <c r="M127" s="32">
        <f t="shared" si="8"/>
        <v>611</v>
      </c>
      <c r="N127" s="27">
        <v>1</v>
      </c>
    </row>
    <row r="128" spans="1:14" ht="19.149999999999999" x14ac:dyDescent="0.35">
      <c r="A128" s="74"/>
      <c r="B128" s="1" t="s">
        <v>25</v>
      </c>
      <c r="C128" s="52">
        <v>2</v>
      </c>
      <c r="D128" s="27">
        <v>0.5</v>
      </c>
      <c r="E128" s="52">
        <v>1</v>
      </c>
      <c r="F128" s="27">
        <v>0.3</v>
      </c>
      <c r="G128" s="52">
        <v>1</v>
      </c>
      <c r="H128" s="27">
        <v>0.1</v>
      </c>
      <c r="I128" s="52">
        <v>0</v>
      </c>
      <c r="J128" s="27">
        <v>0.1</v>
      </c>
      <c r="K128" s="52">
        <v>1</v>
      </c>
      <c r="L128" s="27">
        <v>0</v>
      </c>
      <c r="M128" s="32">
        <f t="shared" si="8"/>
        <v>5</v>
      </c>
      <c r="N128" s="27">
        <v>1</v>
      </c>
    </row>
    <row r="129" spans="1:14" ht="19.149999999999999" x14ac:dyDescent="0.7">
      <c r="A129" s="74"/>
      <c r="B129" s="1" t="s">
        <v>0</v>
      </c>
      <c r="C129" s="52">
        <v>0</v>
      </c>
      <c r="D129" s="29">
        <v>0</v>
      </c>
      <c r="E129" s="52">
        <v>0</v>
      </c>
      <c r="F129" s="29">
        <v>0</v>
      </c>
      <c r="G129" s="52">
        <v>0</v>
      </c>
      <c r="H129" s="29">
        <v>0</v>
      </c>
      <c r="I129" s="52">
        <v>0</v>
      </c>
      <c r="J129" s="29">
        <v>0</v>
      </c>
      <c r="K129" s="52">
        <v>0</v>
      </c>
      <c r="L129" s="29">
        <v>0</v>
      </c>
      <c r="M129" s="32">
        <f t="shared" si="8"/>
        <v>0</v>
      </c>
      <c r="N129" s="52">
        <v>0</v>
      </c>
    </row>
    <row r="130" spans="1:14" ht="19.149999999999999" x14ac:dyDescent="0.7">
      <c r="A130" s="75"/>
      <c r="B130" s="2" t="s">
        <v>27</v>
      </c>
      <c r="C130" s="57">
        <v>1309</v>
      </c>
      <c r="D130" s="63">
        <v>0.35691169671752199</v>
      </c>
      <c r="E130" s="57">
        <v>1053</v>
      </c>
      <c r="F130" s="63">
        <v>0.38095238095238093</v>
      </c>
      <c r="G130" s="57">
        <v>372</v>
      </c>
      <c r="H130" s="63">
        <v>0.13869625520110956</v>
      </c>
      <c r="I130" s="57">
        <v>286</v>
      </c>
      <c r="J130" s="63">
        <v>0.10402219140083217</v>
      </c>
      <c r="K130" s="57">
        <v>89</v>
      </c>
      <c r="L130" s="63">
        <v>1.9417475728155338E-2</v>
      </c>
      <c r="M130" s="69">
        <f t="shared" si="8"/>
        <v>3109</v>
      </c>
      <c r="N130" s="63">
        <v>1</v>
      </c>
    </row>
  </sheetData>
  <mergeCells count="28">
    <mergeCell ref="A40:A46"/>
    <mergeCell ref="A47:A53"/>
    <mergeCell ref="A1:N1"/>
    <mergeCell ref="A2:N2"/>
    <mergeCell ref="B3:B4"/>
    <mergeCell ref="A3:A4"/>
    <mergeCell ref="E3:F3"/>
    <mergeCell ref="C3:D3"/>
    <mergeCell ref="M3:N3"/>
    <mergeCell ref="G3:H3"/>
    <mergeCell ref="I3:J3"/>
    <mergeCell ref="K3:L3"/>
    <mergeCell ref="A117:A123"/>
    <mergeCell ref="A5:A11"/>
    <mergeCell ref="A12:A18"/>
    <mergeCell ref="A19:A25"/>
    <mergeCell ref="A26:A32"/>
    <mergeCell ref="A33:A39"/>
    <mergeCell ref="A103:A109"/>
    <mergeCell ref="A124:A130"/>
    <mergeCell ref="A75:A81"/>
    <mergeCell ref="A82:A88"/>
    <mergeCell ref="A89:A95"/>
    <mergeCell ref="A96:A102"/>
    <mergeCell ref="A54:A60"/>
    <mergeCell ref="A61:A67"/>
    <mergeCell ref="A68:A74"/>
    <mergeCell ref="A110:A11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3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view="pageBreakPreview" zoomScaleNormal="85" zoomScaleSheetLayoutView="100" workbookViewId="0">
      <pane ySplit="11" topLeftCell="A12" activePane="bottomLeft" state="frozen"/>
      <selection pane="bottomLeft" sqref="A1:P1"/>
    </sheetView>
  </sheetViews>
  <sheetFormatPr defaultRowHeight="12.75" x14ac:dyDescent="0.35"/>
  <cols>
    <col min="3" max="3" width="10.73046875" bestFit="1" customWidth="1"/>
    <col min="4" max="4" width="9.86328125" bestFit="1" customWidth="1"/>
    <col min="5" max="5" width="10.73046875" bestFit="1" customWidth="1"/>
    <col min="6" max="6" width="9.86328125" bestFit="1" customWidth="1"/>
    <col min="7" max="7" width="10.73046875" bestFit="1" customWidth="1"/>
    <col min="8" max="8" width="9.86328125" bestFit="1" customWidth="1"/>
    <col min="9" max="9" width="9.3984375" bestFit="1" customWidth="1"/>
    <col min="10" max="10" width="9.86328125" bestFit="1" customWidth="1"/>
    <col min="11" max="12" width="9.86328125" customWidth="1"/>
    <col min="13" max="13" width="9.3984375" bestFit="1" customWidth="1"/>
    <col min="14" max="14" width="9.86328125" bestFit="1" customWidth="1"/>
    <col min="15" max="15" width="12.1328125" bestFit="1" customWidth="1"/>
    <col min="16" max="16" width="11" bestFit="1" customWidth="1"/>
  </cols>
  <sheetData>
    <row r="1" spans="1:16" ht="24.75" x14ac:dyDescent="0.35">
      <c r="A1" s="82" t="s">
        <v>78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</row>
    <row r="2" spans="1:16" ht="19.149999999999999" x14ac:dyDescent="0.35">
      <c r="A2" s="83" t="s">
        <v>66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</row>
    <row r="3" spans="1:16" ht="19.149999999999999" x14ac:dyDescent="0.35">
      <c r="A3" s="73" t="s">
        <v>12</v>
      </c>
      <c r="B3" s="79" t="s">
        <v>13</v>
      </c>
      <c r="C3" s="87" t="s">
        <v>47</v>
      </c>
      <c r="D3" s="88"/>
      <c r="E3" s="94" t="s">
        <v>9</v>
      </c>
      <c r="F3" s="95"/>
      <c r="G3" s="94" t="s">
        <v>10</v>
      </c>
      <c r="H3" s="95"/>
      <c r="I3" s="87" t="s">
        <v>74</v>
      </c>
      <c r="J3" s="88"/>
      <c r="K3" s="87" t="s">
        <v>46</v>
      </c>
      <c r="L3" s="88"/>
      <c r="M3" s="94" t="s">
        <v>11</v>
      </c>
      <c r="N3" s="95"/>
      <c r="O3" s="87" t="s">
        <v>20</v>
      </c>
      <c r="P3" s="88"/>
    </row>
    <row r="4" spans="1:16" ht="19.149999999999999" x14ac:dyDescent="0.35">
      <c r="A4" s="75"/>
      <c r="B4" s="80"/>
      <c r="C4" s="11" t="s">
        <v>64</v>
      </c>
      <c r="D4" s="7" t="s">
        <v>65</v>
      </c>
      <c r="E4" s="11" t="s">
        <v>64</v>
      </c>
      <c r="F4" s="7" t="s">
        <v>65</v>
      </c>
      <c r="G4" s="11" t="s">
        <v>64</v>
      </c>
      <c r="H4" s="7" t="s">
        <v>65</v>
      </c>
      <c r="I4" s="11" t="s">
        <v>64</v>
      </c>
      <c r="J4" s="7" t="s">
        <v>65</v>
      </c>
      <c r="K4" s="11" t="s">
        <v>64</v>
      </c>
      <c r="L4" s="7" t="s">
        <v>65</v>
      </c>
      <c r="M4" s="11" t="s">
        <v>64</v>
      </c>
      <c r="N4" s="7" t="s">
        <v>65</v>
      </c>
      <c r="O4" s="11" t="s">
        <v>64</v>
      </c>
      <c r="P4" s="7" t="s">
        <v>65</v>
      </c>
    </row>
    <row r="5" spans="1:16" ht="19.149999999999999" x14ac:dyDescent="0.35">
      <c r="A5" s="76" t="s">
        <v>20</v>
      </c>
      <c r="B5" s="2" t="s">
        <v>21</v>
      </c>
      <c r="C5" s="54">
        <v>3969</v>
      </c>
      <c r="D5" s="15">
        <f t="shared" ref="D5:D36" si="0">C5/O5</f>
        <v>0.44026622296173046</v>
      </c>
      <c r="E5" s="54">
        <v>2040</v>
      </c>
      <c r="F5" s="15">
        <f t="shared" ref="F5:F36" si="1">E5/O5</f>
        <v>0.22628951747088186</v>
      </c>
      <c r="G5" s="54">
        <v>881</v>
      </c>
      <c r="H5" s="15">
        <f t="shared" ref="H5:H36" si="2">G5/O5</f>
        <v>9.7726012201885745E-2</v>
      </c>
      <c r="I5" s="54">
        <v>1465</v>
      </c>
      <c r="J5" s="15">
        <f t="shared" ref="J5:J36" si="3">I5/O5</f>
        <v>0.16250693288962839</v>
      </c>
      <c r="K5" s="54">
        <v>288</v>
      </c>
      <c r="L5" s="15">
        <f t="shared" ref="L5:L36" si="4">K5/O5</f>
        <v>3.1946755407653911E-2</v>
      </c>
      <c r="M5" s="54">
        <v>372</v>
      </c>
      <c r="N5" s="15">
        <f t="shared" ref="N5:N36" si="5">M5/O5</f>
        <v>4.1264559068219631E-2</v>
      </c>
      <c r="O5" s="45">
        <f>SUM(O12,O19,O26,O33,O40,O47,O54,O61,O68,O75,O82,O89,O96,O103,O110,O117,O124)</f>
        <v>9015</v>
      </c>
      <c r="P5" s="15">
        <f t="shared" ref="P5:P36" si="6">SUM(D5,F5,H5,J5,N5,L5)</f>
        <v>0.99999999999999989</v>
      </c>
    </row>
    <row r="6" spans="1:16" ht="19.149999999999999" x14ac:dyDescent="0.35">
      <c r="A6" s="77"/>
      <c r="B6" s="2" t="s">
        <v>22</v>
      </c>
      <c r="C6" s="54">
        <v>21587</v>
      </c>
      <c r="D6" s="15">
        <f t="shared" si="0"/>
        <v>0.40922446967829995</v>
      </c>
      <c r="E6" s="54">
        <v>15612</v>
      </c>
      <c r="F6" s="15">
        <f t="shared" si="1"/>
        <v>0.29595647475877235</v>
      </c>
      <c r="G6" s="54">
        <v>8049</v>
      </c>
      <c r="H6" s="15">
        <f t="shared" si="2"/>
        <v>0.15258478512255691</v>
      </c>
      <c r="I6" s="54">
        <v>3519</v>
      </c>
      <c r="J6" s="15">
        <f t="shared" si="3"/>
        <v>6.6709635836287459E-2</v>
      </c>
      <c r="K6" s="54">
        <v>1849</v>
      </c>
      <c r="L6" s="15">
        <f t="shared" si="4"/>
        <v>3.5051468218611971E-2</v>
      </c>
      <c r="M6" s="54">
        <v>2135</v>
      </c>
      <c r="N6" s="15">
        <f t="shared" si="5"/>
        <v>4.0473166385471368E-2</v>
      </c>
      <c r="O6" s="45">
        <f t="shared" ref="O6:O11" si="7">SUM(O13,O20,O27,O34,O41,O48,O55,O62,O69,O76,O83,O90,O97,O104,O111,O118,O125)</f>
        <v>52751</v>
      </c>
      <c r="P6" s="15">
        <f t="shared" si="6"/>
        <v>0.99999999999999989</v>
      </c>
    </row>
    <row r="7" spans="1:16" ht="19.149999999999999" x14ac:dyDescent="0.35">
      <c r="A7" s="77"/>
      <c r="B7" s="2" t="s">
        <v>23</v>
      </c>
      <c r="C7" s="54">
        <v>27226</v>
      </c>
      <c r="D7" s="15">
        <f t="shared" si="0"/>
        <v>0.47624545200111951</v>
      </c>
      <c r="E7" s="54">
        <v>14027</v>
      </c>
      <c r="F7" s="15">
        <f t="shared" si="1"/>
        <v>0.24536453960257487</v>
      </c>
      <c r="G7" s="54">
        <v>9083</v>
      </c>
      <c r="H7" s="15">
        <f t="shared" si="2"/>
        <v>0.15888259165966975</v>
      </c>
      <c r="I7" s="54">
        <v>3626</v>
      </c>
      <c r="J7" s="15">
        <f t="shared" si="3"/>
        <v>6.342709207948502E-2</v>
      </c>
      <c r="K7" s="54">
        <v>1804</v>
      </c>
      <c r="L7" s="15">
        <f t="shared" si="4"/>
        <v>3.1556115309263923E-2</v>
      </c>
      <c r="M7" s="54">
        <v>1402</v>
      </c>
      <c r="N7" s="15">
        <f t="shared" si="5"/>
        <v>2.4524209347886929E-2</v>
      </c>
      <c r="O7" s="45">
        <f t="shared" si="7"/>
        <v>57168</v>
      </c>
      <c r="P7" s="15">
        <f t="shared" si="6"/>
        <v>1</v>
      </c>
    </row>
    <row r="8" spans="1:16" ht="19.149999999999999" x14ac:dyDescent="0.35">
      <c r="A8" s="77"/>
      <c r="B8" s="2" t="s">
        <v>24</v>
      </c>
      <c r="C8" s="54">
        <v>11725</v>
      </c>
      <c r="D8" s="15">
        <f t="shared" si="0"/>
        <v>0.39931205939447606</v>
      </c>
      <c r="E8" s="54">
        <v>7798</v>
      </c>
      <c r="F8" s="15">
        <f t="shared" si="1"/>
        <v>0.26557231890474409</v>
      </c>
      <c r="G8" s="54">
        <v>5523</v>
      </c>
      <c r="H8" s="15">
        <f t="shared" si="2"/>
        <v>0.18809385961924871</v>
      </c>
      <c r="I8" s="54">
        <v>2505</v>
      </c>
      <c r="J8" s="15">
        <f t="shared" si="3"/>
        <v>8.5311446378094888E-2</v>
      </c>
      <c r="K8" s="54">
        <v>968</v>
      </c>
      <c r="L8" s="15">
        <f t="shared" si="4"/>
        <v>3.2966658720158019E-2</v>
      </c>
      <c r="M8" s="54">
        <v>844</v>
      </c>
      <c r="N8" s="15">
        <f t="shared" si="5"/>
        <v>2.8743656983278274E-2</v>
      </c>
      <c r="O8" s="45">
        <f t="shared" si="7"/>
        <v>29363</v>
      </c>
      <c r="P8" s="15">
        <f t="shared" si="6"/>
        <v>1</v>
      </c>
    </row>
    <row r="9" spans="1:16" ht="19.149999999999999" x14ac:dyDescent="0.35">
      <c r="A9" s="77"/>
      <c r="B9" s="2" t="s">
        <v>25</v>
      </c>
      <c r="C9" s="54">
        <v>174</v>
      </c>
      <c r="D9" s="15">
        <f t="shared" si="0"/>
        <v>0.31238779174147219</v>
      </c>
      <c r="E9" s="54">
        <v>153</v>
      </c>
      <c r="F9" s="15">
        <f t="shared" si="1"/>
        <v>0.27468581687612209</v>
      </c>
      <c r="G9" s="54">
        <v>84</v>
      </c>
      <c r="H9" s="15">
        <f t="shared" si="2"/>
        <v>0.15080789946140036</v>
      </c>
      <c r="I9" s="54">
        <v>111</v>
      </c>
      <c r="J9" s="15">
        <f t="shared" si="3"/>
        <v>0.1992818671454219</v>
      </c>
      <c r="K9" s="54">
        <v>15</v>
      </c>
      <c r="L9" s="15">
        <f t="shared" si="4"/>
        <v>2.6929982046678635E-2</v>
      </c>
      <c r="M9" s="54">
        <v>20</v>
      </c>
      <c r="N9" s="15">
        <f t="shared" si="5"/>
        <v>3.5906642728904849E-2</v>
      </c>
      <c r="O9" s="45">
        <f t="shared" si="7"/>
        <v>557</v>
      </c>
      <c r="P9" s="15">
        <f t="shared" si="6"/>
        <v>1.0000000000000002</v>
      </c>
    </row>
    <row r="10" spans="1:16" ht="19.149999999999999" x14ac:dyDescent="0.35">
      <c r="A10" s="77"/>
      <c r="B10" s="2" t="s">
        <v>0</v>
      </c>
      <c r="C10" s="54">
        <v>203</v>
      </c>
      <c r="D10" s="15">
        <f t="shared" si="0"/>
        <v>0.41855670103092785</v>
      </c>
      <c r="E10" s="54">
        <v>148</v>
      </c>
      <c r="F10" s="15">
        <f t="shared" si="1"/>
        <v>0.30515463917525776</v>
      </c>
      <c r="G10" s="54">
        <v>81</v>
      </c>
      <c r="H10" s="15">
        <f t="shared" si="2"/>
        <v>0.1670103092783505</v>
      </c>
      <c r="I10" s="54">
        <v>34</v>
      </c>
      <c r="J10" s="15">
        <f t="shared" si="3"/>
        <v>7.0103092783505155E-2</v>
      </c>
      <c r="K10" s="54">
        <v>9</v>
      </c>
      <c r="L10" s="15">
        <f t="shared" si="4"/>
        <v>1.8556701030927835E-2</v>
      </c>
      <c r="M10" s="54">
        <v>10</v>
      </c>
      <c r="N10" s="15">
        <f t="shared" si="5"/>
        <v>2.0618556701030927E-2</v>
      </c>
      <c r="O10" s="45">
        <f t="shared" si="7"/>
        <v>485</v>
      </c>
      <c r="P10" s="15">
        <f t="shared" si="6"/>
        <v>1</v>
      </c>
    </row>
    <row r="11" spans="1:16" ht="19.149999999999999" x14ac:dyDescent="0.35">
      <c r="A11" s="78"/>
      <c r="B11" s="3" t="s">
        <v>26</v>
      </c>
      <c r="C11" s="55">
        <v>64884</v>
      </c>
      <c r="D11" s="16">
        <f t="shared" si="0"/>
        <v>0.43447458466977817</v>
      </c>
      <c r="E11" s="55">
        <v>39778</v>
      </c>
      <c r="F11" s="16">
        <f t="shared" si="1"/>
        <v>0.26636042828731943</v>
      </c>
      <c r="G11" s="55">
        <v>23701</v>
      </c>
      <c r="H11" s="16">
        <f t="shared" si="2"/>
        <v>0.15870603124435009</v>
      </c>
      <c r="I11" s="55">
        <v>11260</v>
      </c>
      <c r="J11" s="16">
        <f t="shared" si="3"/>
        <v>7.5398924594379232E-2</v>
      </c>
      <c r="K11" s="55">
        <v>4933</v>
      </c>
      <c r="L11" s="16">
        <f t="shared" si="4"/>
        <v>3.3032228687750687E-2</v>
      </c>
      <c r="M11" s="55">
        <v>4783</v>
      </c>
      <c r="N11" s="16">
        <f t="shared" si="5"/>
        <v>3.2027802516422371E-2</v>
      </c>
      <c r="O11" s="46">
        <f t="shared" si="7"/>
        <v>149339</v>
      </c>
      <c r="P11" s="16">
        <f t="shared" si="6"/>
        <v>1</v>
      </c>
    </row>
    <row r="12" spans="1:16" ht="19.149999999999999" x14ac:dyDescent="0.35">
      <c r="A12" s="73" t="s">
        <v>73</v>
      </c>
      <c r="B12" s="1" t="s">
        <v>21</v>
      </c>
      <c r="C12" s="52">
        <v>615</v>
      </c>
      <c r="D12" s="33">
        <f t="shared" si="0"/>
        <v>0.54376657824933683</v>
      </c>
      <c r="E12" s="52">
        <v>0</v>
      </c>
      <c r="F12" s="33">
        <f t="shared" si="1"/>
        <v>0</v>
      </c>
      <c r="G12" s="52">
        <v>351</v>
      </c>
      <c r="H12" s="33">
        <f t="shared" si="2"/>
        <v>0.31034482758620691</v>
      </c>
      <c r="I12" s="52">
        <v>128</v>
      </c>
      <c r="J12" s="33">
        <f t="shared" si="3"/>
        <v>0.11317418213969938</v>
      </c>
      <c r="K12" s="52">
        <v>0</v>
      </c>
      <c r="L12" s="33">
        <f t="shared" si="4"/>
        <v>0</v>
      </c>
      <c r="M12" s="52">
        <v>37</v>
      </c>
      <c r="N12" s="33">
        <f t="shared" si="5"/>
        <v>3.2714412024756855E-2</v>
      </c>
      <c r="O12" s="47">
        <f t="shared" ref="O12:O75" si="8">SUM(C12,E12,G12,I12,M12,K12)</f>
        <v>1131</v>
      </c>
      <c r="P12" s="33">
        <f t="shared" si="6"/>
        <v>1</v>
      </c>
    </row>
    <row r="13" spans="1:16" ht="19.149999999999999" x14ac:dyDescent="0.35">
      <c r="A13" s="74"/>
      <c r="B13" s="1" t="s">
        <v>22</v>
      </c>
      <c r="C13" s="52">
        <v>4238</v>
      </c>
      <c r="D13" s="33">
        <f t="shared" si="0"/>
        <v>0.50225171841668637</v>
      </c>
      <c r="E13" s="52">
        <v>0</v>
      </c>
      <c r="F13" s="33">
        <f t="shared" si="1"/>
        <v>0</v>
      </c>
      <c r="G13" s="52">
        <v>3522</v>
      </c>
      <c r="H13" s="33">
        <f t="shared" si="2"/>
        <v>0.41739748755629297</v>
      </c>
      <c r="I13" s="52">
        <v>488</v>
      </c>
      <c r="J13" s="33">
        <f t="shared" si="3"/>
        <v>5.7833609860156433E-2</v>
      </c>
      <c r="K13" s="52">
        <v>0</v>
      </c>
      <c r="L13" s="33">
        <f t="shared" si="4"/>
        <v>0</v>
      </c>
      <c r="M13" s="52">
        <v>190</v>
      </c>
      <c r="N13" s="33">
        <f t="shared" si="5"/>
        <v>2.2517184166864185E-2</v>
      </c>
      <c r="O13" s="47">
        <f t="shared" si="8"/>
        <v>8438</v>
      </c>
      <c r="P13" s="33">
        <f t="shared" si="6"/>
        <v>0.99999999999999989</v>
      </c>
    </row>
    <row r="14" spans="1:16" ht="19.149999999999999" x14ac:dyDescent="0.35">
      <c r="A14" s="74"/>
      <c r="B14" s="1" t="s">
        <v>23</v>
      </c>
      <c r="C14" s="52">
        <v>5600</v>
      </c>
      <c r="D14" s="33">
        <f t="shared" si="0"/>
        <v>0.56072894763192149</v>
      </c>
      <c r="E14" s="52">
        <v>0</v>
      </c>
      <c r="F14" s="33">
        <f t="shared" si="1"/>
        <v>0</v>
      </c>
      <c r="G14" s="52">
        <v>3705</v>
      </c>
      <c r="H14" s="33">
        <f t="shared" si="2"/>
        <v>0.37098227696004804</v>
      </c>
      <c r="I14" s="52">
        <v>545</v>
      </c>
      <c r="J14" s="33">
        <f t="shared" si="3"/>
        <v>5.4570942224892359E-2</v>
      </c>
      <c r="K14" s="52">
        <v>0</v>
      </c>
      <c r="L14" s="33">
        <f t="shared" si="4"/>
        <v>0</v>
      </c>
      <c r="M14" s="52">
        <v>137</v>
      </c>
      <c r="N14" s="33">
        <f t="shared" si="5"/>
        <v>1.371783318313808E-2</v>
      </c>
      <c r="O14" s="47">
        <f t="shared" si="8"/>
        <v>9987</v>
      </c>
      <c r="P14" s="33">
        <f t="shared" si="6"/>
        <v>1</v>
      </c>
    </row>
    <row r="15" spans="1:16" ht="19.149999999999999" x14ac:dyDescent="0.35">
      <c r="A15" s="74"/>
      <c r="B15" s="1" t="s">
        <v>24</v>
      </c>
      <c r="C15" s="52">
        <v>2307</v>
      </c>
      <c r="D15" s="33">
        <f t="shared" si="0"/>
        <v>0.4879441624365482</v>
      </c>
      <c r="E15" s="52">
        <v>0</v>
      </c>
      <c r="F15" s="33">
        <f t="shared" si="1"/>
        <v>0</v>
      </c>
      <c r="G15" s="52">
        <v>2011</v>
      </c>
      <c r="H15" s="33">
        <f t="shared" si="2"/>
        <v>0.42533840947546531</v>
      </c>
      <c r="I15" s="52">
        <v>337</v>
      </c>
      <c r="J15" s="33">
        <f t="shared" si="3"/>
        <v>7.1277495769881558E-2</v>
      </c>
      <c r="K15" s="52">
        <v>0</v>
      </c>
      <c r="L15" s="33">
        <f t="shared" si="4"/>
        <v>0</v>
      </c>
      <c r="M15" s="52">
        <v>73</v>
      </c>
      <c r="N15" s="33">
        <f t="shared" si="5"/>
        <v>1.5439932318104907E-2</v>
      </c>
      <c r="O15" s="47">
        <f t="shared" si="8"/>
        <v>4728</v>
      </c>
      <c r="P15" s="33">
        <f t="shared" si="6"/>
        <v>0.99999999999999989</v>
      </c>
    </row>
    <row r="16" spans="1:16" ht="19.149999999999999" x14ac:dyDescent="0.35">
      <c r="A16" s="74"/>
      <c r="B16" s="1" t="s">
        <v>25</v>
      </c>
      <c r="C16" s="52">
        <v>46</v>
      </c>
      <c r="D16" s="33">
        <f t="shared" si="0"/>
        <v>0.45544554455445546</v>
      </c>
      <c r="E16" s="52">
        <v>0</v>
      </c>
      <c r="F16" s="33">
        <f t="shared" si="1"/>
        <v>0</v>
      </c>
      <c r="G16" s="52">
        <v>37</v>
      </c>
      <c r="H16" s="33">
        <f t="shared" si="2"/>
        <v>0.36633663366336633</v>
      </c>
      <c r="I16" s="52">
        <v>14</v>
      </c>
      <c r="J16" s="33">
        <f t="shared" si="3"/>
        <v>0.13861386138613863</v>
      </c>
      <c r="K16" s="52">
        <v>0</v>
      </c>
      <c r="L16" s="33">
        <f t="shared" si="4"/>
        <v>0</v>
      </c>
      <c r="M16" s="52">
        <v>4</v>
      </c>
      <c r="N16" s="33">
        <f t="shared" si="5"/>
        <v>3.9603960396039604E-2</v>
      </c>
      <c r="O16" s="47">
        <f t="shared" si="8"/>
        <v>101</v>
      </c>
      <c r="P16" s="33">
        <f t="shared" si="6"/>
        <v>1</v>
      </c>
    </row>
    <row r="17" spans="1:16" ht="19.149999999999999" x14ac:dyDescent="0.35">
      <c r="A17" s="74"/>
      <c r="B17" s="1" t="s">
        <v>0</v>
      </c>
      <c r="C17" s="52">
        <v>50</v>
      </c>
      <c r="D17" s="33">
        <f t="shared" si="0"/>
        <v>0.51020408163265307</v>
      </c>
      <c r="E17" s="52">
        <v>0</v>
      </c>
      <c r="F17" s="33">
        <f t="shared" si="1"/>
        <v>0</v>
      </c>
      <c r="G17" s="52">
        <v>45</v>
      </c>
      <c r="H17" s="33">
        <f t="shared" si="2"/>
        <v>0.45918367346938777</v>
      </c>
      <c r="I17" s="52">
        <v>3</v>
      </c>
      <c r="J17" s="33">
        <f t="shared" si="3"/>
        <v>3.0612244897959183E-2</v>
      </c>
      <c r="K17" s="52">
        <v>0</v>
      </c>
      <c r="L17" s="33">
        <f t="shared" si="4"/>
        <v>0</v>
      </c>
      <c r="M17" s="52">
        <v>0</v>
      </c>
      <c r="N17" s="33">
        <f t="shared" si="5"/>
        <v>0</v>
      </c>
      <c r="O17" s="47">
        <f t="shared" si="8"/>
        <v>98</v>
      </c>
      <c r="P17" s="33">
        <f t="shared" si="6"/>
        <v>1</v>
      </c>
    </row>
    <row r="18" spans="1:16" ht="19.149999999999999" x14ac:dyDescent="0.7">
      <c r="A18" s="75"/>
      <c r="B18" s="56" t="s">
        <v>27</v>
      </c>
      <c r="C18" s="57">
        <v>12856</v>
      </c>
      <c r="D18" s="65">
        <f t="shared" si="0"/>
        <v>0.52509904831924192</v>
      </c>
      <c r="E18" s="57">
        <v>0</v>
      </c>
      <c r="F18" s="65">
        <f t="shared" si="1"/>
        <v>0</v>
      </c>
      <c r="G18" s="57">
        <v>9671</v>
      </c>
      <c r="H18" s="65">
        <f t="shared" si="2"/>
        <v>0.39500878160356168</v>
      </c>
      <c r="I18" s="57">
        <v>1515</v>
      </c>
      <c r="J18" s="65">
        <f t="shared" si="3"/>
        <v>6.1879671608871464E-2</v>
      </c>
      <c r="K18" s="57">
        <v>0</v>
      </c>
      <c r="L18" s="65">
        <f t="shared" si="4"/>
        <v>0</v>
      </c>
      <c r="M18" s="57">
        <v>441</v>
      </c>
      <c r="N18" s="65">
        <f t="shared" si="5"/>
        <v>1.801249846832496E-2</v>
      </c>
      <c r="O18" s="66">
        <f t="shared" si="8"/>
        <v>24483</v>
      </c>
      <c r="P18" s="65">
        <f t="shared" si="6"/>
        <v>1</v>
      </c>
    </row>
    <row r="19" spans="1:16" ht="19.149999999999999" x14ac:dyDescent="0.35">
      <c r="A19" s="73" t="s">
        <v>4</v>
      </c>
      <c r="B19" s="1" t="s">
        <v>21</v>
      </c>
      <c r="C19" s="52">
        <v>295</v>
      </c>
      <c r="D19" s="33">
        <f t="shared" si="0"/>
        <v>0.45245398773006135</v>
      </c>
      <c r="E19" s="52">
        <v>160</v>
      </c>
      <c r="F19" s="33">
        <f t="shared" si="1"/>
        <v>0.24539877300613497</v>
      </c>
      <c r="G19" s="52">
        <v>47</v>
      </c>
      <c r="H19" s="33">
        <f t="shared" si="2"/>
        <v>7.2085889570552147E-2</v>
      </c>
      <c r="I19" s="52">
        <v>107</v>
      </c>
      <c r="J19" s="33">
        <f t="shared" si="3"/>
        <v>0.16411042944785276</v>
      </c>
      <c r="K19" s="52">
        <v>21</v>
      </c>
      <c r="L19" s="33">
        <f t="shared" si="4"/>
        <v>3.2208588957055216E-2</v>
      </c>
      <c r="M19" s="52">
        <v>22</v>
      </c>
      <c r="N19" s="33">
        <f t="shared" si="5"/>
        <v>3.3742331288343558E-2</v>
      </c>
      <c r="O19" s="47">
        <f t="shared" si="8"/>
        <v>652</v>
      </c>
      <c r="P19" s="33">
        <f t="shared" si="6"/>
        <v>1</v>
      </c>
    </row>
    <row r="20" spans="1:16" ht="19.149999999999999" x14ac:dyDescent="0.35">
      <c r="A20" s="74"/>
      <c r="B20" s="1" t="s">
        <v>22</v>
      </c>
      <c r="C20" s="52">
        <v>1025</v>
      </c>
      <c r="D20" s="33">
        <f t="shared" si="0"/>
        <v>0.36450924608819346</v>
      </c>
      <c r="E20" s="52">
        <v>989</v>
      </c>
      <c r="F20" s="33">
        <f t="shared" si="1"/>
        <v>0.35170697012802277</v>
      </c>
      <c r="G20" s="52">
        <v>274</v>
      </c>
      <c r="H20" s="33">
        <f t="shared" si="2"/>
        <v>9.7439544807965864E-2</v>
      </c>
      <c r="I20" s="52">
        <v>211</v>
      </c>
      <c r="J20" s="33">
        <f t="shared" si="3"/>
        <v>7.5035561877667134E-2</v>
      </c>
      <c r="K20" s="52">
        <v>139</v>
      </c>
      <c r="L20" s="33">
        <f t="shared" si="4"/>
        <v>4.9431009957325744E-2</v>
      </c>
      <c r="M20" s="52">
        <v>174</v>
      </c>
      <c r="N20" s="33">
        <f t="shared" si="5"/>
        <v>6.1877667140825036E-2</v>
      </c>
      <c r="O20" s="47">
        <f t="shared" si="8"/>
        <v>2812</v>
      </c>
      <c r="P20" s="33">
        <f t="shared" si="6"/>
        <v>1</v>
      </c>
    </row>
    <row r="21" spans="1:16" ht="19.149999999999999" x14ac:dyDescent="0.35">
      <c r="A21" s="74"/>
      <c r="B21" s="1" t="s">
        <v>23</v>
      </c>
      <c r="C21" s="52">
        <v>1277</v>
      </c>
      <c r="D21" s="33">
        <f t="shared" si="0"/>
        <v>0.46862385321100919</v>
      </c>
      <c r="E21" s="52">
        <v>801</v>
      </c>
      <c r="F21" s="33">
        <f t="shared" si="1"/>
        <v>0.29394495412844035</v>
      </c>
      <c r="G21" s="52">
        <v>331</v>
      </c>
      <c r="H21" s="33">
        <f t="shared" si="2"/>
        <v>0.12146788990825688</v>
      </c>
      <c r="I21" s="52">
        <v>150</v>
      </c>
      <c r="J21" s="33">
        <f t="shared" si="3"/>
        <v>5.5045871559633031E-2</v>
      </c>
      <c r="K21" s="52">
        <v>104</v>
      </c>
      <c r="L21" s="33">
        <f t="shared" si="4"/>
        <v>3.81651376146789E-2</v>
      </c>
      <c r="M21" s="52">
        <v>62</v>
      </c>
      <c r="N21" s="33">
        <f t="shared" si="5"/>
        <v>2.2752293577981652E-2</v>
      </c>
      <c r="O21" s="47">
        <f t="shared" si="8"/>
        <v>2725</v>
      </c>
      <c r="P21" s="33">
        <f t="shared" si="6"/>
        <v>1</v>
      </c>
    </row>
    <row r="22" spans="1:16" ht="19.149999999999999" x14ac:dyDescent="0.35">
      <c r="A22" s="74"/>
      <c r="B22" s="1" t="s">
        <v>24</v>
      </c>
      <c r="C22" s="52">
        <v>581</v>
      </c>
      <c r="D22" s="33">
        <f t="shared" si="0"/>
        <v>0.3758085381630013</v>
      </c>
      <c r="E22" s="52">
        <v>486</v>
      </c>
      <c r="F22" s="33">
        <f t="shared" si="1"/>
        <v>0.314359637774903</v>
      </c>
      <c r="G22" s="52">
        <v>254</v>
      </c>
      <c r="H22" s="33">
        <f t="shared" si="2"/>
        <v>0.16429495472186287</v>
      </c>
      <c r="I22" s="52">
        <v>114</v>
      </c>
      <c r="J22" s="33">
        <f t="shared" si="3"/>
        <v>7.3738680465717979E-2</v>
      </c>
      <c r="K22" s="52">
        <v>64</v>
      </c>
      <c r="L22" s="33">
        <f t="shared" si="4"/>
        <v>4.1397153945666239E-2</v>
      </c>
      <c r="M22" s="52">
        <v>47</v>
      </c>
      <c r="N22" s="33">
        <f t="shared" si="5"/>
        <v>3.0401034928848641E-2</v>
      </c>
      <c r="O22" s="47">
        <f t="shared" si="8"/>
        <v>1546</v>
      </c>
      <c r="P22" s="33">
        <f t="shared" si="6"/>
        <v>1</v>
      </c>
    </row>
    <row r="23" spans="1:16" ht="19.149999999999999" x14ac:dyDescent="0.35">
      <c r="A23" s="74"/>
      <c r="B23" s="1" t="s">
        <v>25</v>
      </c>
      <c r="C23" s="52">
        <v>22</v>
      </c>
      <c r="D23" s="33">
        <f t="shared" si="0"/>
        <v>0.35483870967741937</v>
      </c>
      <c r="E23" s="52">
        <v>18</v>
      </c>
      <c r="F23" s="33">
        <f t="shared" si="1"/>
        <v>0.29032258064516131</v>
      </c>
      <c r="G23" s="52">
        <v>5</v>
      </c>
      <c r="H23" s="33">
        <f t="shared" si="2"/>
        <v>8.0645161290322578E-2</v>
      </c>
      <c r="I23" s="52">
        <v>14</v>
      </c>
      <c r="J23" s="33">
        <f t="shared" si="3"/>
        <v>0.22580645161290322</v>
      </c>
      <c r="K23" s="52">
        <v>2</v>
      </c>
      <c r="L23" s="33">
        <f t="shared" si="4"/>
        <v>3.2258064516129031E-2</v>
      </c>
      <c r="M23" s="52">
        <v>1</v>
      </c>
      <c r="N23" s="33">
        <f t="shared" si="5"/>
        <v>1.6129032258064516E-2</v>
      </c>
      <c r="O23" s="47">
        <f t="shared" si="8"/>
        <v>62</v>
      </c>
      <c r="P23" s="33">
        <f t="shared" si="6"/>
        <v>1.0000000000000002</v>
      </c>
    </row>
    <row r="24" spans="1:16" ht="19.149999999999999" x14ac:dyDescent="0.35">
      <c r="A24" s="74"/>
      <c r="B24" s="1" t="s">
        <v>0</v>
      </c>
      <c r="C24" s="52">
        <v>5</v>
      </c>
      <c r="D24" s="33">
        <f t="shared" si="0"/>
        <v>0.17857142857142858</v>
      </c>
      <c r="E24" s="52">
        <v>13</v>
      </c>
      <c r="F24" s="33">
        <f t="shared" si="1"/>
        <v>0.4642857142857143</v>
      </c>
      <c r="G24" s="52">
        <v>4</v>
      </c>
      <c r="H24" s="33">
        <f t="shared" si="2"/>
        <v>0.14285714285714285</v>
      </c>
      <c r="I24" s="52">
        <v>5</v>
      </c>
      <c r="J24" s="33">
        <f t="shared" si="3"/>
        <v>0.17857142857142858</v>
      </c>
      <c r="K24" s="52">
        <v>0</v>
      </c>
      <c r="L24" s="33">
        <f t="shared" si="4"/>
        <v>0</v>
      </c>
      <c r="M24" s="52">
        <v>1</v>
      </c>
      <c r="N24" s="33">
        <f t="shared" si="5"/>
        <v>3.5714285714285712E-2</v>
      </c>
      <c r="O24" s="47">
        <f t="shared" si="8"/>
        <v>28</v>
      </c>
      <c r="P24" s="33">
        <f t="shared" si="6"/>
        <v>1.0000000000000002</v>
      </c>
    </row>
    <row r="25" spans="1:16" ht="19.149999999999999" x14ac:dyDescent="0.7">
      <c r="A25" s="75"/>
      <c r="B25" s="56" t="s">
        <v>27</v>
      </c>
      <c r="C25" s="57">
        <v>3205</v>
      </c>
      <c r="D25" s="65">
        <f t="shared" si="0"/>
        <v>0.40958466453674119</v>
      </c>
      <c r="E25" s="57">
        <v>2467</v>
      </c>
      <c r="F25" s="65">
        <f t="shared" si="1"/>
        <v>0.31527156549520768</v>
      </c>
      <c r="G25" s="57">
        <v>915</v>
      </c>
      <c r="H25" s="65">
        <f t="shared" si="2"/>
        <v>0.11693290734824281</v>
      </c>
      <c r="I25" s="57">
        <v>601</v>
      </c>
      <c r="J25" s="65">
        <f t="shared" si="3"/>
        <v>7.6805111821086264E-2</v>
      </c>
      <c r="K25" s="57">
        <v>330</v>
      </c>
      <c r="L25" s="65">
        <f t="shared" si="4"/>
        <v>4.2172523961661344E-2</v>
      </c>
      <c r="M25" s="57">
        <v>307</v>
      </c>
      <c r="N25" s="65">
        <f t="shared" si="5"/>
        <v>3.9233226837060702E-2</v>
      </c>
      <c r="O25" s="66">
        <f t="shared" si="8"/>
        <v>7825</v>
      </c>
      <c r="P25" s="65">
        <f t="shared" si="6"/>
        <v>1</v>
      </c>
    </row>
    <row r="26" spans="1:16" ht="19.149999999999999" x14ac:dyDescent="0.35">
      <c r="A26" s="73" t="s">
        <v>2</v>
      </c>
      <c r="B26" s="1" t="s">
        <v>21</v>
      </c>
      <c r="C26" s="52">
        <v>160</v>
      </c>
      <c r="D26" s="33">
        <f t="shared" si="0"/>
        <v>0.39603960396039606</v>
      </c>
      <c r="E26" s="52">
        <v>114</v>
      </c>
      <c r="F26" s="33">
        <f t="shared" si="1"/>
        <v>0.28217821782178215</v>
      </c>
      <c r="G26" s="52">
        <v>22</v>
      </c>
      <c r="H26" s="33">
        <f t="shared" si="2"/>
        <v>5.4455445544554455E-2</v>
      </c>
      <c r="I26" s="52">
        <v>74</v>
      </c>
      <c r="J26" s="33">
        <f t="shared" si="3"/>
        <v>0.18316831683168316</v>
      </c>
      <c r="K26" s="52">
        <v>16</v>
      </c>
      <c r="L26" s="33">
        <f t="shared" si="4"/>
        <v>3.9603960396039604E-2</v>
      </c>
      <c r="M26" s="52">
        <v>18</v>
      </c>
      <c r="N26" s="33">
        <f t="shared" si="5"/>
        <v>4.4554455445544552E-2</v>
      </c>
      <c r="O26" s="47">
        <f t="shared" si="8"/>
        <v>404</v>
      </c>
      <c r="P26" s="33">
        <f t="shared" si="6"/>
        <v>1</v>
      </c>
    </row>
    <row r="27" spans="1:16" ht="19.149999999999999" x14ac:dyDescent="0.35">
      <c r="A27" s="74"/>
      <c r="B27" s="1" t="s">
        <v>22</v>
      </c>
      <c r="C27" s="52">
        <v>901</v>
      </c>
      <c r="D27" s="33">
        <f t="shared" si="0"/>
        <v>0.40476190476190477</v>
      </c>
      <c r="E27" s="52">
        <v>787</v>
      </c>
      <c r="F27" s="33">
        <f t="shared" si="1"/>
        <v>0.35354896675651393</v>
      </c>
      <c r="G27" s="52">
        <v>172</v>
      </c>
      <c r="H27" s="33">
        <f t="shared" si="2"/>
        <v>7.7268643306379156E-2</v>
      </c>
      <c r="I27" s="52">
        <v>186</v>
      </c>
      <c r="J27" s="33">
        <f t="shared" si="3"/>
        <v>8.3557951482479784E-2</v>
      </c>
      <c r="K27" s="52">
        <v>86</v>
      </c>
      <c r="L27" s="33">
        <f t="shared" si="4"/>
        <v>3.8634321653189578E-2</v>
      </c>
      <c r="M27" s="52">
        <v>94</v>
      </c>
      <c r="N27" s="33">
        <f t="shared" si="5"/>
        <v>4.2228212039532795E-2</v>
      </c>
      <c r="O27" s="47">
        <f t="shared" si="8"/>
        <v>2226</v>
      </c>
      <c r="P27" s="33">
        <f t="shared" si="6"/>
        <v>1</v>
      </c>
    </row>
    <row r="28" spans="1:16" ht="19.149999999999999" x14ac:dyDescent="0.35">
      <c r="A28" s="74"/>
      <c r="B28" s="1" t="s">
        <v>23</v>
      </c>
      <c r="C28" s="52">
        <v>1126</v>
      </c>
      <c r="D28" s="33">
        <f t="shared" si="0"/>
        <v>0.47894512973202891</v>
      </c>
      <c r="E28" s="52">
        <v>717</v>
      </c>
      <c r="F28" s="33">
        <f t="shared" si="1"/>
        <v>0.30497660569970225</v>
      </c>
      <c r="G28" s="52">
        <v>219</v>
      </c>
      <c r="H28" s="33">
        <f t="shared" si="2"/>
        <v>9.3151850276478099E-2</v>
      </c>
      <c r="I28" s="52">
        <v>151</v>
      </c>
      <c r="J28" s="33">
        <f t="shared" si="3"/>
        <v>6.4227988090174395E-2</v>
      </c>
      <c r="K28" s="52">
        <v>90</v>
      </c>
      <c r="L28" s="33">
        <f t="shared" si="4"/>
        <v>3.8281582305401955E-2</v>
      </c>
      <c r="M28" s="52">
        <v>48</v>
      </c>
      <c r="N28" s="33">
        <f t="shared" si="5"/>
        <v>2.0416843896214378E-2</v>
      </c>
      <c r="O28" s="47">
        <f t="shared" si="8"/>
        <v>2351</v>
      </c>
      <c r="P28" s="33">
        <f t="shared" si="6"/>
        <v>0.99999999999999989</v>
      </c>
    </row>
    <row r="29" spans="1:16" ht="19.149999999999999" x14ac:dyDescent="0.35">
      <c r="A29" s="74"/>
      <c r="B29" s="1" t="s">
        <v>24</v>
      </c>
      <c r="C29" s="52">
        <v>430</v>
      </c>
      <c r="D29" s="33">
        <f t="shared" si="0"/>
        <v>0.36225779275484415</v>
      </c>
      <c r="E29" s="52">
        <v>360</v>
      </c>
      <c r="F29" s="33">
        <f t="shared" si="1"/>
        <v>0.30328559393428811</v>
      </c>
      <c r="G29" s="52">
        <v>166</v>
      </c>
      <c r="H29" s="33">
        <f t="shared" si="2"/>
        <v>0.13984835720303285</v>
      </c>
      <c r="I29" s="52">
        <v>142</v>
      </c>
      <c r="J29" s="33">
        <f t="shared" si="3"/>
        <v>0.11962931760741365</v>
      </c>
      <c r="K29" s="52">
        <v>57</v>
      </c>
      <c r="L29" s="33">
        <f t="shared" si="4"/>
        <v>4.8020219039595621E-2</v>
      </c>
      <c r="M29" s="52">
        <v>32</v>
      </c>
      <c r="N29" s="33">
        <f t="shared" si="5"/>
        <v>2.6958719460825609E-2</v>
      </c>
      <c r="O29" s="47">
        <f t="shared" si="8"/>
        <v>1187</v>
      </c>
      <c r="P29" s="33">
        <f t="shared" si="6"/>
        <v>1</v>
      </c>
    </row>
    <row r="30" spans="1:16" ht="19.149999999999999" x14ac:dyDescent="0.35">
      <c r="A30" s="74"/>
      <c r="B30" s="1" t="s">
        <v>25</v>
      </c>
      <c r="C30" s="52">
        <v>6</v>
      </c>
      <c r="D30" s="33">
        <f t="shared" si="0"/>
        <v>0.17647058823529413</v>
      </c>
      <c r="E30" s="52">
        <v>13</v>
      </c>
      <c r="F30" s="33">
        <f t="shared" si="1"/>
        <v>0.38235294117647056</v>
      </c>
      <c r="G30" s="52">
        <v>5</v>
      </c>
      <c r="H30" s="33">
        <f t="shared" si="2"/>
        <v>0.14705882352941177</v>
      </c>
      <c r="I30" s="52">
        <v>6</v>
      </c>
      <c r="J30" s="33">
        <f t="shared" si="3"/>
        <v>0.17647058823529413</v>
      </c>
      <c r="K30" s="52">
        <v>1</v>
      </c>
      <c r="L30" s="33">
        <f t="shared" si="4"/>
        <v>2.9411764705882353E-2</v>
      </c>
      <c r="M30" s="52">
        <v>3</v>
      </c>
      <c r="N30" s="33">
        <f t="shared" si="5"/>
        <v>8.8235294117647065E-2</v>
      </c>
      <c r="O30" s="47">
        <f t="shared" si="8"/>
        <v>34</v>
      </c>
      <c r="P30" s="33">
        <f t="shared" si="6"/>
        <v>1</v>
      </c>
    </row>
    <row r="31" spans="1:16" ht="19.149999999999999" x14ac:dyDescent="0.35">
      <c r="A31" s="74"/>
      <c r="B31" s="1" t="s">
        <v>0</v>
      </c>
      <c r="C31" s="52">
        <v>13</v>
      </c>
      <c r="D31" s="33">
        <f t="shared" si="0"/>
        <v>0.59090909090909094</v>
      </c>
      <c r="E31" s="52">
        <v>6</v>
      </c>
      <c r="F31" s="33">
        <f t="shared" si="1"/>
        <v>0.27272727272727271</v>
      </c>
      <c r="G31" s="52">
        <v>1</v>
      </c>
      <c r="H31" s="33">
        <f t="shared" si="2"/>
        <v>4.5454545454545456E-2</v>
      </c>
      <c r="I31" s="52">
        <v>2</v>
      </c>
      <c r="J31" s="33">
        <f t="shared" si="3"/>
        <v>9.0909090909090912E-2</v>
      </c>
      <c r="K31" s="52">
        <v>0</v>
      </c>
      <c r="L31" s="33">
        <f t="shared" si="4"/>
        <v>0</v>
      </c>
      <c r="M31" s="52">
        <v>0</v>
      </c>
      <c r="N31" s="33">
        <f t="shared" si="5"/>
        <v>0</v>
      </c>
      <c r="O31" s="47">
        <f t="shared" si="8"/>
        <v>22</v>
      </c>
      <c r="P31" s="33">
        <f t="shared" si="6"/>
        <v>1</v>
      </c>
    </row>
    <row r="32" spans="1:16" ht="19.149999999999999" x14ac:dyDescent="0.7">
      <c r="A32" s="75"/>
      <c r="B32" s="56" t="s">
        <v>27</v>
      </c>
      <c r="C32" s="57">
        <v>2636</v>
      </c>
      <c r="D32" s="65">
        <f t="shared" si="0"/>
        <v>0.42352185089974292</v>
      </c>
      <c r="E32" s="57">
        <v>1997</v>
      </c>
      <c r="F32" s="65">
        <f t="shared" si="1"/>
        <v>0.3208547557840617</v>
      </c>
      <c r="G32" s="57">
        <v>585</v>
      </c>
      <c r="H32" s="65">
        <f t="shared" si="2"/>
        <v>9.3991002570694093E-2</v>
      </c>
      <c r="I32" s="57">
        <v>561</v>
      </c>
      <c r="J32" s="65">
        <f t="shared" si="3"/>
        <v>9.0134961439588684E-2</v>
      </c>
      <c r="K32" s="57">
        <v>250</v>
      </c>
      <c r="L32" s="65">
        <f t="shared" si="4"/>
        <v>4.0167095115681235E-2</v>
      </c>
      <c r="M32" s="57">
        <v>195</v>
      </c>
      <c r="N32" s="65">
        <f t="shared" si="5"/>
        <v>3.133033419023136E-2</v>
      </c>
      <c r="O32" s="66">
        <f t="shared" si="8"/>
        <v>6224</v>
      </c>
      <c r="P32" s="65">
        <f t="shared" si="6"/>
        <v>1</v>
      </c>
    </row>
    <row r="33" spans="1:16" ht="19.149999999999999" x14ac:dyDescent="0.35">
      <c r="A33" s="73" t="s">
        <v>6</v>
      </c>
      <c r="B33" s="1" t="s">
        <v>21</v>
      </c>
      <c r="C33" s="52">
        <v>364</v>
      </c>
      <c r="D33" s="33">
        <f t="shared" si="0"/>
        <v>0.44827586206896552</v>
      </c>
      <c r="E33" s="52">
        <v>192</v>
      </c>
      <c r="F33" s="33">
        <f t="shared" si="1"/>
        <v>0.23645320197044334</v>
      </c>
      <c r="G33" s="52">
        <v>47</v>
      </c>
      <c r="H33" s="33">
        <f t="shared" si="2"/>
        <v>5.7881773399014777E-2</v>
      </c>
      <c r="I33" s="52">
        <v>155</v>
      </c>
      <c r="J33" s="33">
        <f t="shared" si="3"/>
        <v>0.19088669950738915</v>
      </c>
      <c r="K33" s="52">
        <v>27</v>
      </c>
      <c r="L33" s="33">
        <f t="shared" si="4"/>
        <v>3.3251231527093597E-2</v>
      </c>
      <c r="M33" s="52">
        <v>27</v>
      </c>
      <c r="N33" s="33">
        <f t="shared" si="5"/>
        <v>3.3251231527093597E-2</v>
      </c>
      <c r="O33" s="47">
        <f t="shared" si="8"/>
        <v>812</v>
      </c>
      <c r="P33" s="33">
        <f t="shared" si="6"/>
        <v>1</v>
      </c>
    </row>
    <row r="34" spans="1:16" ht="19.149999999999999" x14ac:dyDescent="0.35">
      <c r="A34" s="74"/>
      <c r="B34" s="1" t="s">
        <v>22</v>
      </c>
      <c r="C34" s="52">
        <v>802</v>
      </c>
      <c r="D34" s="33">
        <f t="shared" si="0"/>
        <v>0.3775894538606403</v>
      </c>
      <c r="E34" s="52">
        <v>823</v>
      </c>
      <c r="F34" s="33">
        <f t="shared" si="1"/>
        <v>0.38747645951035781</v>
      </c>
      <c r="G34" s="52">
        <v>229</v>
      </c>
      <c r="H34" s="33">
        <f t="shared" si="2"/>
        <v>0.10781544256120527</v>
      </c>
      <c r="I34" s="52">
        <v>131</v>
      </c>
      <c r="J34" s="33">
        <f t="shared" si="3"/>
        <v>6.1676082862523539E-2</v>
      </c>
      <c r="K34" s="52">
        <v>59</v>
      </c>
      <c r="L34" s="33">
        <f t="shared" si="4"/>
        <v>2.7777777777777776E-2</v>
      </c>
      <c r="M34" s="52">
        <v>80</v>
      </c>
      <c r="N34" s="33">
        <f t="shared" si="5"/>
        <v>3.7664783427495289E-2</v>
      </c>
      <c r="O34" s="47">
        <f t="shared" si="8"/>
        <v>2124</v>
      </c>
      <c r="P34" s="33">
        <f t="shared" si="6"/>
        <v>0.99999999999999989</v>
      </c>
    </row>
    <row r="35" spans="1:16" ht="19.149999999999999" x14ac:dyDescent="0.35">
      <c r="A35" s="74"/>
      <c r="B35" s="1" t="s">
        <v>23</v>
      </c>
      <c r="C35" s="52">
        <v>1048</v>
      </c>
      <c r="D35" s="33">
        <f t="shared" si="0"/>
        <v>0.43127572016460908</v>
      </c>
      <c r="E35" s="52">
        <v>784</v>
      </c>
      <c r="F35" s="33">
        <f t="shared" si="1"/>
        <v>0.32263374485596708</v>
      </c>
      <c r="G35" s="52">
        <v>259</v>
      </c>
      <c r="H35" s="33">
        <f t="shared" si="2"/>
        <v>0.10658436213991769</v>
      </c>
      <c r="I35" s="52">
        <v>188</v>
      </c>
      <c r="J35" s="33">
        <f t="shared" si="3"/>
        <v>7.7366255144032919E-2</v>
      </c>
      <c r="K35" s="52">
        <v>76</v>
      </c>
      <c r="L35" s="33">
        <f t="shared" si="4"/>
        <v>3.1275720164609055E-2</v>
      </c>
      <c r="M35" s="52">
        <v>75</v>
      </c>
      <c r="N35" s="33">
        <f t="shared" si="5"/>
        <v>3.0864197530864196E-2</v>
      </c>
      <c r="O35" s="47">
        <f t="shared" si="8"/>
        <v>2430</v>
      </c>
      <c r="P35" s="33">
        <f t="shared" si="6"/>
        <v>1.0000000000000002</v>
      </c>
    </row>
    <row r="36" spans="1:16" ht="19.149999999999999" x14ac:dyDescent="0.35">
      <c r="A36" s="74"/>
      <c r="B36" s="1" t="s">
        <v>24</v>
      </c>
      <c r="C36" s="52">
        <v>579</v>
      </c>
      <c r="D36" s="33">
        <f t="shared" si="0"/>
        <v>0.38522954091816369</v>
      </c>
      <c r="E36" s="52">
        <v>509</v>
      </c>
      <c r="F36" s="33">
        <f t="shared" si="1"/>
        <v>0.33865602129075184</v>
      </c>
      <c r="G36" s="52">
        <v>194</v>
      </c>
      <c r="H36" s="33">
        <f t="shared" si="2"/>
        <v>0.12907518296739853</v>
      </c>
      <c r="I36" s="52">
        <v>121</v>
      </c>
      <c r="J36" s="33">
        <f t="shared" si="3"/>
        <v>8.0505655355954761E-2</v>
      </c>
      <c r="K36" s="52">
        <v>58</v>
      </c>
      <c r="L36" s="33">
        <f t="shared" si="4"/>
        <v>3.8589487691284098E-2</v>
      </c>
      <c r="M36" s="52">
        <v>42</v>
      </c>
      <c r="N36" s="33">
        <f t="shared" si="5"/>
        <v>2.7944111776447105E-2</v>
      </c>
      <c r="O36" s="47">
        <f t="shared" si="8"/>
        <v>1503</v>
      </c>
      <c r="P36" s="33">
        <f t="shared" si="6"/>
        <v>1</v>
      </c>
    </row>
    <row r="37" spans="1:16" ht="19.149999999999999" x14ac:dyDescent="0.35">
      <c r="A37" s="74"/>
      <c r="B37" s="1" t="s">
        <v>25</v>
      </c>
      <c r="C37" s="52">
        <v>15</v>
      </c>
      <c r="D37" s="33">
        <f t="shared" ref="D37:D65" si="9">C37/O37</f>
        <v>0.375</v>
      </c>
      <c r="E37" s="52">
        <v>14</v>
      </c>
      <c r="F37" s="33">
        <f t="shared" ref="F37:F65" si="10">E37/O37</f>
        <v>0.35</v>
      </c>
      <c r="G37" s="52">
        <v>4</v>
      </c>
      <c r="H37" s="33">
        <f t="shared" ref="H37:H65" si="11">G37/O37</f>
        <v>0.1</v>
      </c>
      <c r="I37" s="52">
        <v>7</v>
      </c>
      <c r="J37" s="33">
        <f t="shared" ref="J37:J65" si="12">I37/O37</f>
        <v>0.17499999999999999</v>
      </c>
      <c r="K37" s="52">
        <v>0</v>
      </c>
      <c r="L37" s="33">
        <f t="shared" ref="L37:L65" si="13">K37/O37</f>
        <v>0</v>
      </c>
      <c r="M37" s="52">
        <v>0</v>
      </c>
      <c r="N37" s="33">
        <f t="shared" ref="N37:N65" si="14">M37/O37</f>
        <v>0</v>
      </c>
      <c r="O37" s="47">
        <f t="shared" si="8"/>
        <v>40</v>
      </c>
      <c r="P37" s="33">
        <f t="shared" ref="P37:P65" si="15">SUM(D37,F37,H37,J37,N37,L37)</f>
        <v>1</v>
      </c>
    </row>
    <row r="38" spans="1:16" ht="19.149999999999999" x14ac:dyDescent="0.35">
      <c r="A38" s="74"/>
      <c r="B38" s="1" t="s">
        <v>0</v>
      </c>
      <c r="C38" s="52">
        <v>48</v>
      </c>
      <c r="D38" s="33">
        <f t="shared" si="9"/>
        <v>0.5</v>
      </c>
      <c r="E38" s="52">
        <v>38</v>
      </c>
      <c r="F38" s="33">
        <f t="shared" si="10"/>
        <v>0.39583333333333331</v>
      </c>
      <c r="G38" s="52">
        <v>3</v>
      </c>
      <c r="H38" s="33">
        <f t="shared" si="11"/>
        <v>3.125E-2</v>
      </c>
      <c r="I38" s="52">
        <v>2</v>
      </c>
      <c r="J38" s="33">
        <f t="shared" si="12"/>
        <v>2.0833333333333332E-2</v>
      </c>
      <c r="K38" s="52">
        <v>0</v>
      </c>
      <c r="L38" s="33">
        <f t="shared" si="13"/>
        <v>0</v>
      </c>
      <c r="M38" s="52">
        <v>5</v>
      </c>
      <c r="N38" s="33">
        <f t="shared" si="14"/>
        <v>5.2083333333333336E-2</v>
      </c>
      <c r="O38" s="47">
        <f t="shared" si="8"/>
        <v>96</v>
      </c>
      <c r="P38" s="33">
        <f t="shared" si="15"/>
        <v>1</v>
      </c>
    </row>
    <row r="39" spans="1:16" ht="19.149999999999999" x14ac:dyDescent="0.7">
      <c r="A39" s="75"/>
      <c r="B39" s="56" t="s">
        <v>27</v>
      </c>
      <c r="C39" s="57">
        <v>2856</v>
      </c>
      <c r="D39" s="65">
        <f t="shared" si="9"/>
        <v>0.40770877944325484</v>
      </c>
      <c r="E39" s="57">
        <v>2360</v>
      </c>
      <c r="F39" s="65">
        <f t="shared" si="10"/>
        <v>0.33690221270521059</v>
      </c>
      <c r="G39" s="57">
        <v>736</v>
      </c>
      <c r="H39" s="65">
        <f t="shared" si="11"/>
        <v>0.10506780870806567</v>
      </c>
      <c r="I39" s="57">
        <v>604</v>
      </c>
      <c r="J39" s="65">
        <f t="shared" si="12"/>
        <v>8.6224125624553893E-2</v>
      </c>
      <c r="K39" s="57">
        <v>220</v>
      </c>
      <c r="L39" s="65">
        <f t="shared" si="13"/>
        <v>3.1406138472519628E-2</v>
      </c>
      <c r="M39" s="57">
        <v>229</v>
      </c>
      <c r="N39" s="65">
        <f t="shared" si="14"/>
        <v>3.2690935046395433E-2</v>
      </c>
      <c r="O39" s="66">
        <f t="shared" si="8"/>
        <v>7005</v>
      </c>
      <c r="P39" s="65">
        <f t="shared" si="15"/>
        <v>1</v>
      </c>
    </row>
    <row r="40" spans="1:16" ht="19.149999999999999" x14ac:dyDescent="0.35">
      <c r="A40" s="73" t="s">
        <v>3</v>
      </c>
      <c r="B40" s="1" t="s">
        <v>21</v>
      </c>
      <c r="C40" s="52">
        <v>103</v>
      </c>
      <c r="D40" s="33">
        <f t="shared" si="9"/>
        <v>0.40711462450592883</v>
      </c>
      <c r="E40" s="52">
        <v>63</v>
      </c>
      <c r="F40" s="33">
        <f t="shared" si="10"/>
        <v>0.24901185770750989</v>
      </c>
      <c r="G40" s="52">
        <v>19</v>
      </c>
      <c r="H40" s="33">
        <f t="shared" si="11"/>
        <v>7.5098814229249009E-2</v>
      </c>
      <c r="I40" s="52">
        <v>49</v>
      </c>
      <c r="J40" s="33">
        <f t="shared" si="12"/>
        <v>0.19367588932806323</v>
      </c>
      <c r="K40" s="52">
        <v>14</v>
      </c>
      <c r="L40" s="33">
        <f t="shared" si="13"/>
        <v>5.533596837944664E-2</v>
      </c>
      <c r="M40" s="52">
        <v>5</v>
      </c>
      <c r="N40" s="33">
        <f t="shared" si="14"/>
        <v>1.9762845849802372E-2</v>
      </c>
      <c r="O40" s="47">
        <f t="shared" si="8"/>
        <v>253</v>
      </c>
      <c r="P40" s="33">
        <f t="shared" si="15"/>
        <v>1</v>
      </c>
    </row>
    <row r="41" spans="1:16" ht="19.149999999999999" x14ac:dyDescent="0.35">
      <c r="A41" s="74"/>
      <c r="B41" s="1" t="s">
        <v>22</v>
      </c>
      <c r="C41" s="52">
        <v>543</v>
      </c>
      <c r="D41" s="33">
        <f t="shared" si="9"/>
        <v>0.39809384164222872</v>
      </c>
      <c r="E41" s="52">
        <v>447</v>
      </c>
      <c r="F41" s="33">
        <f t="shared" si="10"/>
        <v>0.32771260997067447</v>
      </c>
      <c r="G41" s="52">
        <v>174</v>
      </c>
      <c r="H41" s="33">
        <f t="shared" si="11"/>
        <v>0.12756598240469208</v>
      </c>
      <c r="I41" s="52">
        <v>104</v>
      </c>
      <c r="J41" s="33">
        <f t="shared" si="12"/>
        <v>7.6246334310850442E-2</v>
      </c>
      <c r="K41" s="52">
        <v>43</v>
      </c>
      <c r="L41" s="33">
        <f t="shared" si="13"/>
        <v>3.1524926686217009E-2</v>
      </c>
      <c r="M41" s="52">
        <v>53</v>
      </c>
      <c r="N41" s="33">
        <f t="shared" si="14"/>
        <v>3.8856304985337244E-2</v>
      </c>
      <c r="O41" s="47">
        <f t="shared" si="8"/>
        <v>1364</v>
      </c>
      <c r="P41" s="33">
        <f t="shared" si="15"/>
        <v>1</v>
      </c>
    </row>
    <row r="42" spans="1:16" ht="19.149999999999999" x14ac:dyDescent="0.35">
      <c r="A42" s="74"/>
      <c r="B42" s="1" t="s">
        <v>23</v>
      </c>
      <c r="C42" s="52">
        <v>842</v>
      </c>
      <c r="D42" s="33">
        <f t="shared" si="9"/>
        <v>0.45026737967914437</v>
      </c>
      <c r="E42" s="52">
        <v>534</v>
      </c>
      <c r="F42" s="33">
        <f t="shared" si="10"/>
        <v>0.28556149732620323</v>
      </c>
      <c r="G42" s="52">
        <v>223</v>
      </c>
      <c r="H42" s="33">
        <f t="shared" si="11"/>
        <v>0.11925133689839572</v>
      </c>
      <c r="I42" s="52">
        <v>133</v>
      </c>
      <c r="J42" s="33">
        <f t="shared" si="12"/>
        <v>7.1122994652406415E-2</v>
      </c>
      <c r="K42" s="52">
        <v>94</v>
      </c>
      <c r="L42" s="33">
        <f t="shared" si="13"/>
        <v>5.0267379679144387E-2</v>
      </c>
      <c r="M42" s="52">
        <v>44</v>
      </c>
      <c r="N42" s="33">
        <f t="shared" si="14"/>
        <v>2.3529411764705882E-2</v>
      </c>
      <c r="O42" s="47">
        <f t="shared" si="8"/>
        <v>1870</v>
      </c>
      <c r="P42" s="33">
        <f t="shared" si="15"/>
        <v>1</v>
      </c>
    </row>
    <row r="43" spans="1:16" ht="19.149999999999999" x14ac:dyDescent="0.35">
      <c r="A43" s="74"/>
      <c r="B43" s="1" t="s">
        <v>24</v>
      </c>
      <c r="C43" s="52">
        <v>318</v>
      </c>
      <c r="D43" s="33">
        <f t="shared" si="9"/>
        <v>0.36136363636363639</v>
      </c>
      <c r="E43" s="52">
        <v>294</v>
      </c>
      <c r="F43" s="33">
        <f t="shared" si="10"/>
        <v>0.33409090909090911</v>
      </c>
      <c r="G43" s="52">
        <v>139</v>
      </c>
      <c r="H43" s="33">
        <f t="shared" si="11"/>
        <v>0.15795454545454546</v>
      </c>
      <c r="I43" s="52">
        <v>65</v>
      </c>
      <c r="J43" s="33">
        <f t="shared" si="12"/>
        <v>7.3863636363636367E-2</v>
      </c>
      <c r="K43" s="52">
        <v>36</v>
      </c>
      <c r="L43" s="33">
        <f t="shared" si="13"/>
        <v>4.0909090909090909E-2</v>
      </c>
      <c r="M43" s="52">
        <v>28</v>
      </c>
      <c r="N43" s="33">
        <f t="shared" si="14"/>
        <v>3.1818181818181815E-2</v>
      </c>
      <c r="O43" s="47">
        <f t="shared" si="8"/>
        <v>880</v>
      </c>
      <c r="P43" s="33">
        <f t="shared" si="15"/>
        <v>1.0000000000000002</v>
      </c>
    </row>
    <row r="44" spans="1:16" ht="19.149999999999999" x14ac:dyDescent="0.35">
      <c r="A44" s="74"/>
      <c r="B44" s="1" t="s">
        <v>25</v>
      </c>
      <c r="C44" s="52">
        <v>2</v>
      </c>
      <c r="D44" s="33">
        <f t="shared" si="9"/>
        <v>0.11764705882352941</v>
      </c>
      <c r="E44" s="52">
        <v>9</v>
      </c>
      <c r="F44" s="33">
        <f t="shared" si="10"/>
        <v>0.52941176470588236</v>
      </c>
      <c r="G44" s="52">
        <v>4</v>
      </c>
      <c r="H44" s="33">
        <f t="shared" si="11"/>
        <v>0.23529411764705882</v>
      </c>
      <c r="I44" s="52">
        <v>1</v>
      </c>
      <c r="J44" s="33">
        <f t="shared" si="12"/>
        <v>5.8823529411764705E-2</v>
      </c>
      <c r="K44" s="52">
        <v>0</v>
      </c>
      <c r="L44" s="33">
        <f t="shared" si="13"/>
        <v>0</v>
      </c>
      <c r="M44" s="52">
        <v>1</v>
      </c>
      <c r="N44" s="33">
        <f t="shared" si="14"/>
        <v>5.8823529411764705E-2</v>
      </c>
      <c r="O44" s="47">
        <f t="shared" si="8"/>
        <v>17</v>
      </c>
      <c r="P44" s="33">
        <f t="shared" si="15"/>
        <v>1</v>
      </c>
    </row>
    <row r="45" spans="1:16" ht="19.149999999999999" x14ac:dyDescent="0.35">
      <c r="A45" s="74"/>
      <c r="B45" s="1" t="s">
        <v>0</v>
      </c>
      <c r="C45" s="52">
        <v>3</v>
      </c>
      <c r="D45" s="33">
        <f t="shared" si="9"/>
        <v>0.27272727272727271</v>
      </c>
      <c r="E45" s="52">
        <v>4</v>
      </c>
      <c r="F45" s="33">
        <f t="shared" si="10"/>
        <v>0.36363636363636365</v>
      </c>
      <c r="G45" s="52">
        <v>1</v>
      </c>
      <c r="H45" s="33">
        <f t="shared" si="11"/>
        <v>9.0909090909090912E-2</v>
      </c>
      <c r="I45" s="52">
        <v>2</v>
      </c>
      <c r="J45" s="33">
        <f t="shared" si="12"/>
        <v>0.18181818181818182</v>
      </c>
      <c r="K45" s="52">
        <v>1</v>
      </c>
      <c r="L45" s="33">
        <f t="shared" si="13"/>
        <v>9.0909090909090912E-2</v>
      </c>
      <c r="M45" s="52">
        <v>0</v>
      </c>
      <c r="N45" s="33">
        <f t="shared" si="14"/>
        <v>0</v>
      </c>
      <c r="O45" s="47">
        <f t="shared" si="8"/>
        <v>11</v>
      </c>
      <c r="P45" s="33">
        <f t="shared" si="15"/>
        <v>1</v>
      </c>
    </row>
    <row r="46" spans="1:16" ht="19.149999999999999" x14ac:dyDescent="0.7">
      <c r="A46" s="75"/>
      <c r="B46" s="56" t="s">
        <v>27</v>
      </c>
      <c r="C46" s="57">
        <v>1811</v>
      </c>
      <c r="D46" s="65">
        <f t="shared" si="9"/>
        <v>0.41205915813424349</v>
      </c>
      <c r="E46" s="57">
        <v>1351</v>
      </c>
      <c r="F46" s="65">
        <f t="shared" si="10"/>
        <v>0.30739476678043232</v>
      </c>
      <c r="G46" s="57">
        <v>560</v>
      </c>
      <c r="H46" s="65">
        <f t="shared" si="11"/>
        <v>0.12741751990898748</v>
      </c>
      <c r="I46" s="57">
        <v>354</v>
      </c>
      <c r="J46" s="65">
        <f t="shared" si="12"/>
        <v>8.0546075085324229E-2</v>
      </c>
      <c r="K46" s="57">
        <v>188</v>
      </c>
      <c r="L46" s="65">
        <f t="shared" si="13"/>
        <v>4.2775881683731511E-2</v>
      </c>
      <c r="M46" s="57">
        <v>131</v>
      </c>
      <c r="N46" s="65">
        <f t="shared" si="14"/>
        <v>2.9806598407281001E-2</v>
      </c>
      <c r="O46" s="66">
        <f t="shared" si="8"/>
        <v>4395</v>
      </c>
      <c r="P46" s="65">
        <f t="shared" si="15"/>
        <v>1</v>
      </c>
    </row>
    <row r="47" spans="1:16" ht="19.149999999999999" x14ac:dyDescent="0.35">
      <c r="A47" s="73" t="s">
        <v>7</v>
      </c>
      <c r="B47" s="1" t="s">
        <v>21</v>
      </c>
      <c r="C47" s="52">
        <v>193</v>
      </c>
      <c r="D47" s="33">
        <f t="shared" si="9"/>
        <v>0.42417582417582417</v>
      </c>
      <c r="E47" s="52">
        <v>127</v>
      </c>
      <c r="F47" s="33">
        <f t="shared" si="10"/>
        <v>0.27912087912087913</v>
      </c>
      <c r="G47" s="52">
        <v>28</v>
      </c>
      <c r="H47" s="33">
        <f t="shared" si="11"/>
        <v>6.1538461538461542E-2</v>
      </c>
      <c r="I47" s="52">
        <v>67</v>
      </c>
      <c r="J47" s="33">
        <f t="shared" si="12"/>
        <v>0.14725274725274726</v>
      </c>
      <c r="K47" s="52">
        <v>23</v>
      </c>
      <c r="L47" s="33">
        <f t="shared" si="13"/>
        <v>5.054945054945055E-2</v>
      </c>
      <c r="M47" s="52">
        <v>17</v>
      </c>
      <c r="N47" s="33">
        <f t="shared" si="14"/>
        <v>3.7362637362637362E-2</v>
      </c>
      <c r="O47" s="47">
        <f t="shared" si="8"/>
        <v>455</v>
      </c>
      <c r="P47" s="33">
        <f t="shared" si="15"/>
        <v>1</v>
      </c>
    </row>
    <row r="48" spans="1:16" ht="19.149999999999999" x14ac:dyDescent="0.35">
      <c r="A48" s="74"/>
      <c r="B48" s="1" t="s">
        <v>22</v>
      </c>
      <c r="C48" s="52">
        <v>520</v>
      </c>
      <c r="D48" s="33">
        <f t="shared" si="9"/>
        <v>0.40341349883630723</v>
      </c>
      <c r="E48" s="52">
        <v>452</v>
      </c>
      <c r="F48" s="33">
        <f t="shared" si="10"/>
        <v>0.35065942591155935</v>
      </c>
      <c r="G48" s="52">
        <v>130</v>
      </c>
      <c r="H48" s="33">
        <f t="shared" si="11"/>
        <v>0.10085337470907681</v>
      </c>
      <c r="I48" s="52">
        <v>98</v>
      </c>
      <c r="J48" s="33">
        <f t="shared" si="12"/>
        <v>7.6027928626842517E-2</v>
      </c>
      <c r="K48" s="52">
        <v>51</v>
      </c>
      <c r="L48" s="33">
        <f t="shared" si="13"/>
        <v>3.9565554693560899E-2</v>
      </c>
      <c r="M48" s="52">
        <v>38</v>
      </c>
      <c r="N48" s="33">
        <f t="shared" si="14"/>
        <v>2.9480217222653218E-2</v>
      </c>
      <c r="O48" s="47">
        <f t="shared" si="8"/>
        <v>1289</v>
      </c>
      <c r="P48" s="33">
        <f t="shared" si="15"/>
        <v>1</v>
      </c>
    </row>
    <row r="49" spans="1:16" ht="19.149999999999999" x14ac:dyDescent="0.35">
      <c r="A49" s="74"/>
      <c r="B49" s="1" t="s">
        <v>23</v>
      </c>
      <c r="C49" s="52">
        <v>743</v>
      </c>
      <c r="D49" s="33">
        <f t="shared" si="9"/>
        <v>0.47144670050761422</v>
      </c>
      <c r="E49" s="52">
        <v>454</v>
      </c>
      <c r="F49" s="33">
        <f t="shared" si="10"/>
        <v>0.28807106598984772</v>
      </c>
      <c r="G49" s="52">
        <v>196</v>
      </c>
      <c r="H49" s="33">
        <f t="shared" si="11"/>
        <v>0.12436548223350254</v>
      </c>
      <c r="I49" s="52">
        <v>103</v>
      </c>
      <c r="J49" s="33">
        <f t="shared" si="12"/>
        <v>6.535532994923858E-2</v>
      </c>
      <c r="K49" s="52">
        <v>43</v>
      </c>
      <c r="L49" s="33">
        <f t="shared" si="13"/>
        <v>2.7284263959390861E-2</v>
      </c>
      <c r="M49" s="52">
        <v>37</v>
      </c>
      <c r="N49" s="33">
        <f t="shared" si="14"/>
        <v>2.3477157360406092E-2</v>
      </c>
      <c r="O49" s="47">
        <f t="shared" si="8"/>
        <v>1576</v>
      </c>
      <c r="P49" s="33">
        <f t="shared" si="15"/>
        <v>1</v>
      </c>
    </row>
    <row r="50" spans="1:16" ht="19.149999999999999" x14ac:dyDescent="0.35">
      <c r="A50" s="74"/>
      <c r="B50" s="1" t="s">
        <v>24</v>
      </c>
      <c r="C50" s="52">
        <v>405</v>
      </c>
      <c r="D50" s="33">
        <f t="shared" si="9"/>
        <v>0.40138751238850345</v>
      </c>
      <c r="E50" s="52">
        <v>302</v>
      </c>
      <c r="F50" s="33">
        <f t="shared" si="10"/>
        <v>0.29930624380574827</v>
      </c>
      <c r="G50" s="52">
        <v>143</v>
      </c>
      <c r="H50" s="33">
        <f t="shared" si="11"/>
        <v>0.14172447968285432</v>
      </c>
      <c r="I50" s="52">
        <v>96</v>
      </c>
      <c r="J50" s="33">
        <f t="shared" si="12"/>
        <v>9.5143706640237857E-2</v>
      </c>
      <c r="K50" s="52">
        <v>41</v>
      </c>
      <c r="L50" s="33">
        <f t="shared" si="13"/>
        <v>4.0634291377601585E-2</v>
      </c>
      <c r="M50" s="52">
        <v>22</v>
      </c>
      <c r="N50" s="33">
        <f t="shared" si="14"/>
        <v>2.1803766105054509E-2</v>
      </c>
      <c r="O50" s="47">
        <f t="shared" si="8"/>
        <v>1009</v>
      </c>
      <c r="P50" s="33">
        <f t="shared" si="15"/>
        <v>0.99999999999999989</v>
      </c>
    </row>
    <row r="51" spans="1:16" ht="19.149999999999999" x14ac:dyDescent="0.35">
      <c r="A51" s="74"/>
      <c r="B51" s="1" t="s">
        <v>25</v>
      </c>
      <c r="C51" s="52">
        <v>13</v>
      </c>
      <c r="D51" s="33">
        <f t="shared" si="9"/>
        <v>0.54166666666666663</v>
      </c>
      <c r="E51" s="52">
        <v>6</v>
      </c>
      <c r="F51" s="33">
        <f t="shared" si="10"/>
        <v>0.25</v>
      </c>
      <c r="G51" s="52">
        <v>0</v>
      </c>
      <c r="H51" s="33">
        <f t="shared" si="11"/>
        <v>0</v>
      </c>
      <c r="I51" s="52">
        <v>2</v>
      </c>
      <c r="J51" s="33">
        <f t="shared" si="12"/>
        <v>8.3333333333333329E-2</v>
      </c>
      <c r="K51" s="52">
        <v>1</v>
      </c>
      <c r="L51" s="33">
        <f t="shared" si="13"/>
        <v>4.1666666666666664E-2</v>
      </c>
      <c r="M51" s="52">
        <v>2</v>
      </c>
      <c r="N51" s="33">
        <f t="shared" si="14"/>
        <v>8.3333333333333329E-2</v>
      </c>
      <c r="O51" s="47">
        <f t="shared" si="8"/>
        <v>24</v>
      </c>
      <c r="P51" s="33">
        <f t="shared" si="15"/>
        <v>1</v>
      </c>
    </row>
    <row r="52" spans="1:16" ht="19.149999999999999" x14ac:dyDescent="0.35">
      <c r="A52" s="74"/>
      <c r="B52" s="1" t="s">
        <v>0</v>
      </c>
      <c r="C52" s="52">
        <v>15</v>
      </c>
      <c r="D52" s="33">
        <f t="shared" si="9"/>
        <v>0.38461538461538464</v>
      </c>
      <c r="E52" s="52">
        <v>18</v>
      </c>
      <c r="F52" s="33">
        <f t="shared" si="10"/>
        <v>0.46153846153846156</v>
      </c>
      <c r="G52" s="52">
        <v>1</v>
      </c>
      <c r="H52" s="33">
        <f t="shared" si="11"/>
        <v>2.564102564102564E-2</v>
      </c>
      <c r="I52" s="52">
        <v>4</v>
      </c>
      <c r="J52" s="33">
        <f t="shared" si="12"/>
        <v>0.10256410256410256</v>
      </c>
      <c r="K52" s="52">
        <v>1</v>
      </c>
      <c r="L52" s="33">
        <f t="shared" si="13"/>
        <v>2.564102564102564E-2</v>
      </c>
      <c r="M52" s="52">
        <v>0</v>
      </c>
      <c r="N52" s="33">
        <f t="shared" si="14"/>
        <v>0</v>
      </c>
      <c r="O52" s="47">
        <f t="shared" si="8"/>
        <v>39</v>
      </c>
      <c r="P52" s="33">
        <f t="shared" si="15"/>
        <v>1</v>
      </c>
    </row>
    <row r="53" spans="1:16" ht="19.149999999999999" x14ac:dyDescent="0.7">
      <c r="A53" s="75"/>
      <c r="B53" s="56" t="s">
        <v>27</v>
      </c>
      <c r="C53" s="57">
        <v>1889</v>
      </c>
      <c r="D53" s="65">
        <f t="shared" si="9"/>
        <v>0.43010018214936246</v>
      </c>
      <c r="E53" s="57">
        <v>1359</v>
      </c>
      <c r="F53" s="65">
        <f t="shared" si="10"/>
        <v>0.3094262295081967</v>
      </c>
      <c r="G53" s="57">
        <v>498</v>
      </c>
      <c r="H53" s="65">
        <f t="shared" si="11"/>
        <v>0.1133879781420765</v>
      </c>
      <c r="I53" s="57">
        <v>370</v>
      </c>
      <c r="J53" s="65">
        <f t="shared" si="12"/>
        <v>8.4244080145719491E-2</v>
      </c>
      <c r="K53" s="57">
        <v>160</v>
      </c>
      <c r="L53" s="65">
        <f t="shared" si="13"/>
        <v>3.6429872495446269E-2</v>
      </c>
      <c r="M53" s="57">
        <v>116</v>
      </c>
      <c r="N53" s="65">
        <f t="shared" si="14"/>
        <v>2.6411657559198543E-2</v>
      </c>
      <c r="O53" s="66">
        <f t="shared" si="8"/>
        <v>4392</v>
      </c>
      <c r="P53" s="65">
        <f t="shared" si="15"/>
        <v>0.99999999999999989</v>
      </c>
    </row>
    <row r="54" spans="1:16" ht="19.149999999999999" x14ac:dyDescent="0.35">
      <c r="A54" s="73" t="s">
        <v>5</v>
      </c>
      <c r="B54" s="1" t="s">
        <v>21</v>
      </c>
      <c r="C54" s="52">
        <v>77</v>
      </c>
      <c r="D54" s="33">
        <f t="shared" si="9"/>
        <v>0.40957446808510639</v>
      </c>
      <c r="E54" s="52">
        <v>45</v>
      </c>
      <c r="F54" s="33">
        <f t="shared" si="10"/>
        <v>0.23936170212765959</v>
      </c>
      <c r="G54" s="52">
        <v>15</v>
      </c>
      <c r="H54" s="33">
        <f t="shared" si="11"/>
        <v>7.9787234042553196E-2</v>
      </c>
      <c r="I54" s="52">
        <v>38</v>
      </c>
      <c r="J54" s="33">
        <f t="shared" si="12"/>
        <v>0.20212765957446807</v>
      </c>
      <c r="K54" s="52">
        <v>6</v>
      </c>
      <c r="L54" s="33">
        <f t="shared" si="13"/>
        <v>3.1914893617021274E-2</v>
      </c>
      <c r="M54" s="52">
        <v>7</v>
      </c>
      <c r="N54" s="33">
        <f t="shared" si="14"/>
        <v>3.7234042553191488E-2</v>
      </c>
      <c r="O54" s="47">
        <f t="shared" si="8"/>
        <v>188</v>
      </c>
      <c r="P54" s="33">
        <f t="shared" si="15"/>
        <v>1</v>
      </c>
    </row>
    <row r="55" spans="1:16" ht="19.149999999999999" x14ac:dyDescent="0.35">
      <c r="A55" s="74"/>
      <c r="B55" s="1" t="s">
        <v>22</v>
      </c>
      <c r="C55" s="52">
        <v>638</v>
      </c>
      <c r="D55" s="33">
        <f t="shared" si="9"/>
        <v>0.38526570048309178</v>
      </c>
      <c r="E55" s="52">
        <v>572</v>
      </c>
      <c r="F55" s="33">
        <f t="shared" si="10"/>
        <v>0.34541062801932365</v>
      </c>
      <c r="G55" s="52">
        <v>166</v>
      </c>
      <c r="H55" s="33">
        <f t="shared" si="11"/>
        <v>0.10024154589371981</v>
      </c>
      <c r="I55" s="52">
        <v>122</v>
      </c>
      <c r="J55" s="33">
        <f t="shared" si="12"/>
        <v>7.3671497584541057E-2</v>
      </c>
      <c r="K55" s="52">
        <v>80</v>
      </c>
      <c r="L55" s="33">
        <f t="shared" si="13"/>
        <v>4.8309178743961352E-2</v>
      </c>
      <c r="M55" s="52">
        <v>78</v>
      </c>
      <c r="N55" s="33">
        <f t="shared" si="14"/>
        <v>4.710144927536232E-2</v>
      </c>
      <c r="O55" s="47">
        <f t="shared" si="8"/>
        <v>1656</v>
      </c>
      <c r="P55" s="33">
        <f t="shared" si="15"/>
        <v>0.99999999999999989</v>
      </c>
    </row>
    <row r="56" spans="1:16" ht="19.149999999999999" x14ac:dyDescent="0.35">
      <c r="A56" s="74"/>
      <c r="B56" s="1" t="s">
        <v>23</v>
      </c>
      <c r="C56" s="52">
        <v>621</v>
      </c>
      <c r="D56" s="33">
        <f t="shared" si="9"/>
        <v>0.4385593220338983</v>
      </c>
      <c r="E56" s="52">
        <v>418</v>
      </c>
      <c r="F56" s="33">
        <f t="shared" si="10"/>
        <v>0.29519774011299438</v>
      </c>
      <c r="G56" s="52">
        <v>172</v>
      </c>
      <c r="H56" s="33">
        <f t="shared" si="11"/>
        <v>0.12146892655367232</v>
      </c>
      <c r="I56" s="52">
        <v>90</v>
      </c>
      <c r="J56" s="33">
        <f t="shared" si="12"/>
        <v>6.3559322033898302E-2</v>
      </c>
      <c r="K56" s="52">
        <v>71</v>
      </c>
      <c r="L56" s="33">
        <f t="shared" si="13"/>
        <v>5.014124293785311E-2</v>
      </c>
      <c r="M56" s="52">
        <v>44</v>
      </c>
      <c r="N56" s="33">
        <f t="shared" si="14"/>
        <v>3.1073446327683617E-2</v>
      </c>
      <c r="O56" s="47">
        <f t="shared" si="8"/>
        <v>1416</v>
      </c>
      <c r="P56" s="33">
        <f t="shared" si="15"/>
        <v>1.0000000000000002</v>
      </c>
    </row>
    <row r="57" spans="1:16" ht="19.149999999999999" x14ac:dyDescent="0.35">
      <c r="A57" s="74"/>
      <c r="B57" s="1" t="s">
        <v>24</v>
      </c>
      <c r="C57" s="52">
        <v>293</v>
      </c>
      <c r="D57" s="33">
        <f t="shared" si="9"/>
        <v>0.39381720430107525</v>
      </c>
      <c r="E57" s="52">
        <v>227</v>
      </c>
      <c r="F57" s="33">
        <f t="shared" si="10"/>
        <v>0.30510752688172044</v>
      </c>
      <c r="G57" s="52">
        <v>112</v>
      </c>
      <c r="H57" s="33">
        <f t="shared" si="11"/>
        <v>0.15053763440860216</v>
      </c>
      <c r="I57" s="52">
        <v>66</v>
      </c>
      <c r="J57" s="33">
        <f t="shared" si="12"/>
        <v>8.8709677419354843E-2</v>
      </c>
      <c r="K57" s="52">
        <v>24</v>
      </c>
      <c r="L57" s="33">
        <f t="shared" si="13"/>
        <v>3.2258064516129031E-2</v>
      </c>
      <c r="M57" s="52">
        <v>22</v>
      </c>
      <c r="N57" s="33">
        <f t="shared" si="14"/>
        <v>2.9569892473118281E-2</v>
      </c>
      <c r="O57" s="47">
        <f t="shared" si="8"/>
        <v>744</v>
      </c>
      <c r="P57" s="33">
        <f t="shared" si="15"/>
        <v>1</v>
      </c>
    </row>
    <row r="58" spans="1:16" ht="19.149999999999999" x14ac:dyDescent="0.35">
      <c r="A58" s="74"/>
      <c r="B58" s="1" t="s">
        <v>25</v>
      </c>
      <c r="C58" s="52">
        <v>6</v>
      </c>
      <c r="D58" s="33">
        <f t="shared" si="9"/>
        <v>0.3</v>
      </c>
      <c r="E58" s="52">
        <v>5</v>
      </c>
      <c r="F58" s="33">
        <f t="shared" si="10"/>
        <v>0.25</v>
      </c>
      <c r="G58" s="52">
        <v>2</v>
      </c>
      <c r="H58" s="33">
        <f t="shared" si="11"/>
        <v>0.1</v>
      </c>
      <c r="I58" s="52">
        <v>7</v>
      </c>
      <c r="J58" s="33">
        <f t="shared" si="12"/>
        <v>0.35</v>
      </c>
      <c r="K58" s="52">
        <v>0</v>
      </c>
      <c r="L58" s="33">
        <f t="shared" si="13"/>
        <v>0</v>
      </c>
      <c r="M58" s="52">
        <v>0</v>
      </c>
      <c r="N58" s="33">
        <f t="shared" si="14"/>
        <v>0</v>
      </c>
      <c r="O58" s="47">
        <f t="shared" si="8"/>
        <v>20</v>
      </c>
      <c r="P58" s="33">
        <f t="shared" si="15"/>
        <v>1</v>
      </c>
    </row>
    <row r="59" spans="1:16" ht="19.149999999999999" x14ac:dyDescent="0.35">
      <c r="A59" s="74"/>
      <c r="B59" s="1" t="s">
        <v>0</v>
      </c>
      <c r="C59" s="52">
        <v>1</v>
      </c>
      <c r="D59" s="33">
        <f t="shared" si="9"/>
        <v>0.5</v>
      </c>
      <c r="E59" s="52">
        <v>0</v>
      </c>
      <c r="F59" s="33">
        <f t="shared" si="10"/>
        <v>0</v>
      </c>
      <c r="G59" s="52">
        <v>0</v>
      </c>
      <c r="H59" s="33">
        <f t="shared" si="11"/>
        <v>0</v>
      </c>
      <c r="I59" s="52">
        <v>0</v>
      </c>
      <c r="J59" s="33">
        <f t="shared" si="12"/>
        <v>0</v>
      </c>
      <c r="K59" s="52">
        <v>0</v>
      </c>
      <c r="L59" s="33">
        <f t="shared" si="13"/>
        <v>0</v>
      </c>
      <c r="M59" s="52">
        <v>1</v>
      </c>
      <c r="N59" s="33">
        <f t="shared" si="14"/>
        <v>0.5</v>
      </c>
      <c r="O59" s="47">
        <f t="shared" si="8"/>
        <v>2</v>
      </c>
      <c r="P59" s="33">
        <f t="shared" si="15"/>
        <v>1</v>
      </c>
    </row>
    <row r="60" spans="1:16" ht="19.149999999999999" x14ac:dyDescent="0.7">
      <c r="A60" s="75"/>
      <c r="B60" s="56" t="s">
        <v>27</v>
      </c>
      <c r="C60" s="57">
        <v>1636</v>
      </c>
      <c r="D60" s="65">
        <f t="shared" si="9"/>
        <v>0.40635866865375064</v>
      </c>
      <c r="E60" s="57">
        <v>1267</v>
      </c>
      <c r="F60" s="65">
        <f t="shared" si="10"/>
        <v>0.31470442126179832</v>
      </c>
      <c r="G60" s="57">
        <v>467</v>
      </c>
      <c r="H60" s="65">
        <f t="shared" si="11"/>
        <v>0.11599602583209141</v>
      </c>
      <c r="I60" s="57">
        <v>323</v>
      </c>
      <c r="J60" s="65">
        <f t="shared" si="12"/>
        <v>8.0228514654744162E-2</v>
      </c>
      <c r="K60" s="57">
        <v>181</v>
      </c>
      <c r="L60" s="65">
        <f t="shared" si="13"/>
        <v>4.4957774465971184E-2</v>
      </c>
      <c r="M60" s="57">
        <v>152</v>
      </c>
      <c r="N60" s="65">
        <f t="shared" si="14"/>
        <v>3.7754595131644315E-2</v>
      </c>
      <c r="O60" s="66">
        <f t="shared" si="8"/>
        <v>4026</v>
      </c>
      <c r="P60" s="65">
        <f t="shared" si="15"/>
        <v>1.0000000000000002</v>
      </c>
    </row>
    <row r="61" spans="1:16" ht="19.149999999999999" x14ac:dyDescent="0.35">
      <c r="A61" s="73" t="s">
        <v>28</v>
      </c>
      <c r="B61" s="1" t="s">
        <v>21</v>
      </c>
      <c r="C61" s="52">
        <v>122</v>
      </c>
      <c r="D61" s="33">
        <f t="shared" si="9"/>
        <v>0.42957746478873238</v>
      </c>
      <c r="E61" s="52">
        <v>59</v>
      </c>
      <c r="F61" s="33">
        <f t="shared" si="10"/>
        <v>0.20774647887323944</v>
      </c>
      <c r="G61" s="52">
        <v>19</v>
      </c>
      <c r="H61" s="33">
        <f t="shared" si="11"/>
        <v>6.6901408450704219E-2</v>
      </c>
      <c r="I61" s="52">
        <v>58</v>
      </c>
      <c r="J61" s="33">
        <f t="shared" si="12"/>
        <v>0.20422535211267606</v>
      </c>
      <c r="K61" s="52">
        <v>15</v>
      </c>
      <c r="L61" s="33">
        <f t="shared" si="13"/>
        <v>5.2816901408450703E-2</v>
      </c>
      <c r="M61" s="52">
        <v>11</v>
      </c>
      <c r="N61" s="33">
        <f t="shared" si="14"/>
        <v>3.873239436619718E-2</v>
      </c>
      <c r="O61" s="47">
        <f t="shared" si="8"/>
        <v>284</v>
      </c>
      <c r="P61" s="33">
        <f t="shared" si="15"/>
        <v>0.99999999999999989</v>
      </c>
    </row>
    <row r="62" spans="1:16" ht="19.149999999999999" x14ac:dyDescent="0.35">
      <c r="A62" s="74"/>
      <c r="B62" s="1" t="s">
        <v>22</v>
      </c>
      <c r="C62" s="52">
        <v>351</v>
      </c>
      <c r="D62" s="33">
        <f t="shared" si="9"/>
        <v>0.42804878048780487</v>
      </c>
      <c r="E62" s="52">
        <v>254</v>
      </c>
      <c r="F62" s="33">
        <f t="shared" si="10"/>
        <v>0.30975609756097561</v>
      </c>
      <c r="G62" s="52">
        <v>83</v>
      </c>
      <c r="H62" s="33">
        <f t="shared" si="11"/>
        <v>0.10121951219512196</v>
      </c>
      <c r="I62" s="52">
        <v>55</v>
      </c>
      <c r="J62" s="33">
        <f t="shared" si="12"/>
        <v>6.7073170731707321E-2</v>
      </c>
      <c r="K62" s="52">
        <v>44</v>
      </c>
      <c r="L62" s="33">
        <f t="shared" si="13"/>
        <v>5.3658536585365853E-2</v>
      </c>
      <c r="M62" s="52">
        <v>33</v>
      </c>
      <c r="N62" s="33">
        <f t="shared" si="14"/>
        <v>4.0243902439024391E-2</v>
      </c>
      <c r="O62" s="47">
        <f t="shared" si="8"/>
        <v>820</v>
      </c>
      <c r="P62" s="33">
        <f t="shared" si="15"/>
        <v>1</v>
      </c>
    </row>
    <row r="63" spans="1:16" ht="19.149999999999999" x14ac:dyDescent="0.35">
      <c r="A63" s="74"/>
      <c r="B63" s="1" t="s">
        <v>23</v>
      </c>
      <c r="C63" s="52">
        <v>329</v>
      </c>
      <c r="D63" s="33">
        <f t="shared" si="9"/>
        <v>0.49473684210526314</v>
      </c>
      <c r="E63" s="52">
        <v>179</v>
      </c>
      <c r="F63" s="33">
        <f t="shared" si="10"/>
        <v>0.26917293233082706</v>
      </c>
      <c r="G63" s="52">
        <v>64</v>
      </c>
      <c r="H63" s="33">
        <f t="shared" si="11"/>
        <v>9.6240601503759404E-2</v>
      </c>
      <c r="I63" s="52">
        <v>55</v>
      </c>
      <c r="J63" s="33">
        <f t="shared" si="12"/>
        <v>8.2706766917293228E-2</v>
      </c>
      <c r="K63" s="52">
        <v>23</v>
      </c>
      <c r="L63" s="33">
        <f t="shared" si="13"/>
        <v>3.4586466165413533E-2</v>
      </c>
      <c r="M63" s="52">
        <v>15</v>
      </c>
      <c r="N63" s="33">
        <f t="shared" si="14"/>
        <v>2.2556390977443608E-2</v>
      </c>
      <c r="O63" s="47">
        <f t="shared" si="8"/>
        <v>665</v>
      </c>
      <c r="P63" s="33">
        <f t="shared" si="15"/>
        <v>0.99999999999999989</v>
      </c>
    </row>
    <row r="64" spans="1:16" ht="19.149999999999999" x14ac:dyDescent="0.35">
      <c r="A64" s="74"/>
      <c r="B64" s="1" t="s">
        <v>24</v>
      </c>
      <c r="C64" s="52">
        <v>96</v>
      </c>
      <c r="D64" s="33">
        <f t="shared" si="9"/>
        <v>0.42290748898678415</v>
      </c>
      <c r="E64" s="52">
        <v>66</v>
      </c>
      <c r="F64" s="33">
        <f t="shared" si="10"/>
        <v>0.29074889867841408</v>
      </c>
      <c r="G64" s="52">
        <v>25</v>
      </c>
      <c r="H64" s="33">
        <f t="shared" si="11"/>
        <v>0.11013215859030837</v>
      </c>
      <c r="I64" s="52">
        <v>30</v>
      </c>
      <c r="J64" s="33">
        <f t="shared" si="12"/>
        <v>0.13215859030837004</v>
      </c>
      <c r="K64" s="52">
        <v>3</v>
      </c>
      <c r="L64" s="33">
        <f t="shared" si="13"/>
        <v>1.3215859030837005E-2</v>
      </c>
      <c r="M64" s="52">
        <v>7</v>
      </c>
      <c r="N64" s="33">
        <f t="shared" si="14"/>
        <v>3.0837004405286344E-2</v>
      </c>
      <c r="O64" s="47">
        <f t="shared" si="8"/>
        <v>227</v>
      </c>
      <c r="P64" s="33">
        <f t="shared" si="15"/>
        <v>1</v>
      </c>
    </row>
    <row r="65" spans="1:16" ht="19.149999999999999" x14ac:dyDescent="0.35">
      <c r="A65" s="74"/>
      <c r="B65" s="1" t="s">
        <v>25</v>
      </c>
      <c r="C65" s="52">
        <v>2</v>
      </c>
      <c r="D65" s="33">
        <f t="shared" si="9"/>
        <v>0.33333333333333331</v>
      </c>
      <c r="E65" s="52">
        <v>0</v>
      </c>
      <c r="F65" s="33">
        <f t="shared" si="10"/>
        <v>0</v>
      </c>
      <c r="G65" s="52">
        <v>1</v>
      </c>
      <c r="H65" s="33">
        <f t="shared" si="11"/>
        <v>0.16666666666666666</v>
      </c>
      <c r="I65" s="52">
        <v>3</v>
      </c>
      <c r="J65" s="33">
        <f t="shared" si="12"/>
        <v>0.5</v>
      </c>
      <c r="K65" s="52">
        <v>0</v>
      </c>
      <c r="L65" s="33">
        <f t="shared" si="13"/>
        <v>0</v>
      </c>
      <c r="M65" s="52">
        <v>0</v>
      </c>
      <c r="N65" s="33">
        <f t="shared" si="14"/>
        <v>0</v>
      </c>
      <c r="O65" s="47">
        <f t="shared" si="8"/>
        <v>6</v>
      </c>
      <c r="P65" s="33">
        <f t="shared" si="15"/>
        <v>1</v>
      </c>
    </row>
    <row r="66" spans="1:16" ht="19.149999999999999" x14ac:dyDescent="0.7">
      <c r="A66" s="74"/>
      <c r="B66" s="1" t="s">
        <v>0</v>
      </c>
      <c r="C66" s="52">
        <v>0</v>
      </c>
      <c r="D66" s="29">
        <v>0</v>
      </c>
      <c r="E66" s="52">
        <v>0</v>
      </c>
      <c r="F66" s="29">
        <v>0</v>
      </c>
      <c r="G66" s="52">
        <v>0</v>
      </c>
      <c r="H66" s="29">
        <v>0</v>
      </c>
      <c r="I66" s="52">
        <v>0</v>
      </c>
      <c r="J66" s="29">
        <v>0</v>
      </c>
      <c r="K66" s="52">
        <v>0</v>
      </c>
      <c r="L66" s="29">
        <v>0</v>
      </c>
      <c r="M66" s="52">
        <v>0</v>
      </c>
      <c r="N66" s="29">
        <v>0</v>
      </c>
      <c r="O66" s="47">
        <f t="shared" si="8"/>
        <v>0</v>
      </c>
      <c r="P66" s="52">
        <v>0</v>
      </c>
    </row>
    <row r="67" spans="1:16" ht="19.149999999999999" x14ac:dyDescent="0.7">
      <c r="A67" s="75"/>
      <c r="B67" s="56" t="s">
        <v>27</v>
      </c>
      <c r="C67" s="57">
        <v>900</v>
      </c>
      <c r="D67" s="65">
        <f t="shared" ref="D67:D79" si="16">C67/O67</f>
        <v>0.44955044955044954</v>
      </c>
      <c r="E67" s="57">
        <v>558</v>
      </c>
      <c r="F67" s="65">
        <f t="shared" ref="F67:F79" si="17">E67/O67</f>
        <v>0.27872127872127872</v>
      </c>
      <c r="G67" s="57">
        <v>192</v>
      </c>
      <c r="H67" s="65">
        <f t="shared" ref="H67:H79" si="18">G67/O67</f>
        <v>9.5904095904095904E-2</v>
      </c>
      <c r="I67" s="57">
        <v>201</v>
      </c>
      <c r="J67" s="65">
        <f t="shared" ref="J67:J79" si="19">I67/O67</f>
        <v>0.1003996003996004</v>
      </c>
      <c r="K67" s="57">
        <v>85</v>
      </c>
      <c r="L67" s="65">
        <f t="shared" ref="L67:L79" si="20">K67/O67</f>
        <v>4.2457542457542456E-2</v>
      </c>
      <c r="M67" s="57">
        <v>66</v>
      </c>
      <c r="N67" s="65">
        <f t="shared" ref="N67:N79" si="21">M67/O67</f>
        <v>3.2967032967032968E-2</v>
      </c>
      <c r="O67" s="66">
        <f t="shared" si="8"/>
        <v>2002</v>
      </c>
      <c r="P67" s="65">
        <f t="shared" ref="P67:P79" si="22">SUM(D67,F67,H67,J67,N67,L67)</f>
        <v>0.99999999999999989</v>
      </c>
    </row>
    <row r="68" spans="1:16" ht="19.149999999999999" x14ac:dyDescent="0.35">
      <c r="A68" s="73" t="s">
        <v>29</v>
      </c>
      <c r="B68" s="1" t="s">
        <v>21</v>
      </c>
      <c r="C68" s="52">
        <v>954</v>
      </c>
      <c r="D68" s="33">
        <f t="shared" si="16"/>
        <v>0.43245693563009974</v>
      </c>
      <c r="E68" s="52">
        <v>541</v>
      </c>
      <c r="F68" s="33">
        <f t="shared" si="17"/>
        <v>0.24524025385312784</v>
      </c>
      <c r="G68" s="52">
        <v>154</v>
      </c>
      <c r="H68" s="33">
        <f t="shared" si="18"/>
        <v>6.980961015412511E-2</v>
      </c>
      <c r="I68" s="52">
        <v>382</v>
      </c>
      <c r="J68" s="33">
        <f t="shared" si="19"/>
        <v>0.17316409791477788</v>
      </c>
      <c r="K68" s="52">
        <v>81</v>
      </c>
      <c r="L68" s="33">
        <f t="shared" si="20"/>
        <v>3.6718041704442428E-2</v>
      </c>
      <c r="M68" s="52">
        <v>94</v>
      </c>
      <c r="N68" s="33">
        <f t="shared" si="21"/>
        <v>4.2611060743427021E-2</v>
      </c>
      <c r="O68" s="47">
        <f t="shared" si="8"/>
        <v>2206</v>
      </c>
      <c r="P68" s="33">
        <f t="shared" si="22"/>
        <v>1</v>
      </c>
    </row>
    <row r="69" spans="1:16" ht="19.149999999999999" x14ac:dyDescent="0.35">
      <c r="A69" s="74"/>
      <c r="B69" s="1" t="s">
        <v>22</v>
      </c>
      <c r="C69" s="52">
        <v>6343</v>
      </c>
      <c r="D69" s="33">
        <f t="shared" si="16"/>
        <v>0.3903624838451597</v>
      </c>
      <c r="E69" s="52">
        <v>5771</v>
      </c>
      <c r="F69" s="33">
        <f t="shared" si="17"/>
        <v>0.35516031755800359</v>
      </c>
      <c r="G69" s="52">
        <v>1717</v>
      </c>
      <c r="H69" s="33">
        <f t="shared" si="18"/>
        <v>0.10566804111022217</v>
      </c>
      <c r="I69" s="52">
        <v>1108</v>
      </c>
      <c r="J69" s="33">
        <f t="shared" si="19"/>
        <v>6.8188811619176559E-2</v>
      </c>
      <c r="K69" s="52">
        <v>724</v>
      </c>
      <c r="L69" s="33">
        <f t="shared" si="20"/>
        <v>4.455658809772909E-2</v>
      </c>
      <c r="M69" s="52">
        <v>586</v>
      </c>
      <c r="N69" s="33">
        <f t="shared" si="21"/>
        <v>3.6063757769708903E-2</v>
      </c>
      <c r="O69" s="47">
        <f t="shared" si="8"/>
        <v>16249</v>
      </c>
      <c r="P69" s="33">
        <f t="shared" si="22"/>
        <v>1</v>
      </c>
    </row>
    <row r="70" spans="1:16" ht="19.149999999999999" x14ac:dyDescent="0.35">
      <c r="A70" s="74"/>
      <c r="B70" s="1" t="s">
        <v>23</v>
      </c>
      <c r="C70" s="52">
        <v>9371</v>
      </c>
      <c r="D70" s="33">
        <f t="shared" si="16"/>
        <v>0.46178485191938107</v>
      </c>
      <c r="E70" s="52">
        <v>5883</v>
      </c>
      <c r="F70" s="33">
        <f t="shared" si="17"/>
        <v>0.2899029221899177</v>
      </c>
      <c r="G70" s="52">
        <v>2390</v>
      </c>
      <c r="H70" s="33">
        <f t="shared" si="18"/>
        <v>0.11777460207953482</v>
      </c>
      <c r="I70" s="52">
        <v>1369</v>
      </c>
      <c r="J70" s="33">
        <f t="shared" si="19"/>
        <v>6.7461686295767015E-2</v>
      </c>
      <c r="K70" s="52">
        <v>746</v>
      </c>
      <c r="L70" s="33">
        <f t="shared" si="20"/>
        <v>3.6761444833193713E-2</v>
      </c>
      <c r="M70" s="52">
        <v>534</v>
      </c>
      <c r="N70" s="33">
        <f t="shared" si="21"/>
        <v>2.6314492682205686E-2</v>
      </c>
      <c r="O70" s="47">
        <f t="shared" si="8"/>
        <v>20293</v>
      </c>
      <c r="P70" s="33">
        <f t="shared" si="22"/>
        <v>1</v>
      </c>
    </row>
    <row r="71" spans="1:16" ht="19.149999999999999" x14ac:dyDescent="0.35">
      <c r="A71" s="74"/>
      <c r="B71" s="1" t="s">
        <v>24</v>
      </c>
      <c r="C71" s="52">
        <v>3741</v>
      </c>
      <c r="D71" s="33">
        <f t="shared" si="16"/>
        <v>0.39764030612244899</v>
      </c>
      <c r="E71" s="52">
        <v>2926</v>
      </c>
      <c r="F71" s="33">
        <f t="shared" si="17"/>
        <v>0.31101190476190477</v>
      </c>
      <c r="G71" s="52">
        <v>1341</v>
      </c>
      <c r="H71" s="33">
        <f t="shared" si="18"/>
        <v>0.14253826530612246</v>
      </c>
      <c r="I71" s="52">
        <v>767</v>
      </c>
      <c r="J71" s="33">
        <f t="shared" si="19"/>
        <v>8.1526360544217691E-2</v>
      </c>
      <c r="K71" s="52">
        <v>323</v>
      </c>
      <c r="L71" s="33">
        <f t="shared" si="20"/>
        <v>3.4332482993197279E-2</v>
      </c>
      <c r="M71" s="52">
        <v>310</v>
      </c>
      <c r="N71" s="33">
        <f t="shared" si="21"/>
        <v>3.2950680272108845E-2</v>
      </c>
      <c r="O71" s="47">
        <f t="shared" si="8"/>
        <v>9408</v>
      </c>
      <c r="P71" s="33">
        <f t="shared" si="22"/>
        <v>1</v>
      </c>
    </row>
    <row r="72" spans="1:16" ht="19.149999999999999" x14ac:dyDescent="0.35">
      <c r="A72" s="74"/>
      <c r="B72" s="1" t="s">
        <v>25</v>
      </c>
      <c r="C72" s="52">
        <v>29</v>
      </c>
      <c r="D72" s="33">
        <f t="shared" si="16"/>
        <v>0.25438596491228072</v>
      </c>
      <c r="E72" s="52">
        <v>33</v>
      </c>
      <c r="F72" s="33">
        <f t="shared" si="17"/>
        <v>0.28947368421052633</v>
      </c>
      <c r="G72" s="52">
        <v>15</v>
      </c>
      <c r="H72" s="33">
        <f t="shared" si="18"/>
        <v>0.13157894736842105</v>
      </c>
      <c r="I72" s="52">
        <v>29</v>
      </c>
      <c r="J72" s="33">
        <f t="shared" si="19"/>
        <v>0.25438596491228072</v>
      </c>
      <c r="K72" s="52">
        <v>6</v>
      </c>
      <c r="L72" s="33">
        <f t="shared" si="20"/>
        <v>5.2631578947368418E-2</v>
      </c>
      <c r="M72" s="52">
        <v>2</v>
      </c>
      <c r="N72" s="33">
        <f t="shared" si="21"/>
        <v>1.7543859649122806E-2</v>
      </c>
      <c r="O72" s="47">
        <f t="shared" si="8"/>
        <v>114</v>
      </c>
      <c r="P72" s="33">
        <f t="shared" si="22"/>
        <v>1</v>
      </c>
    </row>
    <row r="73" spans="1:16" ht="19.149999999999999" x14ac:dyDescent="0.35">
      <c r="A73" s="74"/>
      <c r="B73" s="1" t="s">
        <v>0</v>
      </c>
      <c r="C73" s="52">
        <v>37</v>
      </c>
      <c r="D73" s="33">
        <f t="shared" si="16"/>
        <v>0.37</v>
      </c>
      <c r="E73" s="52">
        <v>40</v>
      </c>
      <c r="F73" s="33">
        <f t="shared" si="17"/>
        <v>0.4</v>
      </c>
      <c r="G73" s="52">
        <v>15</v>
      </c>
      <c r="H73" s="33">
        <f t="shared" si="18"/>
        <v>0.15</v>
      </c>
      <c r="I73" s="52">
        <v>7</v>
      </c>
      <c r="J73" s="33">
        <f t="shared" si="19"/>
        <v>7.0000000000000007E-2</v>
      </c>
      <c r="K73" s="52">
        <v>1</v>
      </c>
      <c r="L73" s="33">
        <f t="shared" si="20"/>
        <v>0.01</v>
      </c>
      <c r="M73" s="52">
        <v>0</v>
      </c>
      <c r="N73" s="33">
        <f t="shared" si="21"/>
        <v>0</v>
      </c>
      <c r="O73" s="47">
        <f t="shared" si="8"/>
        <v>100</v>
      </c>
      <c r="P73" s="33">
        <f t="shared" si="22"/>
        <v>1</v>
      </c>
    </row>
    <row r="74" spans="1:16" ht="19.149999999999999" x14ac:dyDescent="0.7">
      <c r="A74" s="75"/>
      <c r="B74" s="56" t="s">
        <v>27</v>
      </c>
      <c r="C74" s="57">
        <v>20475</v>
      </c>
      <c r="D74" s="65">
        <f t="shared" si="16"/>
        <v>0.42329956584659911</v>
      </c>
      <c r="E74" s="57">
        <v>15194</v>
      </c>
      <c r="F74" s="65">
        <f t="shared" si="17"/>
        <v>0.31412032251395494</v>
      </c>
      <c r="G74" s="57">
        <v>5632</v>
      </c>
      <c r="H74" s="65">
        <f t="shared" si="18"/>
        <v>0.1164358073185859</v>
      </c>
      <c r="I74" s="57">
        <v>3662</v>
      </c>
      <c r="J74" s="65">
        <f t="shared" si="19"/>
        <v>7.5708083522844735E-2</v>
      </c>
      <c r="K74" s="57">
        <v>1881</v>
      </c>
      <c r="L74" s="65">
        <f t="shared" si="20"/>
        <v>3.888774033491834E-2</v>
      </c>
      <c r="M74" s="57">
        <v>1526</v>
      </c>
      <c r="N74" s="65">
        <f t="shared" si="21"/>
        <v>3.154848046309696E-2</v>
      </c>
      <c r="O74" s="66">
        <f t="shared" si="8"/>
        <v>48370</v>
      </c>
      <c r="P74" s="65">
        <f t="shared" si="22"/>
        <v>1</v>
      </c>
    </row>
    <row r="75" spans="1:16" ht="19.149999999999999" x14ac:dyDescent="0.35">
      <c r="A75" s="73" t="s">
        <v>30</v>
      </c>
      <c r="B75" s="1" t="s">
        <v>21</v>
      </c>
      <c r="C75" s="52">
        <v>96</v>
      </c>
      <c r="D75" s="33">
        <f t="shared" si="16"/>
        <v>0.3622641509433962</v>
      </c>
      <c r="E75" s="52">
        <v>74</v>
      </c>
      <c r="F75" s="33">
        <f t="shared" si="17"/>
        <v>0.27924528301886792</v>
      </c>
      <c r="G75" s="52">
        <v>21</v>
      </c>
      <c r="H75" s="33">
        <f t="shared" si="18"/>
        <v>7.9245283018867921E-2</v>
      </c>
      <c r="I75" s="52">
        <v>48</v>
      </c>
      <c r="J75" s="33">
        <f t="shared" si="19"/>
        <v>0.1811320754716981</v>
      </c>
      <c r="K75" s="52">
        <v>7</v>
      </c>
      <c r="L75" s="33">
        <f t="shared" si="20"/>
        <v>2.6415094339622643E-2</v>
      </c>
      <c r="M75" s="52">
        <v>19</v>
      </c>
      <c r="N75" s="33">
        <f t="shared" si="21"/>
        <v>7.1698113207547168E-2</v>
      </c>
      <c r="O75" s="47">
        <f t="shared" si="8"/>
        <v>265</v>
      </c>
      <c r="P75" s="33">
        <f t="shared" si="22"/>
        <v>0.99999999999999989</v>
      </c>
    </row>
    <row r="76" spans="1:16" ht="19.149999999999999" x14ac:dyDescent="0.35">
      <c r="A76" s="74"/>
      <c r="B76" s="1" t="s">
        <v>22</v>
      </c>
      <c r="C76" s="52">
        <v>803</v>
      </c>
      <c r="D76" s="33">
        <f t="shared" si="16"/>
        <v>0.38402678144428504</v>
      </c>
      <c r="E76" s="52">
        <v>683</v>
      </c>
      <c r="F76" s="33">
        <f t="shared" si="17"/>
        <v>0.32663797226207558</v>
      </c>
      <c r="G76" s="52">
        <v>245</v>
      </c>
      <c r="H76" s="33">
        <f t="shared" si="18"/>
        <v>0.117168818747011</v>
      </c>
      <c r="I76" s="52">
        <v>165</v>
      </c>
      <c r="J76" s="33">
        <f t="shared" si="19"/>
        <v>7.8909612625538014E-2</v>
      </c>
      <c r="K76" s="52">
        <v>77</v>
      </c>
      <c r="L76" s="33">
        <f t="shared" si="20"/>
        <v>3.6824485891917745E-2</v>
      </c>
      <c r="M76" s="52">
        <v>118</v>
      </c>
      <c r="N76" s="33">
        <f t="shared" si="21"/>
        <v>5.6432329029172647E-2</v>
      </c>
      <c r="O76" s="47">
        <f t="shared" ref="O76:O130" si="23">SUM(C76,E76,G76,I76,M76,K76)</f>
        <v>2091</v>
      </c>
      <c r="P76" s="33">
        <f t="shared" si="22"/>
        <v>1</v>
      </c>
    </row>
    <row r="77" spans="1:16" ht="19.149999999999999" x14ac:dyDescent="0.35">
      <c r="A77" s="74"/>
      <c r="B77" s="1" t="s">
        <v>23</v>
      </c>
      <c r="C77" s="52">
        <v>840</v>
      </c>
      <c r="D77" s="33">
        <f t="shared" si="16"/>
        <v>0.50389922015596877</v>
      </c>
      <c r="E77" s="52">
        <v>452</v>
      </c>
      <c r="F77" s="33">
        <f t="shared" si="17"/>
        <v>0.27114577084583086</v>
      </c>
      <c r="G77" s="52">
        <v>172</v>
      </c>
      <c r="H77" s="33">
        <f t="shared" si="18"/>
        <v>0.10317936412717456</v>
      </c>
      <c r="I77" s="52">
        <v>96</v>
      </c>
      <c r="J77" s="33">
        <f t="shared" si="19"/>
        <v>5.7588482303539294E-2</v>
      </c>
      <c r="K77" s="52">
        <v>63</v>
      </c>
      <c r="L77" s="33">
        <f t="shared" si="20"/>
        <v>3.7792441511697659E-2</v>
      </c>
      <c r="M77" s="52">
        <v>44</v>
      </c>
      <c r="N77" s="33">
        <f t="shared" si="21"/>
        <v>2.6394721055788842E-2</v>
      </c>
      <c r="O77" s="47">
        <f t="shared" si="23"/>
        <v>1667</v>
      </c>
      <c r="P77" s="33">
        <f t="shared" si="22"/>
        <v>1</v>
      </c>
    </row>
    <row r="78" spans="1:16" ht="19.149999999999999" x14ac:dyDescent="0.35">
      <c r="A78" s="74"/>
      <c r="B78" s="1" t="s">
        <v>24</v>
      </c>
      <c r="C78" s="52">
        <v>391</v>
      </c>
      <c r="D78" s="33">
        <f t="shared" si="16"/>
        <v>0.39695431472081216</v>
      </c>
      <c r="E78" s="52">
        <v>278</v>
      </c>
      <c r="F78" s="33">
        <f t="shared" si="17"/>
        <v>0.28223350253807106</v>
      </c>
      <c r="G78" s="52">
        <v>137</v>
      </c>
      <c r="H78" s="33">
        <f t="shared" si="18"/>
        <v>0.13908629441624365</v>
      </c>
      <c r="I78" s="52">
        <v>95</v>
      </c>
      <c r="J78" s="33">
        <f t="shared" si="19"/>
        <v>9.6446700507614211E-2</v>
      </c>
      <c r="K78" s="52">
        <v>58</v>
      </c>
      <c r="L78" s="33">
        <f t="shared" si="20"/>
        <v>5.8883248730964469E-2</v>
      </c>
      <c r="M78" s="52">
        <v>26</v>
      </c>
      <c r="N78" s="33">
        <f t="shared" si="21"/>
        <v>2.6395939086294416E-2</v>
      </c>
      <c r="O78" s="47">
        <f t="shared" si="23"/>
        <v>985</v>
      </c>
      <c r="P78" s="33">
        <f t="shared" si="22"/>
        <v>1</v>
      </c>
    </row>
    <row r="79" spans="1:16" ht="19.149999999999999" x14ac:dyDescent="0.35">
      <c r="A79" s="74"/>
      <c r="B79" s="1" t="s">
        <v>25</v>
      </c>
      <c r="C79" s="52">
        <v>2</v>
      </c>
      <c r="D79" s="33">
        <f t="shared" si="16"/>
        <v>0.2</v>
      </c>
      <c r="E79" s="52">
        <v>2</v>
      </c>
      <c r="F79" s="33">
        <f t="shared" si="17"/>
        <v>0.2</v>
      </c>
      <c r="G79" s="52">
        <v>2</v>
      </c>
      <c r="H79" s="33">
        <f t="shared" si="18"/>
        <v>0.2</v>
      </c>
      <c r="I79" s="52">
        <v>3</v>
      </c>
      <c r="J79" s="33">
        <f t="shared" si="19"/>
        <v>0.3</v>
      </c>
      <c r="K79" s="52">
        <v>0</v>
      </c>
      <c r="L79" s="33">
        <f t="shared" si="20"/>
        <v>0</v>
      </c>
      <c r="M79" s="52">
        <v>1</v>
      </c>
      <c r="N79" s="33">
        <f t="shared" si="21"/>
        <v>0.1</v>
      </c>
      <c r="O79" s="47">
        <f t="shared" si="23"/>
        <v>10</v>
      </c>
      <c r="P79" s="33">
        <f t="shared" si="22"/>
        <v>1.0000000000000002</v>
      </c>
    </row>
    <row r="80" spans="1:16" ht="19.149999999999999" x14ac:dyDescent="0.7">
      <c r="A80" s="74"/>
      <c r="B80" s="1" t="s">
        <v>0</v>
      </c>
      <c r="C80" s="52">
        <v>0</v>
      </c>
      <c r="D80" s="29">
        <v>0</v>
      </c>
      <c r="E80" s="52">
        <v>2</v>
      </c>
      <c r="F80" s="29">
        <v>0</v>
      </c>
      <c r="G80" s="52">
        <v>1</v>
      </c>
      <c r="H80" s="29">
        <v>0</v>
      </c>
      <c r="I80" s="52">
        <v>0</v>
      </c>
      <c r="J80" s="29">
        <v>0</v>
      </c>
      <c r="K80" s="52">
        <v>0</v>
      </c>
      <c r="L80" s="29">
        <v>0</v>
      </c>
      <c r="M80" s="52">
        <v>0</v>
      </c>
      <c r="N80" s="29">
        <v>0</v>
      </c>
      <c r="O80" s="47">
        <f t="shared" si="23"/>
        <v>3</v>
      </c>
      <c r="P80" s="37">
        <v>0</v>
      </c>
    </row>
    <row r="81" spans="1:16" ht="19.149999999999999" x14ac:dyDescent="0.7">
      <c r="A81" s="75"/>
      <c r="B81" s="56" t="s">
        <v>27</v>
      </c>
      <c r="C81" s="57">
        <v>2132</v>
      </c>
      <c r="D81" s="65">
        <f t="shared" ref="D81:D128" si="24">C81/O81</f>
        <v>0.42461661023700459</v>
      </c>
      <c r="E81" s="57">
        <v>1491</v>
      </c>
      <c r="F81" s="65">
        <f t="shared" ref="F81:F128" si="25">E81/O81</f>
        <v>0.29695279824736109</v>
      </c>
      <c r="G81" s="57">
        <v>578</v>
      </c>
      <c r="H81" s="65">
        <f t="shared" ref="H81:H128" si="26">G81/O81</f>
        <v>0.11511651065524796</v>
      </c>
      <c r="I81" s="57">
        <v>407</v>
      </c>
      <c r="J81" s="65">
        <f t="shared" ref="J81:J128" si="27">I81/O81</f>
        <v>8.1059549890460061E-2</v>
      </c>
      <c r="K81" s="57">
        <v>205</v>
      </c>
      <c r="L81" s="65">
        <f t="shared" ref="L81:L128" si="28">K81/O81</f>
        <v>4.0828520215096593E-2</v>
      </c>
      <c r="M81" s="57">
        <v>208</v>
      </c>
      <c r="N81" s="65">
        <f t="shared" ref="N81:N128" si="29">M81/O81</f>
        <v>4.1426010754829712E-2</v>
      </c>
      <c r="O81" s="66">
        <f t="shared" si="23"/>
        <v>5021</v>
      </c>
      <c r="P81" s="65">
        <f t="shared" ref="P81:P128" si="30">SUM(D81,F81,H81,J81,N81,L81)</f>
        <v>1</v>
      </c>
    </row>
    <row r="82" spans="1:16" ht="19.149999999999999" x14ac:dyDescent="0.35">
      <c r="A82" s="73" t="s">
        <v>31</v>
      </c>
      <c r="B82" s="1" t="s">
        <v>21</v>
      </c>
      <c r="C82" s="52">
        <v>114</v>
      </c>
      <c r="D82" s="33">
        <f t="shared" si="24"/>
        <v>0.47698744769874479</v>
      </c>
      <c r="E82" s="52">
        <v>64</v>
      </c>
      <c r="F82" s="33">
        <f t="shared" si="25"/>
        <v>0.26778242677824265</v>
      </c>
      <c r="G82" s="52">
        <v>11</v>
      </c>
      <c r="H82" s="33">
        <f t="shared" si="26"/>
        <v>4.6025104602510462E-2</v>
      </c>
      <c r="I82" s="52">
        <v>37</v>
      </c>
      <c r="J82" s="33">
        <f t="shared" si="27"/>
        <v>0.15481171548117154</v>
      </c>
      <c r="K82" s="52">
        <v>4</v>
      </c>
      <c r="L82" s="33">
        <f t="shared" si="28"/>
        <v>1.6736401673640166E-2</v>
      </c>
      <c r="M82" s="52">
        <v>9</v>
      </c>
      <c r="N82" s="33">
        <f t="shared" si="29"/>
        <v>3.7656903765690378E-2</v>
      </c>
      <c r="O82" s="47">
        <f t="shared" si="23"/>
        <v>239</v>
      </c>
      <c r="P82" s="33">
        <f t="shared" si="30"/>
        <v>1</v>
      </c>
    </row>
    <row r="83" spans="1:16" ht="19.149999999999999" x14ac:dyDescent="0.35">
      <c r="A83" s="74"/>
      <c r="B83" s="1" t="s">
        <v>22</v>
      </c>
      <c r="C83" s="52">
        <v>594</v>
      </c>
      <c r="D83" s="33">
        <f t="shared" si="24"/>
        <v>0.40271186440677964</v>
      </c>
      <c r="E83" s="52">
        <v>510</v>
      </c>
      <c r="F83" s="33">
        <f t="shared" si="25"/>
        <v>0.34576271186440677</v>
      </c>
      <c r="G83" s="52">
        <v>144</v>
      </c>
      <c r="H83" s="33">
        <f t="shared" si="26"/>
        <v>9.7627118644067798E-2</v>
      </c>
      <c r="I83" s="52">
        <v>102</v>
      </c>
      <c r="J83" s="33">
        <f t="shared" si="27"/>
        <v>6.9152542372881362E-2</v>
      </c>
      <c r="K83" s="52">
        <v>67</v>
      </c>
      <c r="L83" s="33">
        <f t="shared" si="28"/>
        <v>4.5423728813559321E-2</v>
      </c>
      <c r="M83" s="52">
        <v>58</v>
      </c>
      <c r="N83" s="33">
        <f t="shared" si="29"/>
        <v>3.9322033898305082E-2</v>
      </c>
      <c r="O83" s="47">
        <f t="shared" si="23"/>
        <v>1475</v>
      </c>
      <c r="P83" s="33">
        <f t="shared" si="30"/>
        <v>1</v>
      </c>
    </row>
    <row r="84" spans="1:16" ht="19.149999999999999" x14ac:dyDescent="0.35">
      <c r="A84" s="74"/>
      <c r="B84" s="1" t="s">
        <v>23</v>
      </c>
      <c r="C84" s="52">
        <v>663</v>
      </c>
      <c r="D84" s="33">
        <f t="shared" si="24"/>
        <v>0.45629731589814176</v>
      </c>
      <c r="E84" s="52">
        <v>446</v>
      </c>
      <c r="F84" s="33">
        <f t="shared" si="25"/>
        <v>0.3069511355815554</v>
      </c>
      <c r="G84" s="52">
        <v>163</v>
      </c>
      <c r="H84" s="33">
        <f t="shared" si="26"/>
        <v>0.11218169304886441</v>
      </c>
      <c r="I84" s="52">
        <v>83</v>
      </c>
      <c r="J84" s="33">
        <f t="shared" si="27"/>
        <v>5.712319339298004E-2</v>
      </c>
      <c r="K84" s="52">
        <v>62</v>
      </c>
      <c r="L84" s="33">
        <f t="shared" si="28"/>
        <v>4.2670337233310394E-2</v>
      </c>
      <c r="M84" s="52">
        <v>36</v>
      </c>
      <c r="N84" s="33">
        <f t="shared" si="29"/>
        <v>2.4776324845147971E-2</v>
      </c>
      <c r="O84" s="47">
        <f t="shared" si="23"/>
        <v>1453</v>
      </c>
      <c r="P84" s="33">
        <f t="shared" si="30"/>
        <v>0.99999999999999989</v>
      </c>
    </row>
    <row r="85" spans="1:16" ht="19.149999999999999" x14ac:dyDescent="0.35">
      <c r="A85" s="74"/>
      <c r="B85" s="1" t="s">
        <v>24</v>
      </c>
      <c r="C85" s="52">
        <v>272</v>
      </c>
      <c r="D85" s="33">
        <f t="shared" si="24"/>
        <v>0.38691322901849218</v>
      </c>
      <c r="E85" s="52">
        <v>210</v>
      </c>
      <c r="F85" s="33">
        <f t="shared" si="25"/>
        <v>0.29871977240398295</v>
      </c>
      <c r="G85" s="52">
        <v>107</v>
      </c>
      <c r="H85" s="33">
        <f t="shared" si="26"/>
        <v>0.15220483641536273</v>
      </c>
      <c r="I85" s="52">
        <v>72</v>
      </c>
      <c r="J85" s="33">
        <f t="shared" si="27"/>
        <v>0.10241820768136557</v>
      </c>
      <c r="K85" s="52">
        <v>26</v>
      </c>
      <c r="L85" s="33">
        <f t="shared" si="28"/>
        <v>3.6984352773826459E-2</v>
      </c>
      <c r="M85" s="52">
        <v>16</v>
      </c>
      <c r="N85" s="33">
        <f t="shared" si="29"/>
        <v>2.2759601706970129E-2</v>
      </c>
      <c r="O85" s="47">
        <f t="shared" si="23"/>
        <v>703</v>
      </c>
      <c r="P85" s="33">
        <f t="shared" si="30"/>
        <v>1</v>
      </c>
    </row>
    <row r="86" spans="1:16" ht="19.149999999999999" x14ac:dyDescent="0.35">
      <c r="A86" s="74"/>
      <c r="B86" s="1" t="s">
        <v>25</v>
      </c>
      <c r="C86" s="52">
        <v>7</v>
      </c>
      <c r="D86" s="33">
        <f t="shared" si="24"/>
        <v>0.2413793103448276</v>
      </c>
      <c r="E86" s="52">
        <v>6</v>
      </c>
      <c r="F86" s="33">
        <f t="shared" si="25"/>
        <v>0.20689655172413793</v>
      </c>
      <c r="G86" s="52">
        <v>3</v>
      </c>
      <c r="H86" s="33">
        <f t="shared" si="26"/>
        <v>0.10344827586206896</v>
      </c>
      <c r="I86" s="52">
        <v>11</v>
      </c>
      <c r="J86" s="33">
        <f t="shared" si="27"/>
        <v>0.37931034482758619</v>
      </c>
      <c r="K86" s="52">
        <v>2</v>
      </c>
      <c r="L86" s="33">
        <f t="shared" si="28"/>
        <v>6.8965517241379309E-2</v>
      </c>
      <c r="M86" s="52">
        <v>0</v>
      </c>
      <c r="N86" s="33">
        <f t="shared" si="29"/>
        <v>0</v>
      </c>
      <c r="O86" s="47">
        <f t="shared" si="23"/>
        <v>29</v>
      </c>
      <c r="P86" s="33">
        <f t="shared" si="30"/>
        <v>1</v>
      </c>
    </row>
    <row r="87" spans="1:16" ht="19.149999999999999" x14ac:dyDescent="0.35">
      <c r="A87" s="74"/>
      <c r="B87" s="1" t="s">
        <v>0</v>
      </c>
      <c r="C87" s="52">
        <v>3</v>
      </c>
      <c r="D87" s="33">
        <f t="shared" si="24"/>
        <v>0.27272727272727271</v>
      </c>
      <c r="E87" s="52">
        <v>2</v>
      </c>
      <c r="F87" s="33">
        <f t="shared" si="25"/>
        <v>0.18181818181818182</v>
      </c>
      <c r="G87" s="52">
        <v>2</v>
      </c>
      <c r="H87" s="33">
        <f t="shared" si="26"/>
        <v>0.18181818181818182</v>
      </c>
      <c r="I87" s="52">
        <v>1</v>
      </c>
      <c r="J87" s="33">
        <f t="shared" si="27"/>
        <v>9.0909090909090912E-2</v>
      </c>
      <c r="K87" s="52">
        <v>2</v>
      </c>
      <c r="L87" s="33">
        <f t="shared" si="28"/>
        <v>0.18181818181818182</v>
      </c>
      <c r="M87" s="52">
        <v>1</v>
      </c>
      <c r="N87" s="33">
        <f t="shared" si="29"/>
        <v>9.0909090909090912E-2</v>
      </c>
      <c r="O87" s="47">
        <f t="shared" si="23"/>
        <v>11</v>
      </c>
      <c r="P87" s="33">
        <f t="shared" si="30"/>
        <v>1</v>
      </c>
    </row>
    <row r="88" spans="1:16" ht="19.149999999999999" x14ac:dyDescent="0.7">
      <c r="A88" s="75"/>
      <c r="B88" s="56" t="s">
        <v>27</v>
      </c>
      <c r="C88" s="57">
        <v>1653</v>
      </c>
      <c r="D88" s="65">
        <f t="shared" si="24"/>
        <v>0.4227621483375959</v>
      </c>
      <c r="E88" s="57">
        <v>1238</v>
      </c>
      <c r="F88" s="65">
        <f t="shared" si="25"/>
        <v>0.31662404092071611</v>
      </c>
      <c r="G88" s="57">
        <v>430</v>
      </c>
      <c r="H88" s="65">
        <f t="shared" si="26"/>
        <v>0.10997442455242967</v>
      </c>
      <c r="I88" s="57">
        <v>306</v>
      </c>
      <c r="J88" s="65">
        <f t="shared" si="27"/>
        <v>7.8260869565217397E-2</v>
      </c>
      <c r="K88" s="57">
        <v>163</v>
      </c>
      <c r="L88" s="65">
        <f t="shared" si="28"/>
        <v>4.1687979539641942E-2</v>
      </c>
      <c r="M88" s="57">
        <v>120</v>
      </c>
      <c r="N88" s="65">
        <f t="shared" si="29"/>
        <v>3.0690537084398978E-2</v>
      </c>
      <c r="O88" s="66">
        <f t="shared" si="23"/>
        <v>3910</v>
      </c>
      <c r="P88" s="65">
        <f t="shared" si="30"/>
        <v>1</v>
      </c>
    </row>
    <row r="89" spans="1:16" ht="19.149999999999999" x14ac:dyDescent="0.35">
      <c r="A89" s="73" t="s">
        <v>32</v>
      </c>
      <c r="B89" s="1" t="s">
        <v>21</v>
      </c>
      <c r="C89" s="52">
        <v>156</v>
      </c>
      <c r="D89" s="33">
        <f t="shared" si="24"/>
        <v>0.42048517520215634</v>
      </c>
      <c r="E89" s="52">
        <v>105</v>
      </c>
      <c r="F89" s="33">
        <f t="shared" si="25"/>
        <v>0.28301886792452829</v>
      </c>
      <c r="G89" s="52">
        <v>23</v>
      </c>
      <c r="H89" s="33">
        <f t="shared" si="26"/>
        <v>6.1994609164420483E-2</v>
      </c>
      <c r="I89" s="52">
        <v>64</v>
      </c>
      <c r="J89" s="33">
        <f t="shared" si="27"/>
        <v>0.1725067385444744</v>
      </c>
      <c r="K89" s="52">
        <v>9</v>
      </c>
      <c r="L89" s="33">
        <f t="shared" si="28"/>
        <v>2.4258760107816711E-2</v>
      </c>
      <c r="M89" s="52">
        <v>14</v>
      </c>
      <c r="N89" s="33">
        <f t="shared" si="29"/>
        <v>3.7735849056603772E-2</v>
      </c>
      <c r="O89" s="47">
        <f t="shared" si="23"/>
        <v>371</v>
      </c>
      <c r="P89" s="33">
        <f t="shared" si="30"/>
        <v>0.99999999999999989</v>
      </c>
    </row>
    <row r="90" spans="1:16" ht="19.149999999999999" x14ac:dyDescent="0.35">
      <c r="A90" s="74"/>
      <c r="B90" s="1" t="s">
        <v>22</v>
      </c>
      <c r="C90" s="52">
        <v>882</v>
      </c>
      <c r="D90" s="33">
        <f t="shared" si="24"/>
        <v>0.38940397350993378</v>
      </c>
      <c r="E90" s="52">
        <v>817</v>
      </c>
      <c r="F90" s="33">
        <f t="shared" si="25"/>
        <v>0.36070640176600444</v>
      </c>
      <c r="G90" s="52">
        <v>207</v>
      </c>
      <c r="H90" s="33">
        <f t="shared" si="26"/>
        <v>9.1390728476821198E-2</v>
      </c>
      <c r="I90" s="52">
        <v>155</v>
      </c>
      <c r="J90" s="33">
        <f t="shared" si="27"/>
        <v>6.8432671081677707E-2</v>
      </c>
      <c r="K90" s="52">
        <v>92</v>
      </c>
      <c r="L90" s="33">
        <f t="shared" si="28"/>
        <v>4.0618101545253867E-2</v>
      </c>
      <c r="M90" s="52">
        <v>112</v>
      </c>
      <c r="N90" s="33">
        <f t="shared" si="29"/>
        <v>4.9448123620309051E-2</v>
      </c>
      <c r="O90" s="47">
        <f t="shared" si="23"/>
        <v>2265</v>
      </c>
      <c r="P90" s="33">
        <f t="shared" si="30"/>
        <v>1</v>
      </c>
    </row>
    <row r="91" spans="1:16" ht="19.149999999999999" x14ac:dyDescent="0.35">
      <c r="A91" s="74"/>
      <c r="B91" s="1" t="s">
        <v>23</v>
      </c>
      <c r="C91" s="52">
        <v>833</v>
      </c>
      <c r="D91" s="33">
        <f t="shared" si="24"/>
        <v>0.43658280922431864</v>
      </c>
      <c r="E91" s="52">
        <v>611</v>
      </c>
      <c r="F91" s="33">
        <f t="shared" si="25"/>
        <v>0.32023060796645703</v>
      </c>
      <c r="G91" s="52">
        <v>210</v>
      </c>
      <c r="H91" s="33">
        <f t="shared" si="26"/>
        <v>0.11006289308176101</v>
      </c>
      <c r="I91" s="52">
        <v>120</v>
      </c>
      <c r="J91" s="33">
        <f t="shared" si="27"/>
        <v>6.2893081761006289E-2</v>
      </c>
      <c r="K91" s="52">
        <v>70</v>
      </c>
      <c r="L91" s="33">
        <f t="shared" si="28"/>
        <v>3.668763102725367E-2</v>
      </c>
      <c r="M91" s="52">
        <v>64</v>
      </c>
      <c r="N91" s="33">
        <f t="shared" si="29"/>
        <v>3.3542976939203356E-2</v>
      </c>
      <c r="O91" s="47">
        <f t="shared" si="23"/>
        <v>1908</v>
      </c>
      <c r="P91" s="33">
        <f t="shared" si="30"/>
        <v>1</v>
      </c>
    </row>
    <row r="92" spans="1:16" ht="19.149999999999999" x14ac:dyDescent="0.35">
      <c r="A92" s="74"/>
      <c r="B92" s="1" t="s">
        <v>24</v>
      </c>
      <c r="C92" s="52">
        <v>451</v>
      </c>
      <c r="D92" s="33">
        <f t="shared" si="24"/>
        <v>0.38382978723404254</v>
      </c>
      <c r="E92" s="52">
        <v>377</v>
      </c>
      <c r="F92" s="33">
        <f t="shared" si="25"/>
        <v>0.32085106382978723</v>
      </c>
      <c r="G92" s="52">
        <v>153</v>
      </c>
      <c r="H92" s="33">
        <f t="shared" si="26"/>
        <v>0.1302127659574468</v>
      </c>
      <c r="I92" s="52">
        <v>109</v>
      </c>
      <c r="J92" s="33">
        <f t="shared" si="27"/>
        <v>9.2765957446808517E-2</v>
      </c>
      <c r="K92" s="52">
        <v>52</v>
      </c>
      <c r="L92" s="33">
        <f t="shared" si="28"/>
        <v>4.425531914893617E-2</v>
      </c>
      <c r="M92" s="52">
        <v>33</v>
      </c>
      <c r="N92" s="33">
        <f t="shared" si="29"/>
        <v>2.8085106382978724E-2</v>
      </c>
      <c r="O92" s="47">
        <f t="shared" si="23"/>
        <v>1175</v>
      </c>
      <c r="P92" s="33">
        <f t="shared" si="30"/>
        <v>1</v>
      </c>
    </row>
    <row r="93" spans="1:16" ht="19.149999999999999" x14ac:dyDescent="0.35">
      <c r="A93" s="74"/>
      <c r="B93" s="1" t="s">
        <v>25</v>
      </c>
      <c r="C93" s="52">
        <v>6</v>
      </c>
      <c r="D93" s="33">
        <f t="shared" si="24"/>
        <v>0.21428571428571427</v>
      </c>
      <c r="E93" s="52">
        <v>14</v>
      </c>
      <c r="F93" s="33">
        <f t="shared" si="25"/>
        <v>0.5</v>
      </c>
      <c r="G93" s="52">
        <v>1</v>
      </c>
      <c r="H93" s="33">
        <f t="shared" si="26"/>
        <v>3.5714285714285712E-2</v>
      </c>
      <c r="I93" s="52">
        <v>4</v>
      </c>
      <c r="J93" s="33">
        <f t="shared" si="27"/>
        <v>0.14285714285714285</v>
      </c>
      <c r="K93" s="52">
        <v>0</v>
      </c>
      <c r="L93" s="33">
        <f t="shared" si="28"/>
        <v>0</v>
      </c>
      <c r="M93" s="52">
        <v>3</v>
      </c>
      <c r="N93" s="33">
        <f t="shared" si="29"/>
        <v>0.10714285714285714</v>
      </c>
      <c r="O93" s="47">
        <f t="shared" si="23"/>
        <v>28</v>
      </c>
      <c r="P93" s="33">
        <f t="shared" si="30"/>
        <v>0.99999999999999989</v>
      </c>
    </row>
    <row r="94" spans="1:16" ht="19.149999999999999" x14ac:dyDescent="0.35">
      <c r="A94" s="74"/>
      <c r="B94" s="1" t="s">
        <v>0</v>
      </c>
      <c r="C94" s="52">
        <v>1</v>
      </c>
      <c r="D94" s="33">
        <f t="shared" si="24"/>
        <v>0.25</v>
      </c>
      <c r="E94" s="52">
        <v>3</v>
      </c>
      <c r="F94" s="33">
        <f t="shared" si="25"/>
        <v>0.75</v>
      </c>
      <c r="G94" s="52">
        <v>0</v>
      </c>
      <c r="H94" s="33">
        <f t="shared" si="26"/>
        <v>0</v>
      </c>
      <c r="I94" s="52">
        <v>0</v>
      </c>
      <c r="J94" s="33">
        <f t="shared" si="27"/>
        <v>0</v>
      </c>
      <c r="K94" s="52">
        <v>0</v>
      </c>
      <c r="L94" s="33">
        <f t="shared" si="28"/>
        <v>0</v>
      </c>
      <c r="M94" s="52">
        <v>0</v>
      </c>
      <c r="N94" s="33">
        <f t="shared" si="29"/>
        <v>0</v>
      </c>
      <c r="O94" s="47">
        <f t="shared" si="23"/>
        <v>4</v>
      </c>
      <c r="P94" s="33">
        <f t="shared" si="30"/>
        <v>1</v>
      </c>
    </row>
    <row r="95" spans="1:16" ht="19.149999999999999" x14ac:dyDescent="0.7">
      <c r="A95" s="75"/>
      <c r="B95" s="56" t="s">
        <v>27</v>
      </c>
      <c r="C95" s="57">
        <v>2329</v>
      </c>
      <c r="D95" s="65">
        <f t="shared" si="24"/>
        <v>0.40497304816553642</v>
      </c>
      <c r="E95" s="57">
        <v>1927</v>
      </c>
      <c r="F95" s="65">
        <f t="shared" si="25"/>
        <v>0.33507216136324119</v>
      </c>
      <c r="G95" s="57">
        <v>594</v>
      </c>
      <c r="H95" s="65">
        <f t="shared" si="26"/>
        <v>0.10328638497652583</v>
      </c>
      <c r="I95" s="57">
        <v>452</v>
      </c>
      <c r="J95" s="65">
        <f t="shared" si="27"/>
        <v>7.8595026951834457E-2</v>
      </c>
      <c r="K95" s="57">
        <v>223</v>
      </c>
      <c r="L95" s="65">
        <f t="shared" si="28"/>
        <v>3.877586506694488E-2</v>
      </c>
      <c r="M95" s="57">
        <v>226</v>
      </c>
      <c r="N95" s="65">
        <f t="shared" si="29"/>
        <v>3.9297513475917228E-2</v>
      </c>
      <c r="O95" s="66">
        <f t="shared" si="23"/>
        <v>5751</v>
      </c>
      <c r="P95" s="65">
        <f t="shared" si="30"/>
        <v>1.0000000000000002</v>
      </c>
    </row>
    <row r="96" spans="1:16" ht="19.149999999999999" x14ac:dyDescent="0.35">
      <c r="A96" s="73" t="s">
        <v>33</v>
      </c>
      <c r="B96" s="1" t="s">
        <v>21</v>
      </c>
      <c r="C96" s="53">
        <v>172</v>
      </c>
      <c r="D96" s="27">
        <f t="shared" si="24"/>
        <v>0.41545893719806765</v>
      </c>
      <c r="E96" s="53">
        <v>101</v>
      </c>
      <c r="F96" s="27">
        <f t="shared" si="25"/>
        <v>0.24396135265700483</v>
      </c>
      <c r="G96" s="53">
        <v>33</v>
      </c>
      <c r="H96" s="27">
        <f t="shared" si="26"/>
        <v>7.9710144927536225E-2</v>
      </c>
      <c r="I96" s="53">
        <v>58</v>
      </c>
      <c r="J96" s="27">
        <f t="shared" si="27"/>
        <v>0.14009661835748793</v>
      </c>
      <c r="K96" s="53">
        <v>21</v>
      </c>
      <c r="L96" s="27">
        <f t="shared" si="28"/>
        <v>5.0724637681159424E-2</v>
      </c>
      <c r="M96" s="53">
        <v>29</v>
      </c>
      <c r="N96" s="27">
        <f t="shared" si="29"/>
        <v>7.0048309178743967E-2</v>
      </c>
      <c r="O96" s="47">
        <f t="shared" si="23"/>
        <v>414</v>
      </c>
      <c r="P96" s="27">
        <f t="shared" si="30"/>
        <v>1</v>
      </c>
    </row>
    <row r="97" spans="1:16" ht="19.149999999999999" x14ac:dyDescent="0.35">
      <c r="A97" s="74"/>
      <c r="B97" s="1" t="s">
        <v>22</v>
      </c>
      <c r="C97" s="53">
        <v>828</v>
      </c>
      <c r="D97" s="27">
        <f t="shared" si="24"/>
        <v>0.40628066732090284</v>
      </c>
      <c r="E97" s="53">
        <v>685</v>
      </c>
      <c r="F97" s="27">
        <f t="shared" si="25"/>
        <v>0.33611383709519138</v>
      </c>
      <c r="G97" s="53">
        <v>221</v>
      </c>
      <c r="H97" s="27">
        <f t="shared" si="26"/>
        <v>0.1084396467124632</v>
      </c>
      <c r="I97" s="53">
        <v>124</v>
      </c>
      <c r="J97" s="27">
        <f t="shared" si="27"/>
        <v>6.0843964671246323E-2</v>
      </c>
      <c r="K97" s="53">
        <v>85</v>
      </c>
      <c r="L97" s="27">
        <f t="shared" si="28"/>
        <v>4.1707556427870461E-2</v>
      </c>
      <c r="M97" s="53">
        <v>95</v>
      </c>
      <c r="N97" s="27">
        <f t="shared" si="29"/>
        <v>4.6614327772325811E-2</v>
      </c>
      <c r="O97" s="47">
        <f t="shared" si="23"/>
        <v>2038</v>
      </c>
      <c r="P97" s="27">
        <f t="shared" si="30"/>
        <v>1</v>
      </c>
    </row>
    <row r="98" spans="1:16" ht="19.149999999999999" x14ac:dyDescent="0.35">
      <c r="A98" s="74"/>
      <c r="B98" s="1" t="s">
        <v>23</v>
      </c>
      <c r="C98" s="53">
        <v>769</v>
      </c>
      <c r="D98" s="27">
        <f t="shared" si="24"/>
        <v>0.45155607751027599</v>
      </c>
      <c r="E98" s="53">
        <v>476</v>
      </c>
      <c r="F98" s="27">
        <f t="shared" si="25"/>
        <v>0.27950675278919551</v>
      </c>
      <c r="G98" s="53">
        <v>224</v>
      </c>
      <c r="H98" s="27">
        <f t="shared" si="26"/>
        <v>0.13153258954785671</v>
      </c>
      <c r="I98" s="53">
        <v>107</v>
      </c>
      <c r="J98" s="27">
        <f t="shared" si="27"/>
        <v>6.2830299471520842E-2</v>
      </c>
      <c r="K98" s="53">
        <v>71</v>
      </c>
      <c r="L98" s="27">
        <f t="shared" si="28"/>
        <v>4.1691133294186729E-2</v>
      </c>
      <c r="M98" s="53">
        <v>56</v>
      </c>
      <c r="N98" s="27">
        <f t="shared" si="29"/>
        <v>3.2883147386964177E-2</v>
      </c>
      <c r="O98" s="47">
        <f t="shared" si="23"/>
        <v>1703</v>
      </c>
      <c r="P98" s="27">
        <f t="shared" si="30"/>
        <v>1</v>
      </c>
    </row>
    <row r="99" spans="1:16" ht="19.149999999999999" x14ac:dyDescent="0.35">
      <c r="A99" s="74"/>
      <c r="B99" s="1" t="s">
        <v>24</v>
      </c>
      <c r="C99" s="53">
        <v>349</v>
      </c>
      <c r="D99" s="27">
        <f t="shared" si="24"/>
        <v>0.31049822064056942</v>
      </c>
      <c r="E99" s="53">
        <v>395</v>
      </c>
      <c r="F99" s="27">
        <f t="shared" si="25"/>
        <v>0.35142348754448399</v>
      </c>
      <c r="G99" s="53">
        <v>166</v>
      </c>
      <c r="H99" s="27">
        <f t="shared" si="26"/>
        <v>0.14768683274021352</v>
      </c>
      <c r="I99" s="53">
        <v>107</v>
      </c>
      <c r="J99" s="27">
        <f t="shared" si="27"/>
        <v>9.5195729537366547E-2</v>
      </c>
      <c r="K99" s="53">
        <v>51</v>
      </c>
      <c r="L99" s="27">
        <f t="shared" si="28"/>
        <v>4.5373665480427046E-2</v>
      </c>
      <c r="M99" s="53">
        <v>56</v>
      </c>
      <c r="N99" s="27">
        <f t="shared" si="29"/>
        <v>4.9822064056939501E-2</v>
      </c>
      <c r="O99" s="47">
        <f t="shared" si="23"/>
        <v>1124</v>
      </c>
      <c r="P99" s="27">
        <f t="shared" si="30"/>
        <v>1</v>
      </c>
    </row>
    <row r="100" spans="1:16" ht="19.149999999999999" x14ac:dyDescent="0.35">
      <c r="A100" s="74"/>
      <c r="B100" s="1" t="s">
        <v>25</v>
      </c>
      <c r="C100" s="53">
        <v>2</v>
      </c>
      <c r="D100" s="27">
        <f t="shared" si="24"/>
        <v>0.11764705882352941</v>
      </c>
      <c r="E100" s="53">
        <v>9</v>
      </c>
      <c r="F100" s="27">
        <f t="shared" si="25"/>
        <v>0.52941176470588236</v>
      </c>
      <c r="G100" s="53">
        <v>2</v>
      </c>
      <c r="H100" s="27">
        <f t="shared" si="26"/>
        <v>0.11764705882352941</v>
      </c>
      <c r="I100" s="53">
        <v>2</v>
      </c>
      <c r="J100" s="27">
        <f t="shared" si="27"/>
        <v>0.11764705882352941</v>
      </c>
      <c r="K100" s="53">
        <v>0</v>
      </c>
      <c r="L100" s="27">
        <f t="shared" si="28"/>
        <v>0</v>
      </c>
      <c r="M100" s="53">
        <v>2</v>
      </c>
      <c r="N100" s="27">
        <f t="shared" si="29"/>
        <v>0.11764705882352941</v>
      </c>
      <c r="O100" s="47">
        <f t="shared" si="23"/>
        <v>17</v>
      </c>
      <c r="P100" s="27">
        <f t="shared" si="30"/>
        <v>1</v>
      </c>
    </row>
    <row r="101" spans="1:16" ht="19.149999999999999" x14ac:dyDescent="0.35">
      <c r="A101" s="74"/>
      <c r="B101" s="1" t="s">
        <v>0</v>
      </c>
      <c r="C101" s="53">
        <v>0</v>
      </c>
      <c r="D101" s="27">
        <f t="shared" si="24"/>
        <v>0</v>
      </c>
      <c r="E101" s="53">
        <v>6</v>
      </c>
      <c r="F101" s="27">
        <f t="shared" si="25"/>
        <v>0.8571428571428571</v>
      </c>
      <c r="G101" s="53">
        <v>1</v>
      </c>
      <c r="H101" s="27">
        <f t="shared" si="26"/>
        <v>0.14285714285714285</v>
      </c>
      <c r="I101" s="53">
        <v>0</v>
      </c>
      <c r="J101" s="27">
        <f t="shared" si="27"/>
        <v>0</v>
      </c>
      <c r="K101" s="53">
        <v>0</v>
      </c>
      <c r="L101" s="27">
        <f t="shared" si="28"/>
        <v>0</v>
      </c>
      <c r="M101" s="53">
        <v>0</v>
      </c>
      <c r="N101" s="27">
        <f t="shared" si="29"/>
        <v>0</v>
      </c>
      <c r="O101" s="47">
        <f t="shared" si="23"/>
        <v>7</v>
      </c>
      <c r="P101" s="27">
        <f t="shared" si="30"/>
        <v>1</v>
      </c>
    </row>
    <row r="102" spans="1:16" ht="19.149999999999999" x14ac:dyDescent="0.7">
      <c r="A102" s="75"/>
      <c r="B102" s="56" t="s">
        <v>27</v>
      </c>
      <c r="C102" s="57">
        <v>2120</v>
      </c>
      <c r="D102" s="63">
        <f t="shared" si="24"/>
        <v>0.39977371299264569</v>
      </c>
      <c r="E102" s="57">
        <v>1672</v>
      </c>
      <c r="F102" s="63">
        <f t="shared" si="25"/>
        <v>0.31529323024702999</v>
      </c>
      <c r="G102" s="57">
        <v>647</v>
      </c>
      <c r="H102" s="63">
        <f t="shared" si="26"/>
        <v>0.12200641146520837</v>
      </c>
      <c r="I102" s="57">
        <v>398</v>
      </c>
      <c r="J102" s="63">
        <f t="shared" si="27"/>
        <v>7.5051857439185368E-2</v>
      </c>
      <c r="K102" s="57">
        <v>228</v>
      </c>
      <c r="L102" s="63">
        <f t="shared" si="28"/>
        <v>4.2994531397322268E-2</v>
      </c>
      <c r="M102" s="57">
        <v>238</v>
      </c>
      <c r="N102" s="63">
        <f t="shared" si="29"/>
        <v>4.4880256458608332E-2</v>
      </c>
      <c r="O102" s="66">
        <f t="shared" si="23"/>
        <v>5303</v>
      </c>
      <c r="P102" s="63">
        <f t="shared" si="30"/>
        <v>1.0000000000000002</v>
      </c>
    </row>
    <row r="103" spans="1:16" ht="19.149999999999999" x14ac:dyDescent="0.35">
      <c r="A103" s="73" t="s">
        <v>34</v>
      </c>
      <c r="B103" s="1" t="s">
        <v>21</v>
      </c>
      <c r="C103" s="53">
        <v>75</v>
      </c>
      <c r="D103" s="27">
        <f t="shared" si="24"/>
        <v>0.46296296296296297</v>
      </c>
      <c r="E103" s="53">
        <v>40</v>
      </c>
      <c r="F103" s="27">
        <f t="shared" si="25"/>
        <v>0.24691358024691357</v>
      </c>
      <c r="G103" s="53">
        <v>13</v>
      </c>
      <c r="H103" s="27">
        <f t="shared" si="26"/>
        <v>8.0246913580246909E-2</v>
      </c>
      <c r="I103" s="53">
        <v>21</v>
      </c>
      <c r="J103" s="27">
        <f t="shared" si="27"/>
        <v>0.12962962962962962</v>
      </c>
      <c r="K103" s="53">
        <v>3</v>
      </c>
      <c r="L103" s="27">
        <f t="shared" si="28"/>
        <v>1.8518518518518517E-2</v>
      </c>
      <c r="M103" s="53">
        <v>10</v>
      </c>
      <c r="N103" s="27">
        <f t="shared" si="29"/>
        <v>6.1728395061728392E-2</v>
      </c>
      <c r="O103" s="47">
        <f t="shared" si="23"/>
        <v>162</v>
      </c>
      <c r="P103" s="27">
        <f t="shared" si="30"/>
        <v>1.0000000000000002</v>
      </c>
    </row>
    <row r="104" spans="1:16" ht="19.149999999999999" x14ac:dyDescent="0.35">
      <c r="A104" s="74"/>
      <c r="B104" s="1" t="s">
        <v>22</v>
      </c>
      <c r="C104" s="53">
        <v>463</v>
      </c>
      <c r="D104" s="27">
        <f t="shared" si="24"/>
        <v>0.36571879936808849</v>
      </c>
      <c r="E104" s="53">
        <v>474</v>
      </c>
      <c r="F104" s="27">
        <f t="shared" si="25"/>
        <v>0.37440758293838861</v>
      </c>
      <c r="G104" s="53">
        <v>111</v>
      </c>
      <c r="H104" s="27">
        <f t="shared" si="26"/>
        <v>8.7677725118483416E-2</v>
      </c>
      <c r="I104" s="53">
        <v>74</v>
      </c>
      <c r="J104" s="27">
        <f t="shared" si="27"/>
        <v>5.845181674565561E-2</v>
      </c>
      <c r="K104" s="53">
        <v>49</v>
      </c>
      <c r="L104" s="27">
        <f t="shared" si="28"/>
        <v>3.8704581358609796E-2</v>
      </c>
      <c r="M104" s="53">
        <v>95</v>
      </c>
      <c r="N104" s="27">
        <f t="shared" si="29"/>
        <v>7.5039494470774099E-2</v>
      </c>
      <c r="O104" s="47">
        <f t="shared" si="23"/>
        <v>1266</v>
      </c>
      <c r="P104" s="27">
        <f t="shared" si="30"/>
        <v>0.99999999999999989</v>
      </c>
    </row>
    <row r="105" spans="1:16" ht="19.149999999999999" x14ac:dyDescent="0.35">
      <c r="A105" s="74"/>
      <c r="B105" s="1" t="s">
        <v>23</v>
      </c>
      <c r="C105" s="53">
        <v>438</v>
      </c>
      <c r="D105" s="27">
        <f t="shared" si="24"/>
        <v>0.40368663594470044</v>
      </c>
      <c r="E105" s="53">
        <v>354</v>
      </c>
      <c r="F105" s="27">
        <f t="shared" si="25"/>
        <v>0.32626728110599079</v>
      </c>
      <c r="G105" s="53">
        <v>119</v>
      </c>
      <c r="H105" s="27">
        <f t="shared" si="26"/>
        <v>0.10967741935483871</v>
      </c>
      <c r="I105" s="53">
        <v>87</v>
      </c>
      <c r="J105" s="27">
        <f t="shared" si="27"/>
        <v>8.0184331797235026E-2</v>
      </c>
      <c r="K105" s="53">
        <v>47</v>
      </c>
      <c r="L105" s="27">
        <f t="shared" si="28"/>
        <v>4.3317972350230417E-2</v>
      </c>
      <c r="M105" s="53">
        <v>40</v>
      </c>
      <c r="N105" s="27">
        <f t="shared" si="29"/>
        <v>3.6866359447004608E-2</v>
      </c>
      <c r="O105" s="47">
        <f t="shared" si="23"/>
        <v>1085</v>
      </c>
      <c r="P105" s="27">
        <f t="shared" si="30"/>
        <v>0.99999999999999989</v>
      </c>
    </row>
    <row r="106" spans="1:16" ht="19.149999999999999" x14ac:dyDescent="0.35">
      <c r="A106" s="74"/>
      <c r="B106" s="1" t="s">
        <v>24</v>
      </c>
      <c r="C106" s="53">
        <v>246</v>
      </c>
      <c r="D106" s="27">
        <f t="shared" si="24"/>
        <v>0.354978354978355</v>
      </c>
      <c r="E106" s="53">
        <v>234</v>
      </c>
      <c r="F106" s="27">
        <f t="shared" si="25"/>
        <v>0.33766233766233766</v>
      </c>
      <c r="G106" s="53">
        <v>104</v>
      </c>
      <c r="H106" s="27">
        <f t="shared" si="26"/>
        <v>0.15007215007215008</v>
      </c>
      <c r="I106" s="53">
        <v>56</v>
      </c>
      <c r="J106" s="27">
        <f t="shared" si="27"/>
        <v>8.0808080808080815E-2</v>
      </c>
      <c r="K106" s="53">
        <v>33</v>
      </c>
      <c r="L106" s="27">
        <f t="shared" si="28"/>
        <v>4.7619047619047616E-2</v>
      </c>
      <c r="M106" s="53">
        <v>20</v>
      </c>
      <c r="N106" s="27">
        <f t="shared" si="29"/>
        <v>2.886002886002886E-2</v>
      </c>
      <c r="O106" s="47">
        <f t="shared" si="23"/>
        <v>693</v>
      </c>
      <c r="P106" s="27">
        <f t="shared" si="30"/>
        <v>1</v>
      </c>
    </row>
    <row r="107" spans="1:16" ht="19.149999999999999" x14ac:dyDescent="0.35">
      <c r="A107" s="74"/>
      <c r="B107" s="1" t="s">
        <v>25</v>
      </c>
      <c r="C107" s="53">
        <v>0</v>
      </c>
      <c r="D107" s="27">
        <f t="shared" si="24"/>
        <v>0</v>
      </c>
      <c r="E107" s="53">
        <v>2</v>
      </c>
      <c r="F107" s="27">
        <f t="shared" si="25"/>
        <v>0.66666666666666663</v>
      </c>
      <c r="G107" s="53">
        <v>0</v>
      </c>
      <c r="H107" s="27">
        <f t="shared" si="26"/>
        <v>0</v>
      </c>
      <c r="I107" s="53">
        <v>0</v>
      </c>
      <c r="J107" s="27">
        <f t="shared" si="27"/>
        <v>0</v>
      </c>
      <c r="K107" s="53">
        <v>1</v>
      </c>
      <c r="L107" s="27">
        <f t="shared" si="28"/>
        <v>0.33333333333333331</v>
      </c>
      <c r="M107" s="53">
        <v>0</v>
      </c>
      <c r="N107" s="27">
        <f t="shared" si="29"/>
        <v>0</v>
      </c>
      <c r="O107" s="47">
        <f t="shared" si="23"/>
        <v>3</v>
      </c>
      <c r="P107" s="27">
        <f t="shared" si="30"/>
        <v>1</v>
      </c>
    </row>
    <row r="108" spans="1:16" ht="19.149999999999999" x14ac:dyDescent="0.35">
      <c r="A108" s="74"/>
      <c r="B108" s="1" t="s">
        <v>0</v>
      </c>
      <c r="C108" s="53">
        <v>1</v>
      </c>
      <c r="D108" s="27">
        <f t="shared" si="24"/>
        <v>0.2</v>
      </c>
      <c r="E108" s="53">
        <v>2</v>
      </c>
      <c r="F108" s="27">
        <f t="shared" si="25"/>
        <v>0.4</v>
      </c>
      <c r="G108" s="53">
        <v>1</v>
      </c>
      <c r="H108" s="27">
        <f t="shared" si="26"/>
        <v>0.2</v>
      </c>
      <c r="I108" s="53">
        <v>1</v>
      </c>
      <c r="J108" s="27">
        <f t="shared" si="27"/>
        <v>0.2</v>
      </c>
      <c r="K108" s="53">
        <v>0</v>
      </c>
      <c r="L108" s="27">
        <f t="shared" si="28"/>
        <v>0</v>
      </c>
      <c r="M108" s="53">
        <v>0</v>
      </c>
      <c r="N108" s="27">
        <f t="shared" si="29"/>
        <v>0</v>
      </c>
      <c r="O108" s="47">
        <f t="shared" si="23"/>
        <v>5</v>
      </c>
      <c r="P108" s="27">
        <f t="shared" si="30"/>
        <v>1</v>
      </c>
    </row>
    <row r="109" spans="1:16" ht="19.149999999999999" x14ac:dyDescent="0.7">
      <c r="A109" s="75"/>
      <c r="B109" s="56" t="s">
        <v>27</v>
      </c>
      <c r="C109" s="57">
        <v>1223</v>
      </c>
      <c r="D109" s="63">
        <f t="shared" si="24"/>
        <v>0.38052271313005598</v>
      </c>
      <c r="E109" s="57">
        <v>1106</v>
      </c>
      <c r="F109" s="63">
        <f t="shared" si="25"/>
        <v>0.34411947728686992</v>
      </c>
      <c r="G109" s="57">
        <v>348</v>
      </c>
      <c r="H109" s="63">
        <f t="shared" si="26"/>
        <v>0.10827629122588675</v>
      </c>
      <c r="I109" s="57">
        <v>239</v>
      </c>
      <c r="J109" s="63">
        <f t="shared" si="27"/>
        <v>7.4362165525824517E-2</v>
      </c>
      <c r="K109" s="57">
        <v>133</v>
      </c>
      <c r="L109" s="63">
        <f t="shared" si="28"/>
        <v>4.1381456129433725E-2</v>
      </c>
      <c r="M109" s="57">
        <v>165</v>
      </c>
      <c r="N109" s="63">
        <f t="shared" si="29"/>
        <v>5.1337896701929057E-2</v>
      </c>
      <c r="O109" s="66">
        <f t="shared" si="23"/>
        <v>3214</v>
      </c>
      <c r="P109" s="63">
        <f t="shared" si="30"/>
        <v>1</v>
      </c>
    </row>
    <row r="110" spans="1:16" ht="19.149999999999999" x14ac:dyDescent="0.35">
      <c r="A110" s="73" t="s">
        <v>35</v>
      </c>
      <c r="B110" s="1" t="s">
        <v>21</v>
      </c>
      <c r="C110" s="53">
        <v>158</v>
      </c>
      <c r="D110" s="27">
        <f t="shared" si="24"/>
        <v>0.39303482587064675</v>
      </c>
      <c r="E110" s="53">
        <v>129</v>
      </c>
      <c r="F110" s="27">
        <f t="shared" si="25"/>
        <v>0.32089552238805968</v>
      </c>
      <c r="G110" s="53">
        <v>25</v>
      </c>
      <c r="H110" s="27">
        <f t="shared" si="26"/>
        <v>6.2189054726368161E-2</v>
      </c>
      <c r="I110" s="53">
        <v>58</v>
      </c>
      <c r="J110" s="27">
        <f t="shared" si="27"/>
        <v>0.14427860696517414</v>
      </c>
      <c r="K110" s="53">
        <v>13</v>
      </c>
      <c r="L110" s="27">
        <f t="shared" si="28"/>
        <v>3.2338308457711441E-2</v>
      </c>
      <c r="M110" s="53">
        <v>19</v>
      </c>
      <c r="N110" s="27">
        <f t="shared" si="29"/>
        <v>4.7263681592039801E-2</v>
      </c>
      <c r="O110" s="47">
        <f t="shared" si="23"/>
        <v>402</v>
      </c>
      <c r="P110" s="27">
        <f t="shared" si="30"/>
        <v>1</v>
      </c>
    </row>
    <row r="111" spans="1:16" ht="19.149999999999999" x14ac:dyDescent="0.35">
      <c r="A111" s="74"/>
      <c r="B111" s="1" t="s">
        <v>22</v>
      </c>
      <c r="C111" s="53">
        <v>827</v>
      </c>
      <c r="D111" s="27">
        <f t="shared" si="24"/>
        <v>0.40380859375</v>
      </c>
      <c r="E111" s="53">
        <v>733</v>
      </c>
      <c r="F111" s="27">
        <f t="shared" si="25"/>
        <v>0.35791015625</v>
      </c>
      <c r="G111" s="53">
        <v>208</v>
      </c>
      <c r="H111" s="27">
        <f t="shared" si="26"/>
        <v>0.1015625</v>
      </c>
      <c r="I111" s="53">
        <v>120</v>
      </c>
      <c r="J111" s="27">
        <f t="shared" si="27"/>
        <v>5.859375E-2</v>
      </c>
      <c r="K111" s="53">
        <v>65</v>
      </c>
      <c r="L111" s="27">
        <f t="shared" si="28"/>
        <v>3.173828125E-2</v>
      </c>
      <c r="M111" s="53">
        <v>95</v>
      </c>
      <c r="N111" s="27">
        <f t="shared" si="29"/>
        <v>4.638671875E-2</v>
      </c>
      <c r="O111" s="47">
        <f t="shared" si="23"/>
        <v>2048</v>
      </c>
      <c r="P111" s="27">
        <f t="shared" si="30"/>
        <v>1</v>
      </c>
    </row>
    <row r="112" spans="1:16" ht="19.149999999999999" x14ac:dyDescent="0.35">
      <c r="A112" s="74"/>
      <c r="B112" s="1" t="s">
        <v>23</v>
      </c>
      <c r="C112" s="53">
        <v>798</v>
      </c>
      <c r="D112" s="27">
        <f t="shared" si="24"/>
        <v>0.44235033259423501</v>
      </c>
      <c r="E112" s="53">
        <v>584</v>
      </c>
      <c r="F112" s="27">
        <f t="shared" si="25"/>
        <v>0.32372505543237251</v>
      </c>
      <c r="G112" s="53">
        <v>195</v>
      </c>
      <c r="H112" s="27">
        <f t="shared" si="26"/>
        <v>0.10809312638580931</v>
      </c>
      <c r="I112" s="53">
        <v>107</v>
      </c>
      <c r="J112" s="27">
        <f t="shared" si="27"/>
        <v>5.9312638580931262E-2</v>
      </c>
      <c r="K112" s="53">
        <v>73</v>
      </c>
      <c r="L112" s="27">
        <f t="shared" si="28"/>
        <v>4.0465631929046564E-2</v>
      </c>
      <c r="M112" s="53">
        <v>47</v>
      </c>
      <c r="N112" s="27">
        <f t="shared" si="29"/>
        <v>2.6053215077605323E-2</v>
      </c>
      <c r="O112" s="47">
        <f t="shared" si="23"/>
        <v>1804</v>
      </c>
      <c r="P112" s="27">
        <f t="shared" si="30"/>
        <v>1</v>
      </c>
    </row>
    <row r="113" spans="1:16" ht="19.149999999999999" x14ac:dyDescent="0.35">
      <c r="A113" s="74"/>
      <c r="B113" s="1" t="s">
        <v>24</v>
      </c>
      <c r="C113" s="53">
        <v>445</v>
      </c>
      <c r="D113" s="27">
        <f t="shared" si="24"/>
        <v>0.36929460580912865</v>
      </c>
      <c r="E113" s="53">
        <v>412</v>
      </c>
      <c r="F113" s="27">
        <f t="shared" si="25"/>
        <v>0.34190871369294606</v>
      </c>
      <c r="G113" s="53">
        <v>169</v>
      </c>
      <c r="H113" s="27">
        <f t="shared" si="26"/>
        <v>0.14024896265560166</v>
      </c>
      <c r="I113" s="53">
        <v>105</v>
      </c>
      <c r="J113" s="27">
        <f t="shared" si="27"/>
        <v>8.7136929460580909E-2</v>
      </c>
      <c r="K113" s="53">
        <v>48</v>
      </c>
      <c r="L113" s="27">
        <f t="shared" si="28"/>
        <v>3.9834024896265557E-2</v>
      </c>
      <c r="M113" s="53">
        <v>26</v>
      </c>
      <c r="N113" s="27">
        <f t="shared" si="29"/>
        <v>2.1576763485477178E-2</v>
      </c>
      <c r="O113" s="47">
        <f t="shared" si="23"/>
        <v>1205</v>
      </c>
      <c r="P113" s="27">
        <f t="shared" si="30"/>
        <v>1.0000000000000002</v>
      </c>
    </row>
    <row r="114" spans="1:16" ht="19.149999999999999" x14ac:dyDescent="0.35">
      <c r="A114" s="74"/>
      <c r="B114" s="1" t="s">
        <v>25</v>
      </c>
      <c r="C114" s="53">
        <v>8</v>
      </c>
      <c r="D114" s="27">
        <f t="shared" si="24"/>
        <v>0.36363636363636365</v>
      </c>
      <c r="E114" s="53">
        <v>9</v>
      </c>
      <c r="F114" s="27">
        <f t="shared" si="25"/>
        <v>0.40909090909090912</v>
      </c>
      <c r="G114" s="53">
        <v>0</v>
      </c>
      <c r="H114" s="27">
        <f t="shared" si="26"/>
        <v>0</v>
      </c>
      <c r="I114" s="53">
        <v>3</v>
      </c>
      <c r="J114" s="27">
        <f t="shared" si="27"/>
        <v>0.13636363636363635</v>
      </c>
      <c r="K114" s="53">
        <v>1</v>
      </c>
      <c r="L114" s="27">
        <f t="shared" si="28"/>
        <v>4.5454545454545456E-2</v>
      </c>
      <c r="M114" s="53">
        <v>1</v>
      </c>
      <c r="N114" s="27">
        <f t="shared" si="29"/>
        <v>4.5454545454545456E-2</v>
      </c>
      <c r="O114" s="47">
        <f t="shared" si="23"/>
        <v>22</v>
      </c>
      <c r="P114" s="27">
        <f t="shared" si="30"/>
        <v>0.99999999999999989</v>
      </c>
    </row>
    <row r="115" spans="1:16" ht="19.149999999999999" x14ac:dyDescent="0.35">
      <c r="A115" s="74"/>
      <c r="B115" s="1" t="s">
        <v>0</v>
      </c>
      <c r="C115" s="53">
        <v>15</v>
      </c>
      <c r="D115" s="27">
        <f t="shared" si="24"/>
        <v>0.39473684210526316</v>
      </c>
      <c r="E115" s="53">
        <v>10</v>
      </c>
      <c r="F115" s="27">
        <f t="shared" si="25"/>
        <v>0.26315789473684209</v>
      </c>
      <c r="G115" s="53">
        <v>4</v>
      </c>
      <c r="H115" s="27">
        <f t="shared" si="26"/>
        <v>0.10526315789473684</v>
      </c>
      <c r="I115" s="53">
        <v>3</v>
      </c>
      <c r="J115" s="27">
        <f t="shared" si="27"/>
        <v>7.8947368421052627E-2</v>
      </c>
      <c r="K115" s="53">
        <v>4</v>
      </c>
      <c r="L115" s="27">
        <f t="shared" si="28"/>
        <v>0.10526315789473684</v>
      </c>
      <c r="M115" s="53">
        <v>2</v>
      </c>
      <c r="N115" s="27">
        <f t="shared" si="29"/>
        <v>5.2631578947368418E-2</v>
      </c>
      <c r="O115" s="47">
        <f t="shared" si="23"/>
        <v>38</v>
      </c>
      <c r="P115" s="27">
        <f t="shared" si="30"/>
        <v>1</v>
      </c>
    </row>
    <row r="116" spans="1:16" ht="19.149999999999999" x14ac:dyDescent="0.7">
      <c r="A116" s="75"/>
      <c r="B116" s="56" t="s">
        <v>27</v>
      </c>
      <c r="C116" s="57">
        <v>2251</v>
      </c>
      <c r="D116" s="63">
        <f t="shared" si="24"/>
        <v>0.40786374343178111</v>
      </c>
      <c r="E116" s="57">
        <v>1877</v>
      </c>
      <c r="F116" s="63">
        <f t="shared" si="25"/>
        <v>0.34009784381228486</v>
      </c>
      <c r="G116" s="57">
        <v>601</v>
      </c>
      <c r="H116" s="63">
        <f t="shared" si="26"/>
        <v>0.10889653922812104</v>
      </c>
      <c r="I116" s="57">
        <v>396</v>
      </c>
      <c r="J116" s="63">
        <f t="shared" si="27"/>
        <v>7.1752129008878424E-2</v>
      </c>
      <c r="K116" s="57">
        <v>204</v>
      </c>
      <c r="L116" s="63">
        <f t="shared" si="28"/>
        <v>3.6963217974270698E-2</v>
      </c>
      <c r="M116" s="57">
        <v>190</v>
      </c>
      <c r="N116" s="63">
        <f t="shared" si="29"/>
        <v>3.4426526544663889E-2</v>
      </c>
      <c r="O116" s="66">
        <f t="shared" si="23"/>
        <v>5519</v>
      </c>
      <c r="P116" s="63">
        <f t="shared" si="30"/>
        <v>1</v>
      </c>
    </row>
    <row r="117" spans="1:16" ht="19.149999999999999" x14ac:dyDescent="0.35">
      <c r="A117" s="73" t="s">
        <v>36</v>
      </c>
      <c r="B117" s="1" t="s">
        <v>21</v>
      </c>
      <c r="C117" s="52">
        <v>263</v>
      </c>
      <c r="D117" s="27">
        <f t="shared" si="24"/>
        <v>0.4141732283464567</v>
      </c>
      <c r="E117" s="52">
        <v>180</v>
      </c>
      <c r="F117" s="27">
        <f t="shared" si="25"/>
        <v>0.28346456692913385</v>
      </c>
      <c r="G117" s="52">
        <v>43</v>
      </c>
      <c r="H117" s="27">
        <f t="shared" si="26"/>
        <v>6.7716535433070865E-2</v>
      </c>
      <c r="I117" s="52">
        <v>104</v>
      </c>
      <c r="J117" s="27">
        <f t="shared" si="27"/>
        <v>0.16377952755905512</v>
      </c>
      <c r="K117" s="52">
        <v>20</v>
      </c>
      <c r="L117" s="27">
        <f t="shared" si="28"/>
        <v>3.1496062992125984E-2</v>
      </c>
      <c r="M117" s="52">
        <v>25</v>
      </c>
      <c r="N117" s="27">
        <f t="shared" si="29"/>
        <v>3.937007874015748E-2</v>
      </c>
      <c r="O117" s="47">
        <f t="shared" si="23"/>
        <v>635</v>
      </c>
      <c r="P117" s="27">
        <f t="shared" si="30"/>
        <v>1</v>
      </c>
    </row>
    <row r="118" spans="1:16" ht="19.149999999999999" x14ac:dyDescent="0.35">
      <c r="A118" s="74"/>
      <c r="B118" s="1" t="s">
        <v>22</v>
      </c>
      <c r="C118" s="52">
        <v>1300</v>
      </c>
      <c r="D118" s="27">
        <f t="shared" si="24"/>
        <v>0.38898862956313585</v>
      </c>
      <c r="E118" s="52">
        <v>1204</v>
      </c>
      <c r="F118" s="27">
        <f t="shared" si="25"/>
        <v>0.36026331538001199</v>
      </c>
      <c r="G118" s="52">
        <v>334</v>
      </c>
      <c r="H118" s="27">
        <f t="shared" si="26"/>
        <v>9.9940155595451829E-2</v>
      </c>
      <c r="I118" s="52">
        <v>201</v>
      </c>
      <c r="J118" s="27">
        <f t="shared" si="27"/>
        <v>6.0143626570915619E-2</v>
      </c>
      <c r="K118" s="52">
        <v>143</v>
      </c>
      <c r="L118" s="27">
        <f t="shared" si="28"/>
        <v>4.2788749251944945E-2</v>
      </c>
      <c r="M118" s="52">
        <v>160</v>
      </c>
      <c r="N118" s="27">
        <f t="shared" si="29"/>
        <v>4.7875523638539794E-2</v>
      </c>
      <c r="O118" s="47">
        <f t="shared" si="23"/>
        <v>3342</v>
      </c>
      <c r="P118" s="27">
        <f t="shared" si="30"/>
        <v>1</v>
      </c>
    </row>
    <row r="119" spans="1:16" ht="19.149999999999999" x14ac:dyDescent="0.35">
      <c r="A119" s="74"/>
      <c r="B119" s="1" t="s">
        <v>23</v>
      </c>
      <c r="C119" s="52">
        <v>1420</v>
      </c>
      <c r="D119" s="27">
        <f t="shared" si="24"/>
        <v>0.45338441890166026</v>
      </c>
      <c r="E119" s="52">
        <v>1006</v>
      </c>
      <c r="F119" s="27">
        <f t="shared" si="25"/>
        <v>0.3212005108556833</v>
      </c>
      <c r="G119" s="52">
        <v>325</v>
      </c>
      <c r="H119" s="27">
        <f t="shared" si="26"/>
        <v>0.10376756066411238</v>
      </c>
      <c r="I119" s="52">
        <v>185</v>
      </c>
      <c r="J119" s="27">
        <f t="shared" si="27"/>
        <v>5.9067688378033209E-2</v>
      </c>
      <c r="K119" s="52">
        <v>116</v>
      </c>
      <c r="L119" s="27">
        <f t="shared" si="28"/>
        <v>3.7037037037037035E-2</v>
      </c>
      <c r="M119" s="52">
        <v>80</v>
      </c>
      <c r="N119" s="27">
        <f t="shared" si="29"/>
        <v>2.554278416347382E-2</v>
      </c>
      <c r="O119" s="47">
        <f t="shared" si="23"/>
        <v>3132</v>
      </c>
      <c r="P119" s="27">
        <f t="shared" si="30"/>
        <v>1</v>
      </c>
    </row>
    <row r="120" spans="1:16" ht="19.149999999999999" x14ac:dyDescent="0.35">
      <c r="A120" s="74"/>
      <c r="B120" s="1" t="s">
        <v>24</v>
      </c>
      <c r="C120" s="52">
        <v>567</v>
      </c>
      <c r="D120" s="27">
        <f t="shared" si="24"/>
        <v>0.34678899082568809</v>
      </c>
      <c r="E120" s="52">
        <v>534</v>
      </c>
      <c r="F120" s="27">
        <f t="shared" si="25"/>
        <v>0.32660550458715598</v>
      </c>
      <c r="G120" s="52">
        <v>227</v>
      </c>
      <c r="H120" s="27">
        <f t="shared" si="26"/>
        <v>0.13883792048929663</v>
      </c>
      <c r="I120" s="52">
        <v>192</v>
      </c>
      <c r="J120" s="27">
        <f t="shared" si="27"/>
        <v>0.11743119266055047</v>
      </c>
      <c r="K120" s="52">
        <v>59</v>
      </c>
      <c r="L120" s="27">
        <f t="shared" si="28"/>
        <v>3.6085626911314984E-2</v>
      </c>
      <c r="M120" s="52">
        <v>56</v>
      </c>
      <c r="N120" s="27">
        <f t="shared" si="29"/>
        <v>3.4250764525993883E-2</v>
      </c>
      <c r="O120" s="47">
        <f t="shared" si="23"/>
        <v>1635</v>
      </c>
      <c r="P120" s="27">
        <f t="shared" si="30"/>
        <v>1</v>
      </c>
    </row>
    <row r="121" spans="1:16" ht="19.149999999999999" x14ac:dyDescent="0.35">
      <c r="A121" s="74"/>
      <c r="B121" s="1" t="s">
        <v>25</v>
      </c>
      <c r="C121" s="52">
        <v>6</v>
      </c>
      <c r="D121" s="27">
        <f t="shared" si="24"/>
        <v>0.24</v>
      </c>
      <c r="E121" s="52">
        <v>12</v>
      </c>
      <c r="F121" s="27">
        <f t="shared" si="25"/>
        <v>0.48</v>
      </c>
      <c r="G121" s="52">
        <v>2</v>
      </c>
      <c r="H121" s="27">
        <f t="shared" si="26"/>
        <v>0.08</v>
      </c>
      <c r="I121" s="52">
        <v>4</v>
      </c>
      <c r="J121" s="27">
        <f t="shared" si="27"/>
        <v>0.16</v>
      </c>
      <c r="K121" s="52">
        <v>1</v>
      </c>
      <c r="L121" s="27">
        <f t="shared" si="28"/>
        <v>0.04</v>
      </c>
      <c r="M121" s="52">
        <v>0</v>
      </c>
      <c r="N121" s="27">
        <f t="shared" si="29"/>
        <v>0</v>
      </c>
      <c r="O121" s="47">
        <f t="shared" si="23"/>
        <v>25</v>
      </c>
      <c r="P121" s="27">
        <f t="shared" si="30"/>
        <v>1</v>
      </c>
    </row>
    <row r="122" spans="1:16" ht="19.149999999999999" x14ac:dyDescent="0.35">
      <c r="A122" s="74"/>
      <c r="B122" s="1" t="s">
        <v>0</v>
      </c>
      <c r="C122" s="52">
        <v>11</v>
      </c>
      <c r="D122" s="27">
        <f t="shared" si="24"/>
        <v>0.52380952380952384</v>
      </c>
      <c r="E122" s="52">
        <v>4</v>
      </c>
      <c r="F122" s="27">
        <f t="shared" si="25"/>
        <v>0.19047619047619047</v>
      </c>
      <c r="G122" s="52">
        <v>2</v>
      </c>
      <c r="H122" s="27">
        <f t="shared" si="26"/>
        <v>9.5238095238095233E-2</v>
      </c>
      <c r="I122" s="52">
        <v>4</v>
      </c>
      <c r="J122" s="27">
        <f t="shared" si="27"/>
        <v>0.19047619047619047</v>
      </c>
      <c r="K122" s="52">
        <v>0</v>
      </c>
      <c r="L122" s="27">
        <f t="shared" si="28"/>
        <v>0</v>
      </c>
      <c r="M122" s="52">
        <v>0</v>
      </c>
      <c r="N122" s="27">
        <f t="shared" si="29"/>
        <v>0</v>
      </c>
      <c r="O122" s="47">
        <f t="shared" si="23"/>
        <v>21</v>
      </c>
      <c r="P122" s="27">
        <f t="shared" si="30"/>
        <v>1</v>
      </c>
    </row>
    <row r="123" spans="1:16" ht="19.149999999999999" x14ac:dyDescent="0.7">
      <c r="A123" s="75"/>
      <c r="B123" s="56" t="s">
        <v>27</v>
      </c>
      <c r="C123" s="57">
        <v>3567</v>
      </c>
      <c r="D123" s="63">
        <f t="shared" si="24"/>
        <v>0.40580204778156997</v>
      </c>
      <c r="E123" s="57">
        <v>2940</v>
      </c>
      <c r="F123" s="63">
        <f t="shared" si="25"/>
        <v>0.33447098976109213</v>
      </c>
      <c r="G123" s="57">
        <v>933</v>
      </c>
      <c r="H123" s="63">
        <f t="shared" si="26"/>
        <v>0.10614334470989761</v>
      </c>
      <c r="I123" s="57">
        <v>690</v>
      </c>
      <c r="J123" s="63">
        <f t="shared" si="27"/>
        <v>7.8498293515358364E-2</v>
      </c>
      <c r="K123" s="57">
        <v>339</v>
      </c>
      <c r="L123" s="63">
        <f t="shared" si="28"/>
        <v>3.8566552901023891E-2</v>
      </c>
      <c r="M123" s="57">
        <v>321</v>
      </c>
      <c r="N123" s="63">
        <f t="shared" si="29"/>
        <v>3.651877133105802E-2</v>
      </c>
      <c r="O123" s="66">
        <f t="shared" si="23"/>
        <v>8790</v>
      </c>
      <c r="P123" s="63">
        <f t="shared" si="30"/>
        <v>0.99999999999999989</v>
      </c>
    </row>
    <row r="124" spans="1:16" ht="19.149999999999999" x14ac:dyDescent="0.35">
      <c r="A124" s="73" t="s">
        <v>37</v>
      </c>
      <c r="B124" s="1" t="s">
        <v>21</v>
      </c>
      <c r="C124" s="52">
        <v>52</v>
      </c>
      <c r="D124" s="27">
        <f t="shared" si="24"/>
        <v>0.36619718309859156</v>
      </c>
      <c r="E124" s="52">
        <v>46</v>
      </c>
      <c r="F124" s="27">
        <f t="shared" si="25"/>
        <v>0.323943661971831</v>
      </c>
      <c r="G124" s="52">
        <v>10</v>
      </c>
      <c r="H124" s="27">
        <f t="shared" si="26"/>
        <v>7.0422535211267609E-2</v>
      </c>
      <c r="I124" s="52">
        <v>17</v>
      </c>
      <c r="J124" s="27">
        <f t="shared" si="27"/>
        <v>0.11971830985915492</v>
      </c>
      <c r="K124" s="52">
        <v>8</v>
      </c>
      <c r="L124" s="27">
        <f t="shared" si="28"/>
        <v>5.6338028169014086E-2</v>
      </c>
      <c r="M124" s="52">
        <v>9</v>
      </c>
      <c r="N124" s="27">
        <f t="shared" si="29"/>
        <v>6.3380281690140844E-2</v>
      </c>
      <c r="O124" s="47">
        <f t="shared" si="23"/>
        <v>142</v>
      </c>
      <c r="P124" s="27">
        <f t="shared" si="30"/>
        <v>1</v>
      </c>
    </row>
    <row r="125" spans="1:16" ht="19.149999999999999" x14ac:dyDescent="0.35">
      <c r="A125" s="74"/>
      <c r="B125" s="1" t="s">
        <v>22</v>
      </c>
      <c r="C125" s="52">
        <v>529</v>
      </c>
      <c r="D125" s="27">
        <f t="shared" si="24"/>
        <v>0.42387820512820512</v>
      </c>
      <c r="E125" s="52">
        <v>411</v>
      </c>
      <c r="F125" s="27">
        <f t="shared" si="25"/>
        <v>0.32932692307692307</v>
      </c>
      <c r="G125" s="52">
        <v>112</v>
      </c>
      <c r="H125" s="27">
        <f t="shared" si="26"/>
        <v>8.9743589743589744E-2</v>
      </c>
      <c r="I125" s="52">
        <v>75</v>
      </c>
      <c r="J125" s="27">
        <f t="shared" si="27"/>
        <v>6.0096153846153848E-2</v>
      </c>
      <c r="K125" s="52">
        <v>45</v>
      </c>
      <c r="L125" s="27">
        <f t="shared" si="28"/>
        <v>3.6057692307692304E-2</v>
      </c>
      <c r="M125" s="52">
        <v>76</v>
      </c>
      <c r="N125" s="27">
        <f t="shared" si="29"/>
        <v>6.0897435897435896E-2</v>
      </c>
      <c r="O125" s="47">
        <f t="shared" si="23"/>
        <v>1248</v>
      </c>
      <c r="P125" s="27">
        <f t="shared" si="30"/>
        <v>1</v>
      </c>
    </row>
    <row r="126" spans="1:16" ht="19.149999999999999" x14ac:dyDescent="0.35">
      <c r="A126" s="74"/>
      <c r="B126" s="1" t="s">
        <v>23</v>
      </c>
      <c r="C126" s="52">
        <v>508</v>
      </c>
      <c r="D126" s="27">
        <f t="shared" si="24"/>
        <v>0.46056210335448777</v>
      </c>
      <c r="E126" s="52">
        <v>328</v>
      </c>
      <c r="F126" s="27">
        <f t="shared" si="25"/>
        <v>0.29737080689029921</v>
      </c>
      <c r="G126" s="52">
        <v>116</v>
      </c>
      <c r="H126" s="27">
        <f t="shared" si="26"/>
        <v>0.10516772438803264</v>
      </c>
      <c r="I126" s="52">
        <v>57</v>
      </c>
      <c r="J126" s="27">
        <f t="shared" si="27"/>
        <v>5.1677243880326386E-2</v>
      </c>
      <c r="K126" s="52">
        <v>55</v>
      </c>
      <c r="L126" s="27">
        <f t="shared" si="28"/>
        <v>4.9864007252946513E-2</v>
      </c>
      <c r="M126" s="52">
        <v>39</v>
      </c>
      <c r="N126" s="27">
        <f t="shared" si="29"/>
        <v>3.5358114233907528E-2</v>
      </c>
      <c r="O126" s="47">
        <f t="shared" si="23"/>
        <v>1103</v>
      </c>
      <c r="P126" s="27">
        <f t="shared" si="30"/>
        <v>1</v>
      </c>
    </row>
    <row r="127" spans="1:16" ht="19.149999999999999" x14ac:dyDescent="0.35">
      <c r="A127" s="74"/>
      <c r="B127" s="1" t="s">
        <v>24</v>
      </c>
      <c r="C127" s="52">
        <v>254</v>
      </c>
      <c r="D127" s="27">
        <f t="shared" si="24"/>
        <v>0.41571194762684122</v>
      </c>
      <c r="E127" s="52">
        <v>188</v>
      </c>
      <c r="F127" s="27">
        <f t="shared" si="25"/>
        <v>0.30769230769230771</v>
      </c>
      <c r="G127" s="52">
        <v>75</v>
      </c>
      <c r="H127" s="27">
        <f t="shared" si="26"/>
        <v>0.12274959083469722</v>
      </c>
      <c r="I127" s="52">
        <v>31</v>
      </c>
      <c r="J127" s="27">
        <f t="shared" si="27"/>
        <v>5.0736497545008183E-2</v>
      </c>
      <c r="K127" s="52">
        <v>35</v>
      </c>
      <c r="L127" s="27">
        <f t="shared" si="28"/>
        <v>5.7283142389525366E-2</v>
      </c>
      <c r="M127" s="52">
        <v>28</v>
      </c>
      <c r="N127" s="27">
        <f t="shared" si="29"/>
        <v>4.5826513911620292E-2</v>
      </c>
      <c r="O127" s="47">
        <f t="shared" si="23"/>
        <v>611</v>
      </c>
      <c r="P127" s="27">
        <f t="shared" si="30"/>
        <v>0.99999999999999989</v>
      </c>
    </row>
    <row r="128" spans="1:16" ht="19.149999999999999" x14ac:dyDescent="0.35">
      <c r="A128" s="74"/>
      <c r="B128" s="1" t="s">
        <v>25</v>
      </c>
      <c r="C128" s="52">
        <v>2</v>
      </c>
      <c r="D128" s="27">
        <f t="shared" si="24"/>
        <v>0.4</v>
      </c>
      <c r="E128" s="52">
        <v>1</v>
      </c>
      <c r="F128" s="27">
        <f t="shared" si="25"/>
        <v>0.2</v>
      </c>
      <c r="G128" s="52">
        <v>1</v>
      </c>
      <c r="H128" s="27">
        <f t="shared" si="26"/>
        <v>0.2</v>
      </c>
      <c r="I128" s="52">
        <v>1</v>
      </c>
      <c r="J128" s="27">
        <f t="shared" si="27"/>
        <v>0.2</v>
      </c>
      <c r="K128" s="52">
        <v>0</v>
      </c>
      <c r="L128" s="27">
        <f t="shared" si="28"/>
        <v>0</v>
      </c>
      <c r="M128" s="52">
        <v>0</v>
      </c>
      <c r="N128" s="27">
        <f t="shared" si="29"/>
        <v>0</v>
      </c>
      <c r="O128" s="47">
        <f t="shared" si="23"/>
        <v>5</v>
      </c>
      <c r="P128" s="27">
        <f t="shared" si="30"/>
        <v>1</v>
      </c>
    </row>
    <row r="129" spans="1:16" ht="19.149999999999999" x14ac:dyDescent="0.7">
      <c r="A129" s="74"/>
      <c r="B129" s="1" t="s">
        <v>0</v>
      </c>
      <c r="C129" s="52">
        <v>0</v>
      </c>
      <c r="D129" s="29">
        <v>0</v>
      </c>
      <c r="E129" s="52">
        <v>0</v>
      </c>
      <c r="F129" s="29">
        <v>0</v>
      </c>
      <c r="G129" s="52">
        <v>0</v>
      </c>
      <c r="H129" s="29">
        <v>0</v>
      </c>
      <c r="I129" s="52">
        <v>0</v>
      </c>
      <c r="J129" s="29">
        <v>0</v>
      </c>
      <c r="K129" s="52">
        <v>0</v>
      </c>
      <c r="L129" s="29">
        <v>0</v>
      </c>
      <c r="M129" s="52">
        <v>0</v>
      </c>
      <c r="N129" s="29">
        <v>0</v>
      </c>
      <c r="O129" s="47">
        <f t="shared" si="23"/>
        <v>0</v>
      </c>
      <c r="P129" s="52">
        <v>0</v>
      </c>
    </row>
    <row r="130" spans="1:16" ht="19.149999999999999" x14ac:dyDescent="0.7">
      <c r="A130" s="75"/>
      <c r="B130" s="56" t="s">
        <v>27</v>
      </c>
      <c r="C130" s="57">
        <v>1345</v>
      </c>
      <c r="D130" s="63">
        <f>C130/O130</f>
        <v>0.43261498874236087</v>
      </c>
      <c r="E130" s="57">
        <v>974</v>
      </c>
      <c r="F130" s="63">
        <f>E130/O130</f>
        <v>0.3132840141524606</v>
      </c>
      <c r="G130" s="57">
        <v>314</v>
      </c>
      <c r="H130" s="63">
        <f>G130/O130</f>
        <v>0.10099710517851399</v>
      </c>
      <c r="I130" s="57">
        <v>181</v>
      </c>
      <c r="J130" s="63">
        <f>I130/O130</f>
        <v>5.8218076551945962E-2</v>
      </c>
      <c r="K130" s="57">
        <v>143</v>
      </c>
      <c r="L130" s="63">
        <f>K130/O130</f>
        <v>4.5995496944355098E-2</v>
      </c>
      <c r="M130" s="57">
        <v>152</v>
      </c>
      <c r="N130" s="63">
        <f>M130/O130</f>
        <v>4.8890318430363462E-2</v>
      </c>
      <c r="O130" s="66">
        <f t="shared" si="23"/>
        <v>3109</v>
      </c>
      <c r="P130" s="63">
        <f>SUM(D130,F130,H130,J130,N130,L130)</f>
        <v>1</v>
      </c>
    </row>
    <row r="131" spans="1:16" ht="25.5" customHeight="1" x14ac:dyDescent="0.35">
      <c r="A131" s="93" t="s">
        <v>75</v>
      </c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</row>
  </sheetData>
  <mergeCells count="30">
    <mergeCell ref="A1:P1"/>
    <mergeCell ref="A2:P2"/>
    <mergeCell ref="C3:D3"/>
    <mergeCell ref="A61:A67"/>
    <mergeCell ref="A68:A74"/>
    <mergeCell ref="A117:A123"/>
    <mergeCell ref="A5:A11"/>
    <mergeCell ref="A12:A18"/>
    <mergeCell ref="A19:A25"/>
    <mergeCell ref="A26:A32"/>
    <mergeCell ref="A33:A39"/>
    <mergeCell ref="E3:F3"/>
    <mergeCell ref="G3:H3"/>
    <mergeCell ref="I3:J3"/>
    <mergeCell ref="A124:A130"/>
    <mergeCell ref="A75:A81"/>
    <mergeCell ref="A82:A88"/>
    <mergeCell ref="A89:A95"/>
    <mergeCell ref="A96:A102"/>
    <mergeCell ref="A103:A109"/>
    <mergeCell ref="A131:P131"/>
    <mergeCell ref="K3:L3"/>
    <mergeCell ref="M3:N3"/>
    <mergeCell ref="O3:P3"/>
    <mergeCell ref="B3:B4"/>
    <mergeCell ref="A3:A4"/>
    <mergeCell ref="A110:A116"/>
    <mergeCell ref="A40:A46"/>
    <mergeCell ref="A47:A53"/>
    <mergeCell ref="A54:A60"/>
  </mergeCells>
  <phoneticPr fontId="2" type="noConversion"/>
  <pageMargins left="0.7" right="0.7" top="0.75" bottom="0.75" header="0.3" footer="0.3"/>
  <pageSetup paperSize="9" scale="33" orientation="portrait" r:id="rId1"/>
  <colBreaks count="1" manualBreakCount="1">
    <brk id="16" max="12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5"/>
  <sheetViews>
    <sheetView view="pageBreakPreview" zoomScaleNormal="100" zoomScaleSheetLayoutView="100" workbookViewId="0">
      <pane ySplit="11" topLeftCell="A12" activePane="bottomLeft" state="frozen"/>
      <selection pane="bottomLeft" sqref="A1:V1"/>
    </sheetView>
  </sheetViews>
  <sheetFormatPr defaultRowHeight="12.75" x14ac:dyDescent="0.35"/>
  <cols>
    <col min="3" max="3" width="10.73046875" bestFit="1" customWidth="1"/>
    <col min="5" max="5" width="10.73046875" bestFit="1" customWidth="1"/>
    <col min="6" max="6" width="9.86328125" bestFit="1" customWidth="1"/>
    <col min="7" max="7" width="10.73046875" bestFit="1" customWidth="1"/>
    <col min="8" max="8" width="10.3984375" bestFit="1" customWidth="1"/>
    <col min="9" max="10" width="10.3984375" customWidth="1"/>
    <col min="11" max="11" width="9.3984375" bestFit="1" customWidth="1"/>
    <col min="12" max="12" width="10.3984375" bestFit="1" customWidth="1"/>
    <col min="13" max="13" width="9.3984375" bestFit="1" customWidth="1"/>
    <col min="14" max="14" width="10.3984375" bestFit="1" customWidth="1"/>
    <col min="15" max="15" width="9.3984375" bestFit="1" customWidth="1"/>
    <col min="16" max="16" width="10.3984375" bestFit="1" customWidth="1"/>
    <col min="17" max="17" width="9.3984375" bestFit="1" customWidth="1"/>
    <col min="18" max="18" width="10.3984375" bestFit="1" customWidth="1"/>
    <col min="19" max="19" width="9.3984375" bestFit="1" customWidth="1"/>
    <col min="20" max="20" width="10.3984375" bestFit="1" customWidth="1"/>
    <col min="21" max="21" width="12.1328125" bestFit="1" customWidth="1"/>
    <col min="22" max="22" width="11" bestFit="1" customWidth="1"/>
  </cols>
  <sheetData>
    <row r="1" spans="1:22" ht="24.75" x14ac:dyDescent="0.35">
      <c r="A1" s="82" t="s">
        <v>77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</row>
    <row r="2" spans="1:22" ht="19.149999999999999" x14ac:dyDescent="0.35">
      <c r="A2" s="83" t="s">
        <v>60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</row>
    <row r="3" spans="1:22" ht="19.149999999999999" x14ac:dyDescent="0.35">
      <c r="A3" s="73" t="s">
        <v>12</v>
      </c>
      <c r="B3" s="79" t="s">
        <v>13</v>
      </c>
      <c r="C3" s="98" t="s">
        <v>50</v>
      </c>
      <c r="D3" s="99"/>
      <c r="E3" s="98" t="s">
        <v>52</v>
      </c>
      <c r="F3" s="99"/>
      <c r="G3" s="98" t="s">
        <v>8</v>
      </c>
      <c r="H3" s="99"/>
      <c r="I3" s="98" t="s">
        <v>62</v>
      </c>
      <c r="J3" s="99"/>
      <c r="K3" s="98" t="s">
        <v>51</v>
      </c>
      <c r="L3" s="99"/>
      <c r="M3" s="98" t="s">
        <v>49</v>
      </c>
      <c r="N3" s="99"/>
      <c r="O3" s="98" t="s">
        <v>63</v>
      </c>
      <c r="P3" s="99"/>
      <c r="Q3" s="98" t="s">
        <v>69</v>
      </c>
      <c r="R3" s="99"/>
      <c r="S3" s="98" t="s">
        <v>48</v>
      </c>
      <c r="T3" s="99"/>
      <c r="U3" s="81" t="s">
        <v>20</v>
      </c>
      <c r="V3" s="81"/>
    </row>
    <row r="4" spans="1:22" ht="19.149999999999999" x14ac:dyDescent="0.35">
      <c r="A4" s="75"/>
      <c r="B4" s="80"/>
      <c r="C4" s="11" t="s">
        <v>64</v>
      </c>
      <c r="D4" s="7" t="s">
        <v>65</v>
      </c>
      <c r="E4" s="11" t="s">
        <v>64</v>
      </c>
      <c r="F4" s="7" t="s">
        <v>65</v>
      </c>
      <c r="G4" s="11" t="s">
        <v>64</v>
      </c>
      <c r="H4" s="7" t="s">
        <v>65</v>
      </c>
      <c r="I4" s="11" t="s">
        <v>64</v>
      </c>
      <c r="J4" s="23" t="s">
        <v>65</v>
      </c>
      <c r="K4" s="11" t="s">
        <v>64</v>
      </c>
      <c r="L4" s="7" t="s">
        <v>65</v>
      </c>
      <c r="M4" s="11" t="s">
        <v>64</v>
      </c>
      <c r="N4" s="7" t="s">
        <v>65</v>
      </c>
      <c r="O4" s="11" t="s">
        <v>64</v>
      </c>
      <c r="P4" s="7" t="s">
        <v>65</v>
      </c>
      <c r="Q4" s="11" t="s">
        <v>64</v>
      </c>
      <c r="R4" s="7" t="s">
        <v>65</v>
      </c>
      <c r="S4" s="11" t="s">
        <v>64</v>
      </c>
      <c r="T4" s="7" t="s">
        <v>65</v>
      </c>
      <c r="U4" s="11" t="s">
        <v>64</v>
      </c>
      <c r="V4" s="7" t="s">
        <v>65</v>
      </c>
    </row>
    <row r="5" spans="1:22" ht="19.149999999999999" x14ac:dyDescent="0.35">
      <c r="A5" s="76" t="s">
        <v>20</v>
      </c>
      <c r="B5" s="2" t="s">
        <v>21</v>
      </c>
      <c r="C5" s="54">
        <v>1249</v>
      </c>
      <c r="D5" s="5">
        <f t="shared" ref="D5:D36" si="0">C5/U5</f>
        <v>0.13854686633388796</v>
      </c>
      <c r="E5" s="54">
        <v>1033</v>
      </c>
      <c r="F5" s="5">
        <f t="shared" ref="F5:F36" si="1">E5/U5</f>
        <v>0.11458679977814754</v>
      </c>
      <c r="G5" s="54">
        <v>3578</v>
      </c>
      <c r="H5" s="5">
        <f t="shared" ref="H5:H36" si="2">G5/U5</f>
        <v>0.39689406544647809</v>
      </c>
      <c r="I5" s="54">
        <v>852</v>
      </c>
      <c r="J5" s="5">
        <f t="shared" ref="J5:J36" si="3">I5/U5</f>
        <v>9.4509151414309489E-2</v>
      </c>
      <c r="K5" s="54">
        <v>222</v>
      </c>
      <c r="L5" s="5">
        <f t="shared" ref="L5:L36" si="4">K5/U5</f>
        <v>2.4625623960066557E-2</v>
      </c>
      <c r="M5" s="54">
        <v>645</v>
      </c>
      <c r="N5" s="5">
        <f>M5/U5</f>
        <v>7.1547420965058242E-2</v>
      </c>
      <c r="O5" s="54">
        <v>849</v>
      </c>
      <c r="P5" s="5">
        <f>O5/U5</f>
        <v>9.4176372712146419E-2</v>
      </c>
      <c r="Q5" s="54">
        <v>514</v>
      </c>
      <c r="R5" s="5">
        <f>Q5/U5</f>
        <v>5.7016084303937883E-2</v>
      </c>
      <c r="S5" s="54">
        <v>73</v>
      </c>
      <c r="T5" s="5">
        <f>S5/U5</f>
        <v>8.0976150859678308E-3</v>
      </c>
      <c r="U5" s="41">
        <f>SUM(U12,U19,U26,U33,U40,U47,U54,U61,U68,U75,U82,U89,U96,U103,U110,U117,U124)</f>
        <v>9015</v>
      </c>
      <c r="V5" s="5">
        <f t="shared" ref="V5:V36" si="5">SUM(F5,D5,H5,L5,J5,N5,P5,R5,T5)</f>
        <v>1</v>
      </c>
    </row>
    <row r="6" spans="1:22" ht="19.149999999999999" x14ac:dyDescent="0.35">
      <c r="A6" s="77"/>
      <c r="B6" s="2" t="s">
        <v>22</v>
      </c>
      <c r="C6" s="54">
        <v>14263</v>
      </c>
      <c r="D6" s="5">
        <f t="shared" si="0"/>
        <v>0.27038349983886562</v>
      </c>
      <c r="E6" s="54">
        <v>12657</v>
      </c>
      <c r="F6" s="5">
        <f t="shared" si="1"/>
        <v>0.23993857936342439</v>
      </c>
      <c r="G6" s="54">
        <v>8943</v>
      </c>
      <c r="H6" s="5">
        <f t="shared" si="2"/>
        <v>0.1695323311406419</v>
      </c>
      <c r="I6" s="54">
        <v>6106</v>
      </c>
      <c r="J6" s="5">
        <f t="shared" si="3"/>
        <v>0.11575136016378837</v>
      </c>
      <c r="K6" s="54">
        <v>3437</v>
      </c>
      <c r="L6" s="5">
        <f t="shared" si="4"/>
        <v>6.5155162935299799E-2</v>
      </c>
      <c r="M6" s="54">
        <v>3280</v>
      </c>
      <c r="N6" s="5">
        <f t="shared" ref="N6:N18" si="6">M6/U6</f>
        <v>6.2178916039506357E-2</v>
      </c>
      <c r="O6" s="54">
        <v>2096</v>
      </c>
      <c r="P6" s="5">
        <f t="shared" ref="P6:P18" si="7">O6/U6</f>
        <v>3.9733843908172355E-2</v>
      </c>
      <c r="Q6" s="54">
        <v>1274</v>
      </c>
      <c r="R6" s="5">
        <f t="shared" ref="R6:R18" si="8">Q6/U6</f>
        <v>2.4151200925100945E-2</v>
      </c>
      <c r="S6" s="54">
        <v>695</v>
      </c>
      <c r="T6" s="5">
        <f t="shared" ref="T6:T18" si="9">S6/U6</f>
        <v>1.3175105685200281E-2</v>
      </c>
      <c r="U6" s="41">
        <f t="shared" ref="U6:U11" si="10">SUM(U13,U20,U27,U34,U41,U48,U55,U62,U69,U76,U83,U90,U97,U104,U111,U118,U125)</f>
        <v>52751</v>
      </c>
      <c r="V6" s="5">
        <f t="shared" si="5"/>
        <v>1</v>
      </c>
    </row>
    <row r="7" spans="1:22" ht="19.149999999999999" x14ac:dyDescent="0.35">
      <c r="A7" s="77"/>
      <c r="B7" s="2" t="s">
        <v>23</v>
      </c>
      <c r="C7" s="54">
        <v>18466</v>
      </c>
      <c r="D7" s="5">
        <f t="shared" si="0"/>
        <v>0.32301287433529247</v>
      </c>
      <c r="E7" s="54">
        <v>14973</v>
      </c>
      <c r="F7" s="5">
        <f t="shared" si="1"/>
        <v>0.26191225860621326</v>
      </c>
      <c r="G7" s="54">
        <v>6718</v>
      </c>
      <c r="H7" s="5">
        <f t="shared" si="2"/>
        <v>0.11751329415057375</v>
      </c>
      <c r="I7" s="54">
        <v>5652</v>
      </c>
      <c r="J7" s="5">
        <f t="shared" si="3"/>
        <v>9.8866498740554157E-2</v>
      </c>
      <c r="K7" s="54">
        <v>5014</v>
      </c>
      <c r="L7" s="5">
        <f t="shared" si="4"/>
        <v>8.7706409179960823E-2</v>
      </c>
      <c r="M7" s="54">
        <v>2976</v>
      </c>
      <c r="N7" s="5">
        <f t="shared" si="6"/>
        <v>5.2057094878253565E-2</v>
      </c>
      <c r="O7" s="54">
        <v>910</v>
      </c>
      <c r="P7" s="5">
        <f t="shared" si="7"/>
        <v>1.5917996081724041E-2</v>
      </c>
      <c r="Q7" s="54">
        <v>1527</v>
      </c>
      <c r="R7" s="5">
        <f t="shared" si="8"/>
        <v>2.6710747271200673E-2</v>
      </c>
      <c r="S7" s="54">
        <v>932</v>
      </c>
      <c r="T7" s="5">
        <f t="shared" si="9"/>
        <v>1.6302826756227261E-2</v>
      </c>
      <c r="U7" s="41">
        <f t="shared" si="10"/>
        <v>57168</v>
      </c>
      <c r="V7" s="5">
        <f t="shared" si="5"/>
        <v>1.0000000000000002</v>
      </c>
    </row>
    <row r="8" spans="1:22" ht="19.149999999999999" x14ac:dyDescent="0.35">
      <c r="A8" s="77"/>
      <c r="B8" s="2" t="s">
        <v>24</v>
      </c>
      <c r="C8" s="54">
        <v>7280</v>
      </c>
      <c r="D8" s="5">
        <f t="shared" si="0"/>
        <v>0.24793106971358511</v>
      </c>
      <c r="E8" s="54">
        <v>9720</v>
      </c>
      <c r="F8" s="5">
        <f t="shared" si="1"/>
        <v>0.33102884582638015</v>
      </c>
      <c r="G8" s="54">
        <v>2820</v>
      </c>
      <c r="H8" s="5">
        <f t="shared" si="2"/>
        <v>9.6039233048394235E-2</v>
      </c>
      <c r="I8" s="54">
        <v>3057</v>
      </c>
      <c r="J8" s="5">
        <f t="shared" si="3"/>
        <v>0.10411061540033376</v>
      </c>
      <c r="K8" s="54">
        <v>3438</v>
      </c>
      <c r="L8" s="5">
        <f t="shared" si="4"/>
        <v>0.11708612880155297</v>
      </c>
      <c r="M8" s="54">
        <v>1416</v>
      </c>
      <c r="N8" s="5">
        <f t="shared" si="6"/>
        <v>4.8223955317917108E-2</v>
      </c>
      <c r="O8" s="54">
        <v>410</v>
      </c>
      <c r="P8" s="5">
        <f t="shared" si="7"/>
        <v>1.3963150904199162E-2</v>
      </c>
      <c r="Q8" s="54">
        <v>674</v>
      </c>
      <c r="R8" s="5">
        <f t="shared" si="8"/>
        <v>2.2954057827878623E-2</v>
      </c>
      <c r="S8" s="54">
        <v>548</v>
      </c>
      <c r="T8" s="5">
        <f t="shared" si="9"/>
        <v>1.8662943159758881E-2</v>
      </c>
      <c r="U8" s="41">
        <f t="shared" si="10"/>
        <v>29363</v>
      </c>
      <c r="V8" s="5">
        <f t="shared" si="5"/>
        <v>1</v>
      </c>
    </row>
    <row r="9" spans="1:22" ht="19.149999999999999" x14ac:dyDescent="0.35">
      <c r="A9" s="77"/>
      <c r="B9" s="2" t="s">
        <v>25</v>
      </c>
      <c r="C9" s="54">
        <v>85</v>
      </c>
      <c r="D9" s="5">
        <f t="shared" si="0"/>
        <v>0.15260323159784561</v>
      </c>
      <c r="E9" s="54">
        <v>126</v>
      </c>
      <c r="F9" s="5">
        <f t="shared" si="1"/>
        <v>0.22621184919210055</v>
      </c>
      <c r="G9" s="54">
        <v>97</v>
      </c>
      <c r="H9" s="5">
        <f t="shared" si="2"/>
        <v>0.1741472172351885</v>
      </c>
      <c r="I9" s="54">
        <v>116</v>
      </c>
      <c r="J9" s="5">
        <f t="shared" si="3"/>
        <v>0.20825852782764812</v>
      </c>
      <c r="K9" s="54">
        <v>36</v>
      </c>
      <c r="L9" s="5">
        <f t="shared" si="4"/>
        <v>6.4631956912028721E-2</v>
      </c>
      <c r="M9" s="54">
        <v>28</v>
      </c>
      <c r="N9" s="5">
        <f t="shared" si="6"/>
        <v>5.0269299820466788E-2</v>
      </c>
      <c r="O9" s="54">
        <v>39</v>
      </c>
      <c r="P9" s="5">
        <f t="shared" si="7"/>
        <v>7.0017953321364457E-2</v>
      </c>
      <c r="Q9" s="54">
        <v>23</v>
      </c>
      <c r="R9" s="5">
        <f t="shared" si="8"/>
        <v>4.1292639138240578E-2</v>
      </c>
      <c r="S9" s="54">
        <v>7</v>
      </c>
      <c r="T9" s="5">
        <f t="shared" si="9"/>
        <v>1.2567324955116697E-2</v>
      </c>
      <c r="U9" s="41">
        <f t="shared" si="10"/>
        <v>557</v>
      </c>
      <c r="V9" s="5">
        <f t="shared" si="5"/>
        <v>1</v>
      </c>
    </row>
    <row r="10" spans="1:22" ht="19.149999999999999" x14ac:dyDescent="0.35">
      <c r="A10" s="77"/>
      <c r="B10" s="2" t="s">
        <v>0</v>
      </c>
      <c r="C10" s="54">
        <v>129</v>
      </c>
      <c r="D10" s="5">
        <f t="shared" si="0"/>
        <v>0.26597938144329897</v>
      </c>
      <c r="E10" s="54">
        <v>120</v>
      </c>
      <c r="F10" s="5">
        <f t="shared" si="1"/>
        <v>0.24742268041237114</v>
      </c>
      <c r="G10" s="54">
        <v>59</v>
      </c>
      <c r="H10" s="5">
        <f t="shared" si="2"/>
        <v>0.12164948453608247</v>
      </c>
      <c r="I10" s="54">
        <v>61</v>
      </c>
      <c r="J10" s="5">
        <f t="shared" si="3"/>
        <v>0.12577319587628866</v>
      </c>
      <c r="K10" s="54">
        <v>55</v>
      </c>
      <c r="L10" s="5">
        <f t="shared" si="4"/>
        <v>0.1134020618556701</v>
      </c>
      <c r="M10" s="54">
        <v>25</v>
      </c>
      <c r="N10" s="5">
        <f t="shared" si="6"/>
        <v>5.1546391752577317E-2</v>
      </c>
      <c r="O10" s="54">
        <v>8</v>
      </c>
      <c r="P10" s="5">
        <f t="shared" si="7"/>
        <v>1.6494845360824743E-2</v>
      </c>
      <c r="Q10" s="54">
        <v>13</v>
      </c>
      <c r="R10" s="5">
        <f t="shared" si="8"/>
        <v>2.6804123711340205E-2</v>
      </c>
      <c r="S10" s="54">
        <v>15</v>
      </c>
      <c r="T10" s="5">
        <f t="shared" si="9"/>
        <v>3.0927835051546393E-2</v>
      </c>
      <c r="U10" s="41">
        <f t="shared" si="10"/>
        <v>485</v>
      </c>
      <c r="V10" s="5">
        <f t="shared" si="5"/>
        <v>1</v>
      </c>
    </row>
    <row r="11" spans="1:22" ht="19.149999999999999" x14ac:dyDescent="0.35">
      <c r="A11" s="78"/>
      <c r="B11" s="3" t="s">
        <v>26</v>
      </c>
      <c r="C11" s="55">
        <v>41472</v>
      </c>
      <c r="D11" s="9">
        <f t="shared" si="0"/>
        <v>0.27770374784885393</v>
      </c>
      <c r="E11" s="55">
        <v>38629</v>
      </c>
      <c r="F11" s="9">
        <f t="shared" si="1"/>
        <v>0.25866652381494454</v>
      </c>
      <c r="G11" s="55">
        <v>22215</v>
      </c>
      <c r="H11" s="9">
        <f t="shared" si="2"/>
        <v>0.14875551597372422</v>
      </c>
      <c r="I11" s="55">
        <v>15844</v>
      </c>
      <c r="J11" s="9">
        <f t="shared" si="3"/>
        <v>0.10609418839017269</v>
      </c>
      <c r="K11" s="55">
        <v>12202</v>
      </c>
      <c r="L11" s="9">
        <f t="shared" si="4"/>
        <v>8.1706720950321082E-2</v>
      </c>
      <c r="M11" s="55">
        <v>8370</v>
      </c>
      <c r="N11" s="9">
        <f t="shared" si="6"/>
        <v>5.6046980360120263E-2</v>
      </c>
      <c r="O11" s="55">
        <v>4312</v>
      </c>
      <c r="P11" s="9">
        <f t="shared" si="7"/>
        <v>2.8873904338451443E-2</v>
      </c>
      <c r="Q11" s="55">
        <v>4025</v>
      </c>
      <c r="R11" s="9">
        <f t="shared" si="8"/>
        <v>2.6952102263976589E-2</v>
      </c>
      <c r="S11" s="55">
        <v>2270</v>
      </c>
      <c r="T11" s="9">
        <f t="shared" si="9"/>
        <v>1.5200316059435245E-2</v>
      </c>
      <c r="U11" s="42">
        <f t="shared" si="10"/>
        <v>149339</v>
      </c>
      <c r="V11" s="9">
        <f t="shared" si="5"/>
        <v>1</v>
      </c>
    </row>
    <row r="12" spans="1:22" ht="19.149999999999999" x14ac:dyDescent="0.35">
      <c r="A12" s="73" t="s">
        <v>1</v>
      </c>
      <c r="B12" s="1" t="s">
        <v>21</v>
      </c>
      <c r="C12" s="52">
        <v>148</v>
      </c>
      <c r="D12" s="25">
        <f t="shared" si="0"/>
        <v>0.13085764809902742</v>
      </c>
      <c r="E12" s="52">
        <v>126</v>
      </c>
      <c r="F12" s="25">
        <f t="shared" si="1"/>
        <v>0.11140583554376658</v>
      </c>
      <c r="G12" s="52">
        <v>474</v>
      </c>
      <c r="H12" s="25">
        <f t="shared" si="2"/>
        <v>0.41909814323607425</v>
      </c>
      <c r="I12" s="52">
        <v>111</v>
      </c>
      <c r="J12" s="25">
        <f t="shared" si="3"/>
        <v>9.8143236074270557E-2</v>
      </c>
      <c r="K12" s="52">
        <v>39</v>
      </c>
      <c r="L12" s="25">
        <f t="shared" si="4"/>
        <v>3.4482758620689655E-2</v>
      </c>
      <c r="M12" s="52">
        <v>77</v>
      </c>
      <c r="N12" s="25">
        <f t="shared" si="6"/>
        <v>6.8081343943412906E-2</v>
      </c>
      <c r="O12" s="52">
        <v>111</v>
      </c>
      <c r="P12" s="25">
        <f t="shared" si="7"/>
        <v>9.8143236074270557E-2</v>
      </c>
      <c r="Q12" s="52">
        <v>38</v>
      </c>
      <c r="R12" s="25">
        <f t="shared" si="8"/>
        <v>3.3598585322723251E-2</v>
      </c>
      <c r="S12" s="52">
        <v>7</v>
      </c>
      <c r="T12" s="25">
        <f t="shared" si="9"/>
        <v>6.18921308576481E-3</v>
      </c>
      <c r="U12" s="43">
        <f t="shared" ref="U12:U75" si="11">SUM(E12,C12,G12,K12,I12,M12,O12,Q12,S12)</f>
        <v>1131</v>
      </c>
      <c r="V12" s="25">
        <f t="shared" si="5"/>
        <v>1</v>
      </c>
    </row>
    <row r="13" spans="1:22" ht="19.149999999999999" x14ac:dyDescent="0.35">
      <c r="A13" s="74"/>
      <c r="B13" s="1" t="s">
        <v>22</v>
      </c>
      <c r="C13" s="52">
        <v>2254</v>
      </c>
      <c r="D13" s="25">
        <f t="shared" si="0"/>
        <v>0.26712491111637832</v>
      </c>
      <c r="E13" s="52">
        <v>1918</v>
      </c>
      <c r="F13" s="25">
        <f t="shared" si="1"/>
        <v>0.2273050485897132</v>
      </c>
      <c r="G13" s="52">
        <v>1397</v>
      </c>
      <c r="H13" s="25">
        <f t="shared" si="2"/>
        <v>0.16556055937425931</v>
      </c>
      <c r="I13" s="52">
        <v>1005</v>
      </c>
      <c r="J13" s="25">
        <f t="shared" si="3"/>
        <v>0.11910405309315003</v>
      </c>
      <c r="K13" s="52">
        <v>647</v>
      </c>
      <c r="L13" s="25">
        <f t="shared" si="4"/>
        <v>7.6676937662953304E-2</v>
      </c>
      <c r="M13" s="52">
        <v>595</v>
      </c>
      <c r="N13" s="25">
        <f t="shared" si="6"/>
        <v>7.0514339890969419E-2</v>
      </c>
      <c r="O13" s="52">
        <v>345</v>
      </c>
      <c r="P13" s="25">
        <f t="shared" si="7"/>
        <v>4.0886465987200755E-2</v>
      </c>
      <c r="Q13" s="52">
        <v>175</v>
      </c>
      <c r="R13" s="25">
        <f t="shared" si="8"/>
        <v>2.0739511732638067E-2</v>
      </c>
      <c r="S13" s="52">
        <v>102</v>
      </c>
      <c r="T13" s="25">
        <f t="shared" si="9"/>
        <v>1.2088172552737616E-2</v>
      </c>
      <c r="U13" s="43">
        <f t="shared" si="11"/>
        <v>8438</v>
      </c>
      <c r="V13" s="25">
        <f t="shared" si="5"/>
        <v>1</v>
      </c>
    </row>
    <row r="14" spans="1:22" ht="19.149999999999999" x14ac:dyDescent="0.35">
      <c r="A14" s="74"/>
      <c r="B14" s="1" t="s">
        <v>23</v>
      </c>
      <c r="C14" s="52">
        <v>3261</v>
      </c>
      <c r="D14" s="25">
        <f t="shared" si="0"/>
        <v>0.32652448182637428</v>
      </c>
      <c r="E14" s="52">
        <v>2356</v>
      </c>
      <c r="F14" s="25">
        <f t="shared" si="1"/>
        <v>0.23590667868228699</v>
      </c>
      <c r="G14" s="52">
        <v>1212</v>
      </c>
      <c r="H14" s="25">
        <f t="shared" si="2"/>
        <v>0.12135776509462301</v>
      </c>
      <c r="I14" s="52">
        <v>994</v>
      </c>
      <c r="J14" s="25">
        <f t="shared" si="3"/>
        <v>9.9529388204666072E-2</v>
      </c>
      <c r="K14" s="52">
        <v>985</v>
      </c>
      <c r="L14" s="25">
        <f t="shared" si="4"/>
        <v>9.8628216681686198E-2</v>
      </c>
      <c r="M14" s="52">
        <v>598</v>
      </c>
      <c r="N14" s="25">
        <f t="shared" si="6"/>
        <v>5.987784119355162E-2</v>
      </c>
      <c r="O14" s="52">
        <v>173</v>
      </c>
      <c r="P14" s="25">
        <f t="shared" si="7"/>
        <v>1.7322519275057575E-2</v>
      </c>
      <c r="Q14" s="52">
        <v>288</v>
      </c>
      <c r="R14" s="25">
        <f t="shared" si="8"/>
        <v>2.8837488735355962E-2</v>
      </c>
      <c r="S14" s="52">
        <v>120</v>
      </c>
      <c r="T14" s="25">
        <f t="shared" si="9"/>
        <v>1.2015620306398318E-2</v>
      </c>
      <c r="U14" s="43">
        <f t="shared" si="11"/>
        <v>9987</v>
      </c>
      <c r="V14" s="25">
        <f t="shared" si="5"/>
        <v>1</v>
      </c>
    </row>
    <row r="15" spans="1:22" ht="19.149999999999999" x14ac:dyDescent="0.35">
      <c r="A15" s="74"/>
      <c r="B15" s="1" t="s">
        <v>24</v>
      </c>
      <c r="C15" s="52">
        <v>1196</v>
      </c>
      <c r="D15" s="25">
        <f t="shared" si="0"/>
        <v>0.25296108291032149</v>
      </c>
      <c r="E15" s="52">
        <v>1453</v>
      </c>
      <c r="F15" s="25">
        <f t="shared" si="1"/>
        <v>0.30731810490693739</v>
      </c>
      <c r="G15" s="52">
        <v>491</v>
      </c>
      <c r="H15" s="25">
        <f t="shared" si="2"/>
        <v>0.10384940778341793</v>
      </c>
      <c r="I15" s="52">
        <v>476</v>
      </c>
      <c r="J15" s="25">
        <f t="shared" si="3"/>
        <v>0.10067681895093063</v>
      </c>
      <c r="K15" s="52">
        <v>583</v>
      </c>
      <c r="L15" s="25">
        <f t="shared" si="4"/>
        <v>0.12330795262267344</v>
      </c>
      <c r="M15" s="52">
        <v>261</v>
      </c>
      <c r="N15" s="25">
        <f t="shared" si="6"/>
        <v>5.5203045685279187E-2</v>
      </c>
      <c r="O15" s="52">
        <v>63</v>
      </c>
      <c r="P15" s="25">
        <f t="shared" si="7"/>
        <v>1.3324873096446701E-2</v>
      </c>
      <c r="Q15" s="52">
        <v>138</v>
      </c>
      <c r="R15" s="25">
        <f t="shared" si="8"/>
        <v>2.9187817258883249E-2</v>
      </c>
      <c r="S15" s="52">
        <v>67</v>
      </c>
      <c r="T15" s="25">
        <f t="shared" si="9"/>
        <v>1.4170896785109983E-2</v>
      </c>
      <c r="U15" s="43">
        <f t="shared" si="11"/>
        <v>4728</v>
      </c>
      <c r="V15" s="25">
        <f t="shared" si="5"/>
        <v>0.99999999999999989</v>
      </c>
    </row>
    <row r="16" spans="1:22" ht="19.149999999999999" x14ac:dyDescent="0.35">
      <c r="A16" s="74"/>
      <c r="B16" s="1" t="s">
        <v>25</v>
      </c>
      <c r="C16" s="52">
        <v>23</v>
      </c>
      <c r="D16" s="25">
        <f t="shared" si="0"/>
        <v>0.22772277227722773</v>
      </c>
      <c r="E16" s="52">
        <v>21</v>
      </c>
      <c r="F16" s="25">
        <f t="shared" si="1"/>
        <v>0.20792079207920791</v>
      </c>
      <c r="G16" s="52">
        <v>17</v>
      </c>
      <c r="H16" s="25">
        <f t="shared" si="2"/>
        <v>0.16831683168316833</v>
      </c>
      <c r="I16" s="52">
        <v>15</v>
      </c>
      <c r="J16" s="25">
        <f t="shared" si="3"/>
        <v>0.14851485148514851</v>
      </c>
      <c r="K16" s="52">
        <v>6</v>
      </c>
      <c r="L16" s="25">
        <f t="shared" si="4"/>
        <v>5.9405940594059403E-2</v>
      </c>
      <c r="M16" s="52">
        <v>9</v>
      </c>
      <c r="N16" s="25">
        <f t="shared" si="6"/>
        <v>8.9108910891089105E-2</v>
      </c>
      <c r="O16" s="52">
        <v>9</v>
      </c>
      <c r="P16" s="25">
        <f t="shared" si="7"/>
        <v>8.9108910891089105E-2</v>
      </c>
      <c r="Q16" s="52">
        <v>1</v>
      </c>
      <c r="R16" s="25">
        <f t="shared" si="8"/>
        <v>9.9009900990099011E-3</v>
      </c>
      <c r="S16" s="52">
        <v>0</v>
      </c>
      <c r="T16" s="25">
        <f t="shared" si="9"/>
        <v>0</v>
      </c>
      <c r="U16" s="43">
        <f t="shared" si="11"/>
        <v>101</v>
      </c>
      <c r="V16" s="25">
        <f t="shared" si="5"/>
        <v>0.99999999999999989</v>
      </c>
    </row>
    <row r="17" spans="1:22" ht="19.149999999999999" x14ac:dyDescent="0.35">
      <c r="A17" s="74"/>
      <c r="B17" s="1" t="s">
        <v>0</v>
      </c>
      <c r="C17" s="52">
        <v>27</v>
      </c>
      <c r="D17" s="25">
        <f t="shared" si="0"/>
        <v>0.27551020408163263</v>
      </c>
      <c r="E17" s="52">
        <v>21</v>
      </c>
      <c r="F17" s="25">
        <f t="shared" si="1"/>
        <v>0.21428571428571427</v>
      </c>
      <c r="G17" s="52">
        <v>11</v>
      </c>
      <c r="H17" s="25">
        <f t="shared" si="2"/>
        <v>0.11224489795918367</v>
      </c>
      <c r="I17" s="52">
        <v>19</v>
      </c>
      <c r="J17" s="25">
        <f t="shared" si="3"/>
        <v>0.19387755102040816</v>
      </c>
      <c r="K17" s="52">
        <v>13</v>
      </c>
      <c r="L17" s="25">
        <f t="shared" si="4"/>
        <v>0.1326530612244898</v>
      </c>
      <c r="M17" s="52">
        <v>3</v>
      </c>
      <c r="N17" s="25">
        <f t="shared" si="6"/>
        <v>3.0612244897959183E-2</v>
      </c>
      <c r="O17" s="52">
        <v>2</v>
      </c>
      <c r="P17" s="25">
        <f t="shared" si="7"/>
        <v>2.0408163265306121E-2</v>
      </c>
      <c r="Q17" s="52">
        <v>1</v>
      </c>
      <c r="R17" s="25">
        <f t="shared" si="8"/>
        <v>1.020408163265306E-2</v>
      </c>
      <c r="S17" s="52">
        <v>1</v>
      </c>
      <c r="T17" s="25">
        <f t="shared" si="9"/>
        <v>1.020408163265306E-2</v>
      </c>
      <c r="U17" s="43">
        <f t="shared" si="11"/>
        <v>98</v>
      </c>
      <c r="V17" s="25">
        <f t="shared" si="5"/>
        <v>1</v>
      </c>
    </row>
    <row r="18" spans="1:22" ht="19.149999999999999" x14ac:dyDescent="0.7">
      <c r="A18" s="75"/>
      <c r="B18" s="56" t="s">
        <v>27</v>
      </c>
      <c r="C18" s="57">
        <v>6909</v>
      </c>
      <c r="D18" s="58">
        <f t="shared" si="0"/>
        <v>0.28219580933709104</v>
      </c>
      <c r="E18" s="57">
        <v>5895</v>
      </c>
      <c r="F18" s="58">
        <f t="shared" si="1"/>
        <v>0.24077931626026222</v>
      </c>
      <c r="G18" s="57">
        <v>3602</v>
      </c>
      <c r="H18" s="58">
        <f t="shared" si="2"/>
        <v>0.14712249315851816</v>
      </c>
      <c r="I18" s="57">
        <v>2620</v>
      </c>
      <c r="J18" s="58">
        <f t="shared" si="3"/>
        <v>0.10701302944900543</v>
      </c>
      <c r="K18" s="57">
        <v>2273</v>
      </c>
      <c r="L18" s="58">
        <f t="shared" si="4"/>
        <v>9.2839929747171507E-2</v>
      </c>
      <c r="M18" s="57">
        <v>1543</v>
      </c>
      <c r="N18" s="58">
        <f t="shared" si="6"/>
        <v>6.302332230527305E-2</v>
      </c>
      <c r="O18" s="57">
        <v>703</v>
      </c>
      <c r="P18" s="58">
        <f t="shared" si="7"/>
        <v>2.8713801413225503E-2</v>
      </c>
      <c r="Q18" s="57">
        <v>641</v>
      </c>
      <c r="R18" s="58">
        <f t="shared" si="8"/>
        <v>2.6181432014050567E-2</v>
      </c>
      <c r="S18" s="57">
        <v>297</v>
      </c>
      <c r="T18" s="58">
        <f t="shared" si="9"/>
        <v>1.2130866315402524E-2</v>
      </c>
      <c r="U18" s="60">
        <f t="shared" si="11"/>
        <v>24483</v>
      </c>
      <c r="V18" s="58">
        <f t="shared" si="5"/>
        <v>0.99999999999999989</v>
      </c>
    </row>
    <row r="19" spans="1:22" ht="19.149999999999999" x14ac:dyDescent="0.35">
      <c r="A19" s="73" t="s">
        <v>4</v>
      </c>
      <c r="B19" s="1" t="s">
        <v>21</v>
      </c>
      <c r="C19" s="52">
        <v>87</v>
      </c>
      <c r="D19" s="25">
        <f t="shared" si="0"/>
        <v>0.1334355828220859</v>
      </c>
      <c r="E19" s="52">
        <v>60</v>
      </c>
      <c r="F19" s="25">
        <f t="shared" si="1"/>
        <v>9.202453987730061E-2</v>
      </c>
      <c r="G19" s="52">
        <v>277</v>
      </c>
      <c r="H19" s="25">
        <f t="shared" si="2"/>
        <v>0.42484662576687116</v>
      </c>
      <c r="I19" s="52">
        <v>43</v>
      </c>
      <c r="J19" s="25">
        <f t="shared" si="3"/>
        <v>6.5950920245398767E-2</v>
      </c>
      <c r="K19" s="52">
        <v>14</v>
      </c>
      <c r="L19" s="25">
        <f t="shared" si="4"/>
        <v>2.1472392638036811E-2</v>
      </c>
      <c r="M19" s="52">
        <v>50</v>
      </c>
      <c r="N19" s="25">
        <f t="shared" ref="N19:N82" si="12">M19/U19</f>
        <v>7.6687116564417179E-2</v>
      </c>
      <c r="O19" s="52">
        <v>73</v>
      </c>
      <c r="P19" s="25">
        <f t="shared" ref="P19:P82" si="13">O19/U19</f>
        <v>0.11196319018404909</v>
      </c>
      <c r="Q19" s="52">
        <v>43</v>
      </c>
      <c r="R19" s="25">
        <f t="shared" ref="R19:R82" si="14">Q19/U19</f>
        <v>6.5950920245398767E-2</v>
      </c>
      <c r="S19" s="52">
        <v>5</v>
      </c>
      <c r="T19" s="25">
        <f t="shared" ref="T19:T82" si="15">S19/U19</f>
        <v>7.6687116564417178E-3</v>
      </c>
      <c r="U19" s="43">
        <f t="shared" si="11"/>
        <v>652</v>
      </c>
      <c r="V19" s="25">
        <f t="shared" si="5"/>
        <v>0.99999999999999989</v>
      </c>
    </row>
    <row r="20" spans="1:22" ht="19.149999999999999" x14ac:dyDescent="0.35">
      <c r="A20" s="74"/>
      <c r="B20" s="1" t="s">
        <v>22</v>
      </c>
      <c r="C20" s="52">
        <v>701</v>
      </c>
      <c r="D20" s="25">
        <f t="shared" si="0"/>
        <v>0.24928876244665718</v>
      </c>
      <c r="E20" s="52">
        <v>626</v>
      </c>
      <c r="F20" s="25">
        <f t="shared" si="1"/>
        <v>0.22261735419630158</v>
      </c>
      <c r="G20" s="52">
        <v>545</v>
      </c>
      <c r="H20" s="25">
        <f t="shared" si="2"/>
        <v>0.19381223328591748</v>
      </c>
      <c r="I20" s="52">
        <v>295</v>
      </c>
      <c r="J20" s="25">
        <f t="shared" si="3"/>
        <v>0.10490753911806544</v>
      </c>
      <c r="K20" s="52">
        <v>192</v>
      </c>
      <c r="L20" s="25">
        <f t="shared" si="4"/>
        <v>6.8278805120910391E-2</v>
      </c>
      <c r="M20" s="52">
        <v>200</v>
      </c>
      <c r="N20" s="25">
        <f t="shared" si="12"/>
        <v>7.1123755334281655E-2</v>
      </c>
      <c r="O20" s="52">
        <v>145</v>
      </c>
      <c r="P20" s="25">
        <f t="shared" si="13"/>
        <v>5.1564722617354196E-2</v>
      </c>
      <c r="Q20" s="52">
        <v>76</v>
      </c>
      <c r="R20" s="25">
        <f t="shared" si="14"/>
        <v>2.7027027027027029E-2</v>
      </c>
      <c r="S20" s="52">
        <v>32</v>
      </c>
      <c r="T20" s="25">
        <f t="shared" si="15"/>
        <v>1.1379800853485065E-2</v>
      </c>
      <c r="U20" s="43">
        <f t="shared" si="11"/>
        <v>2812</v>
      </c>
      <c r="V20" s="25">
        <f t="shared" si="5"/>
        <v>1</v>
      </c>
    </row>
    <row r="21" spans="1:22" ht="19.149999999999999" x14ac:dyDescent="0.35">
      <c r="A21" s="74"/>
      <c r="B21" s="1" t="s">
        <v>23</v>
      </c>
      <c r="C21" s="52">
        <v>888</v>
      </c>
      <c r="D21" s="25">
        <f t="shared" si="0"/>
        <v>0.3258715596330275</v>
      </c>
      <c r="E21" s="52">
        <v>736</v>
      </c>
      <c r="F21" s="25">
        <f t="shared" si="1"/>
        <v>0.27009174311926604</v>
      </c>
      <c r="G21" s="52">
        <v>350</v>
      </c>
      <c r="H21" s="25">
        <f t="shared" si="2"/>
        <v>0.12844036697247707</v>
      </c>
      <c r="I21" s="52">
        <v>199</v>
      </c>
      <c r="J21" s="25">
        <f t="shared" si="3"/>
        <v>7.3027522935779812E-2</v>
      </c>
      <c r="K21" s="52">
        <v>239</v>
      </c>
      <c r="L21" s="25">
        <f t="shared" si="4"/>
        <v>8.770642201834862E-2</v>
      </c>
      <c r="M21" s="52">
        <v>145</v>
      </c>
      <c r="N21" s="25">
        <f t="shared" si="12"/>
        <v>5.321100917431193E-2</v>
      </c>
      <c r="O21" s="52">
        <v>39</v>
      </c>
      <c r="P21" s="25">
        <f t="shared" si="13"/>
        <v>1.4311926605504587E-2</v>
      </c>
      <c r="Q21" s="52">
        <v>87</v>
      </c>
      <c r="R21" s="25">
        <f t="shared" si="14"/>
        <v>3.1926605504587154E-2</v>
      </c>
      <c r="S21" s="52">
        <v>42</v>
      </c>
      <c r="T21" s="25">
        <f t="shared" si="15"/>
        <v>1.5412844036697248E-2</v>
      </c>
      <c r="U21" s="43">
        <f t="shared" si="11"/>
        <v>2725</v>
      </c>
      <c r="V21" s="25">
        <f t="shared" si="5"/>
        <v>1</v>
      </c>
    </row>
    <row r="22" spans="1:22" ht="19.149999999999999" x14ac:dyDescent="0.35">
      <c r="A22" s="74"/>
      <c r="B22" s="1" t="s">
        <v>24</v>
      </c>
      <c r="C22" s="52">
        <v>363</v>
      </c>
      <c r="D22" s="25">
        <f t="shared" si="0"/>
        <v>0.23479948253557567</v>
      </c>
      <c r="E22" s="52">
        <v>578</v>
      </c>
      <c r="F22" s="25">
        <f t="shared" si="1"/>
        <v>0.37386804657179817</v>
      </c>
      <c r="G22" s="52">
        <v>160</v>
      </c>
      <c r="H22" s="25">
        <f t="shared" si="2"/>
        <v>0.10349288486416559</v>
      </c>
      <c r="I22" s="52">
        <v>117</v>
      </c>
      <c r="J22" s="25">
        <f t="shared" si="3"/>
        <v>7.5679172056921082E-2</v>
      </c>
      <c r="K22" s="52">
        <v>176</v>
      </c>
      <c r="L22" s="25">
        <f t="shared" si="4"/>
        <v>0.11384217335058215</v>
      </c>
      <c r="M22" s="52">
        <v>83</v>
      </c>
      <c r="N22" s="25">
        <f t="shared" si="12"/>
        <v>5.36869340232859E-2</v>
      </c>
      <c r="O22" s="52">
        <v>20</v>
      </c>
      <c r="P22" s="25">
        <f t="shared" si="13"/>
        <v>1.2936610608020699E-2</v>
      </c>
      <c r="Q22" s="52">
        <v>26</v>
      </c>
      <c r="R22" s="25">
        <f t="shared" si="14"/>
        <v>1.6817593790426907E-2</v>
      </c>
      <c r="S22" s="52">
        <v>23</v>
      </c>
      <c r="T22" s="25">
        <f t="shared" si="15"/>
        <v>1.4877102199223804E-2</v>
      </c>
      <c r="U22" s="43">
        <f t="shared" si="11"/>
        <v>1546</v>
      </c>
      <c r="V22" s="25">
        <f t="shared" si="5"/>
        <v>1</v>
      </c>
    </row>
    <row r="23" spans="1:22" ht="19.149999999999999" x14ac:dyDescent="0.35">
      <c r="A23" s="74"/>
      <c r="B23" s="1" t="s">
        <v>25</v>
      </c>
      <c r="C23" s="52">
        <v>12</v>
      </c>
      <c r="D23" s="25">
        <f t="shared" si="0"/>
        <v>0.19354838709677419</v>
      </c>
      <c r="E23" s="52">
        <v>9</v>
      </c>
      <c r="F23" s="25">
        <f t="shared" si="1"/>
        <v>0.14516129032258066</v>
      </c>
      <c r="G23" s="52">
        <v>16</v>
      </c>
      <c r="H23" s="25">
        <f t="shared" si="2"/>
        <v>0.25806451612903225</v>
      </c>
      <c r="I23" s="52">
        <v>10</v>
      </c>
      <c r="J23" s="25">
        <f t="shared" si="3"/>
        <v>0.16129032258064516</v>
      </c>
      <c r="K23" s="52">
        <v>6</v>
      </c>
      <c r="L23" s="25">
        <f t="shared" si="4"/>
        <v>9.6774193548387094E-2</v>
      </c>
      <c r="M23" s="52">
        <v>3</v>
      </c>
      <c r="N23" s="25">
        <f t="shared" si="12"/>
        <v>4.8387096774193547E-2</v>
      </c>
      <c r="O23" s="52">
        <v>4</v>
      </c>
      <c r="P23" s="25">
        <f t="shared" si="13"/>
        <v>6.4516129032258063E-2</v>
      </c>
      <c r="Q23" s="52">
        <v>2</v>
      </c>
      <c r="R23" s="25">
        <f t="shared" si="14"/>
        <v>3.2258064516129031E-2</v>
      </c>
      <c r="S23" s="52">
        <v>0</v>
      </c>
      <c r="T23" s="25">
        <f t="shared" si="15"/>
        <v>0</v>
      </c>
      <c r="U23" s="43">
        <f t="shared" si="11"/>
        <v>62</v>
      </c>
      <c r="V23" s="25">
        <f t="shared" si="5"/>
        <v>1</v>
      </c>
    </row>
    <row r="24" spans="1:22" ht="19.149999999999999" x14ac:dyDescent="0.35">
      <c r="A24" s="74"/>
      <c r="B24" s="1" t="s">
        <v>0</v>
      </c>
      <c r="C24" s="52">
        <v>3</v>
      </c>
      <c r="D24" s="25">
        <f t="shared" si="0"/>
        <v>0.10714285714285714</v>
      </c>
      <c r="E24" s="52">
        <v>12</v>
      </c>
      <c r="F24" s="25">
        <f t="shared" si="1"/>
        <v>0.42857142857142855</v>
      </c>
      <c r="G24" s="52">
        <v>7</v>
      </c>
      <c r="H24" s="25">
        <f t="shared" si="2"/>
        <v>0.25</v>
      </c>
      <c r="I24" s="52">
        <v>3</v>
      </c>
      <c r="J24" s="25">
        <f t="shared" si="3"/>
        <v>0.10714285714285714</v>
      </c>
      <c r="K24" s="52">
        <v>2</v>
      </c>
      <c r="L24" s="25">
        <f t="shared" si="4"/>
        <v>7.1428571428571425E-2</v>
      </c>
      <c r="M24" s="52">
        <v>1</v>
      </c>
      <c r="N24" s="25">
        <f t="shared" si="12"/>
        <v>3.5714285714285712E-2</v>
      </c>
      <c r="O24" s="52">
        <v>0</v>
      </c>
      <c r="P24" s="25">
        <f t="shared" si="13"/>
        <v>0</v>
      </c>
      <c r="Q24" s="52">
        <v>0</v>
      </c>
      <c r="R24" s="25">
        <f t="shared" si="14"/>
        <v>0</v>
      </c>
      <c r="S24" s="52">
        <v>0</v>
      </c>
      <c r="T24" s="25">
        <f t="shared" si="15"/>
        <v>0</v>
      </c>
      <c r="U24" s="43">
        <f t="shared" si="11"/>
        <v>28</v>
      </c>
      <c r="V24" s="25">
        <f t="shared" si="5"/>
        <v>0.99999999999999989</v>
      </c>
    </row>
    <row r="25" spans="1:22" ht="19.149999999999999" x14ac:dyDescent="0.7">
      <c r="A25" s="75"/>
      <c r="B25" s="56" t="s">
        <v>27</v>
      </c>
      <c r="C25" s="57">
        <v>2054</v>
      </c>
      <c r="D25" s="58">
        <f t="shared" si="0"/>
        <v>0.2624920127795527</v>
      </c>
      <c r="E25" s="57">
        <v>2021</v>
      </c>
      <c r="F25" s="58">
        <f t="shared" si="1"/>
        <v>0.25827476038338659</v>
      </c>
      <c r="G25" s="57">
        <v>1355</v>
      </c>
      <c r="H25" s="58">
        <f t="shared" si="2"/>
        <v>0.17316293929712459</v>
      </c>
      <c r="I25" s="57">
        <v>667</v>
      </c>
      <c r="J25" s="58">
        <f t="shared" si="3"/>
        <v>8.5239616613418528E-2</v>
      </c>
      <c r="K25" s="57">
        <v>629</v>
      </c>
      <c r="L25" s="58">
        <f t="shared" si="4"/>
        <v>8.0383386581469651E-2</v>
      </c>
      <c r="M25" s="57">
        <v>482</v>
      </c>
      <c r="N25" s="58">
        <f t="shared" si="12"/>
        <v>6.1597444089456867E-2</v>
      </c>
      <c r="O25" s="57">
        <v>281</v>
      </c>
      <c r="P25" s="58">
        <f t="shared" si="13"/>
        <v>3.5910543130990416E-2</v>
      </c>
      <c r="Q25" s="57">
        <v>234</v>
      </c>
      <c r="R25" s="58">
        <f t="shared" si="14"/>
        <v>2.9904153354632586E-2</v>
      </c>
      <c r="S25" s="57">
        <v>102</v>
      </c>
      <c r="T25" s="58">
        <f t="shared" si="15"/>
        <v>1.3035143769968052E-2</v>
      </c>
      <c r="U25" s="60">
        <f t="shared" si="11"/>
        <v>7825</v>
      </c>
      <c r="V25" s="58">
        <f t="shared" si="5"/>
        <v>0.99999999999999989</v>
      </c>
    </row>
    <row r="26" spans="1:22" ht="19.149999999999999" x14ac:dyDescent="0.35">
      <c r="A26" s="73" t="s">
        <v>2</v>
      </c>
      <c r="B26" s="1" t="s">
        <v>21</v>
      </c>
      <c r="C26" s="52">
        <v>66</v>
      </c>
      <c r="D26" s="25">
        <f t="shared" si="0"/>
        <v>0.16336633663366337</v>
      </c>
      <c r="E26" s="52">
        <v>43</v>
      </c>
      <c r="F26" s="25">
        <f t="shared" si="1"/>
        <v>0.10643564356435643</v>
      </c>
      <c r="G26" s="52">
        <v>176</v>
      </c>
      <c r="H26" s="25">
        <f t="shared" si="2"/>
        <v>0.43564356435643564</v>
      </c>
      <c r="I26" s="52">
        <v>32</v>
      </c>
      <c r="J26" s="25">
        <f t="shared" si="3"/>
        <v>7.9207920792079209E-2</v>
      </c>
      <c r="K26" s="52">
        <v>6</v>
      </c>
      <c r="L26" s="25">
        <f t="shared" si="4"/>
        <v>1.4851485148514851E-2</v>
      </c>
      <c r="M26" s="52">
        <v>25</v>
      </c>
      <c r="N26" s="25">
        <f t="shared" si="12"/>
        <v>6.1881188118811881E-2</v>
      </c>
      <c r="O26" s="52">
        <v>25</v>
      </c>
      <c r="P26" s="25">
        <f t="shared" si="13"/>
        <v>6.1881188118811881E-2</v>
      </c>
      <c r="Q26" s="52">
        <v>28</v>
      </c>
      <c r="R26" s="25">
        <f t="shared" si="14"/>
        <v>6.9306930693069313E-2</v>
      </c>
      <c r="S26" s="52">
        <v>3</v>
      </c>
      <c r="T26" s="25">
        <f t="shared" si="15"/>
        <v>7.4257425742574254E-3</v>
      </c>
      <c r="U26" s="43">
        <f t="shared" si="11"/>
        <v>404</v>
      </c>
      <c r="V26" s="25">
        <f t="shared" si="5"/>
        <v>1</v>
      </c>
    </row>
    <row r="27" spans="1:22" ht="19.149999999999999" x14ac:dyDescent="0.35">
      <c r="A27" s="74"/>
      <c r="B27" s="1" t="s">
        <v>22</v>
      </c>
      <c r="C27" s="52">
        <v>629</v>
      </c>
      <c r="D27" s="25">
        <f t="shared" si="0"/>
        <v>0.28256963162623538</v>
      </c>
      <c r="E27" s="52">
        <v>533</v>
      </c>
      <c r="F27" s="25">
        <f t="shared" si="1"/>
        <v>0.23944294699011681</v>
      </c>
      <c r="G27" s="52">
        <v>390</v>
      </c>
      <c r="H27" s="25">
        <f t="shared" si="2"/>
        <v>0.17520215633423181</v>
      </c>
      <c r="I27" s="52">
        <v>231</v>
      </c>
      <c r="J27" s="25">
        <f t="shared" si="3"/>
        <v>0.10377358490566038</v>
      </c>
      <c r="K27" s="52">
        <v>162</v>
      </c>
      <c r="L27" s="25">
        <f t="shared" si="4"/>
        <v>7.277628032345014E-2</v>
      </c>
      <c r="M27" s="52">
        <v>123</v>
      </c>
      <c r="N27" s="25">
        <f t="shared" si="12"/>
        <v>5.5256064690026953E-2</v>
      </c>
      <c r="O27" s="52">
        <v>90</v>
      </c>
      <c r="P27" s="25">
        <f t="shared" si="13"/>
        <v>4.0431266846361183E-2</v>
      </c>
      <c r="Q27" s="52">
        <v>44</v>
      </c>
      <c r="R27" s="25">
        <f t="shared" si="14"/>
        <v>1.9766397124887692E-2</v>
      </c>
      <c r="S27" s="52">
        <v>24</v>
      </c>
      <c r="T27" s="25">
        <f t="shared" si="15"/>
        <v>1.078167115902965E-2</v>
      </c>
      <c r="U27" s="43">
        <f t="shared" si="11"/>
        <v>2226</v>
      </c>
      <c r="V27" s="25">
        <f t="shared" si="5"/>
        <v>1</v>
      </c>
    </row>
    <row r="28" spans="1:22" ht="19.149999999999999" x14ac:dyDescent="0.35">
      <c r="A28" s="74"/>
      <c r="B28" s="1" t="s">
        <v>23</v>
      </c>
      <c r="C28" s="52">
        <v>757</v>
      </c>
      <c r="D28" s="25">
        <f t="shared" si="0"/>
        <v>0.32199064227988089</v>
      </c>
      <c r="E28" s="52">
        <v>560</v>
      </c>
      <c r="F28" s="25">
        <f t="shared" si="1"/>
        <v>0.23819651212250106</v>
      </c>
      <c r="G28" s="52">
        <v>321</v>
      </c>
      <c r="H28" s="25">
        <f t="shared" si="2"/>
        <v>0.13653764355593365</v>
      </c>
      <c r="I28" s="52">
        <v>217</v>
      </c>
      <c r="J28" s="25">
        <f t="shared" si="3"/>
        <v>9.2301148447469158E-2</v>
      </c>
      <c r="K28" s="52">
        <v>215</v>
      </c>
      <c r="L28" s="25">
        <f t="shared" si="4"/>
        <v>9.1450446618460232E-2</v>
      </c>
      <c r="M28" s="52">
        <v>133</v>
      </c>
      <c r="N28" s="25">
        <f t="shared" si="12"/>
        <v>5.6571671629094003E-2</v>
      </c>
      <c r="O28" s="52">
        <v>53</v>
      </c>
      <c r="P28" s="25">
        <f t="shared" si="13"/>
        <v>2.2543598468736707E-2</v>
      </c>
      <c r="Q28" s="52">
        <v>52</v>
      </c>
      <c r="R28" s="25">
        <f t="shared" si="14"/>
        <v>2.2118247554232241E-2</v>
      </c>
      <c r="S28" s="52">
        <v>43</v>
      </c>
      <c r="T28" s="25">
        <f t="shared" si="15"/>
        <v>1.8290089323692044E-2</v>
      </c>
      <c r="U28" s="43">
        <f t="shared" si="11"/>
        <v>2351</v>
      </c>
      <c r="V28" s="25">
        <f t="shared" si="5"/>
        <v>1</v>
      </c>
    </row>
    <row r="29" spans="1:22" ht="19.149999999999999" x14ac:dyDescent="0.35">
      <c r="A29" s="74"/>
      <c r="B29" s="1" t="s">
        <v>24</v>
      </c>
      <c r="C29" s="52">
        <v>266</v>
      </c>
      <c r="D29" s="25">
        <f t="shared" si="0"/>
        <v>0.22409435551811288</v>
      </c>
      <c r="E29" s="52">
        <v>370</v>
      </c>
      <c r="F29" s="25">
        <f t="shared" si="1"/>
        <v>0.31171019376579612</v>
      </c>
      <c r="G29" s="52">
        <v>131</v>
      </c>
      <c r="H29" s="25">
        <f t="shared" si="2"/>
        <v>0.11036225779275484</v>
      </c>
      <c r="I29" s="52">
        <v>130</v>
      </c>
      <c r="J29" s="25">
        <f t="shared" si="3"/>
        <v>0.10951979780960404</v>
      </c>
      <c r="K29" s="52">
        <v>140</v>
      </c>
      <c r="L29" s="25">
        <f t="shared" si="4"/>
        <v>0.11794439764111204</v>
      </c>
      <c r="M29" s="52">
        <v>63</v>
      </c>
      <c r="N29" s="25">
        <f t="shared" si="12"/>
        <v>5.3074978938500418E-2</v>
      </c>
      <c r="O29" s="52">
        <v>20</v>
      </c>
      <c r="P29" s="25">
        <f t="shared" si="13"/>
        <v>1.6849199663016005E-2</v>
      </c>
      <c r="Q29" s="52">
        <v>29</v>
      </c>
      <c r="R29" s="25">
        <f t="shared" si="14"/>
        <v>2.4431339511373211E-2</v>
      </c>
      <c r="S29" s="52">
        <v>38</v>
      </c>
      <c r="T29" s="25">
        <f t="shared" si="15"/>
        <v>3.201347935973041E-2</v>
      </c>
      <c r="U29" s="43">
        <f t="shared" si="11"/>
        <v>1187</v>
      </c>
      <c r="V29" s="25">
        <f t="shared" si="5"/>
        <v>1</v>
      </c>
    </row>
    <row r="30" spans="1:22" ht="19.149999999999999" x14ac:dyDescent="0.35">
      <c r="A30" s="74"/>
      <c r="B30" s="1" t="s">
        <v>25</v>
      </c>
      <c r="C30" s="52">
        <v>5</v>
      </c>
      <c r="D30" s="25">
        <f t="shared" si="0"/>
        <v>0.14705882352941177</v>
      </c>
      <c r="E30" s="52">
        <v>11</v>
      </c>
      <c r="F30" s="25">
        <f t="shared" si="1"/>
        <v>0.3235294117647059</v>
      </c>
      <c r="G30" s="52">
        <v>1</v>
      </c>
      <c r="H30" s="25">
        <f t="shared" si="2"/>
        <v>2.9411764705882353E-2</v>
      </c>
      <c r="I30" s="52">
        <v>10</v>
      </c>
      <c r="J30" s="25">
        <f t="shared" si="3"/>
        <v>0.29411764705882354</v>
      </c>
      <c r="K30" s="52">
        <v>3</v>
      </c>
      <c r="L30" s="25">
        <f t="shared" si="4"/>
        <v>8.8235294117647065E-2</v>
      </c>
      <c r="M30" s="52">
        <v>0</v>
      </c>
      <c r="N30" s="25">
        <f t="shared" si="12"/>
        <v>0</v>
      </c>
      <c r="O30" s="52">
        <v>3</v>
      </c>
      <c r="P30" s="25">
        <f t="shared" si="13"/>
        <v>8.8235294117647065E-2</v>
      </c>
      <c r="Q30" s="52">
        <v>1</v>
      </c>
      <c r="R30" s="25">
        <f t="shared" si="14"/>
        <v>2.9411764705882353E-2</v>
      </c>
      <c r="S30" s="52">
        <v>0</v>
      </c>
      <c r="T30" s="25">
        <f t="shared" si="15"/>
        <v>0</v>
      </c>
      <c r="U30" s="43">
        <f t="shared" si="11"/>
        <v>34</v>
      </c>
      <c r="V30" s="25">
        <f t="shared" si="5"/>
        <v>1</v>
      </c>
    </row>
    <row r="31" spans="1:22" ht="19.149999999999999" x14ac:dyDescent="0.35">
      <c r="A31" s="74"/>
      <c r="B31" s="1" t="s">
        <v>0</v>
      </c>
      <c r="C31" s="52">
        <v>11</v>
      </c>
      <c r="D31" s="25">
        <f t="shared" si="0"/>
        <v>0.5</v>
      </c>
      <c r="E31" s="52">
        <v>3</v>
      </c>
      <c r="F31" s="25">
        <f t="shared" si="1"/>
        <v>0.13636363636363635</v>
      </c>
      <c r="G31" s="52">
        <v>1</v>
      </c>
      <c r="H31" s="25">
        <f t="shared" si="2"/>
        <v>4.5454545454545456E-2</v>
      </c>
      <c r="I31" s="52">
        <v>2</v>
      </c>
      <c r="J31" s="25">
        <f t="shared" si="3"/>
        <v>9.0909090909090912E-2</v>
      </c>
      <c r="K31" s="52">
        <v>2</v>
      </c>
      <c r="L31" s="25">
        <f t="shared" si="4"/>
        <v>9.0909090909090912E-2</v>
      </c>
      <c r="M31" s="52">
        <v>0</v>
      </c>
      <c r="N31" s="25">
        <f t="shared" si="12"/>
        <v>0</v>
      </c>
      <c r="O31" s="52">
        <v>1</v>
      </c>
      <c r="P31" s="25">
        <f t="shared" si="13"/>
        <v>4.5454545454545456E-2</v>
      </c>
      <c r="Q31" s="52">
        <v>1</v>
      </c>
      <c r="R31" s="25">
        <f t="shared" si="14"/>
        <v>4.5454545454545456E-2</v>
      </c>
      <c r="S31" s="52">
        <v>1</v>
      </c>
      <c r="T31" s="25">
        <f t="shared" si="15"/>
        <v>4.5454545454545456E-2</v>
      </c>
      <c r="U31" s="43">
        <f t="shared" si="11"/>
        <v>22</v>
      </c>
      <c r="V31" s="25">
        <f t="shared" si="5"/>
        <v>0.99999999999999989</v>
      </c>
    </row>
    <row r="32" spans="1:22" ht="19.149999999999999" x14ac:dyDescent="0.7">
      <c r="A32" s="75"/>
      <c r="B32" s="56" t="s">
        <v>27</v>
      </c>
      <c r="C32" s="57">
        <v>1734</v>
      </c>
      <c r="D32" s="58">
        <f t="shared" si="0"/>
        <v>0.27859897172236503</v>
      </c>
      <c r="E32" s="57">
        <v>1520</v>
      </c>
      <c r="F32" s="58">
        <f t="shared" si="1"/>
        <v>0.2442159383033419</v>
      </c>
      <c r="G32" s="57">
        <v>1020</v>
      </c>
      <c r="H32" s="58">
        <f t="shared" si="2"/>
        <v>0.16388174807197944</v>
      </c>
      <c r="I32" s="57">
        <v>622</v>
      </c>
      <c r="J32" s="58">
        <f t="shared" si="3"/>
        <v>9.9935732647814912E-2</v>
      </c>
      <c r="K32" s="57">
        <v>528</v>
      </c>
      <c r="L32" s="58">
        <f t="shared" si="4"/>
        <v>8.4832904884318772E-2</v>
      </c>
      <c r="M32" s="57">
        <v>344</v>
      </c>
      <c r="N32" s="58">
        <f t="shared" si="12"/>
        <v>5.5269922879177376E-2</v>
      </c>
      <c r="O32" s="57">
        <v>192</v>
      </c>
      <c r="P32" s="58">
        <f t="shared" si="13"/>
        <v>3.0848329048843187E-2</v>
      </c>
      <c r="Q32" s="57">
        <v>155</v>
      </c>
      <c r="R32" s="58">
        <f t="shared" si="14"/>
        <v>2.4903598971722365E-2</v>
      </c>
      <c r="S32" s="57">
        <v>109</v>
      </c>
      <c r="T32" s="58">
        <f t="shared" si="15"/>
        <v>1.7512853470437018E-2</v>
      </c>
      <c r="U32" s="60">
        <f t="shared" si="11"/>
        <v>6224</v>
      </c>
      <c r="V32" s="58">
        <f t="shared" si="5"/>
        <v>1</v>
      </c>
    </row>
    <row r="33" spans="1:22" ht="19.149999999999999" x14ac:dyDescent="0.35">
      <c r="A33" s="73" t="s">
        <v>6</v>
      </c>
      <c r="B33" s="1" t="s">
        <v>21</v>
      </c>
      <c r="C33" s="52">
        <v>115</v>
      </c>
      <c r="D33" s="25">
        <f t="shared" si="0"/>
        <v>0.14162561576354679</v>
      </c>
      <c r="E33" s="52">
        <v>94</v>
      </c>
      <c r="F33" s="25">
        <f t="shared" si="1"/>
        <v>0.11576354679802955</v>
      </c>
      <c r="G33" s="52">
        <v>332</v>
      </c>
      <c r="H33" s="25">
        <f t="shared" si="2"/>
        <v>0.40886699507389163</v>
      </c>
      <c r="I33" s="52">
        <v>61</v>
      </c>
      <c r="J33" s="25">
        <f t="shared" si="3"/>
        <v>7.5123152709359611E-2</v>
      </c>
      <c r="K33" s="52">
        <v>21</v>
      </c>
      <c r="L33" s="25">
        <f t="shared" si="4"/>
        <v>2.5862068965517241E-2</v>
      </c>
      <c r="M33" s="52">
        <v>41</v>
      </c>
      <c r="N33" s="25">
        <f t="shared" si="12"/>
        <v>5.0492610837438424E-2</v>
      </c>
      <c r="O33" s="52">
        <v>98</v>
      </c>
      <c r="P33" s="25">
        <f t="shared" si="13"/>
        <v>0.1206896551724138</v>
      </c>
      <c r="Q33" s="52">
        <v>45</v>
      </c>
      <c r="R33" s="25">
        <f t="shared" si="14"/>
        <v>5.5418719211822662E-2</v>
      </c>
      <c r="S33" s="52">
        <v>5</v>
      </c>
      <c r="T33" s="25">
        <f t="shared" si="15"/>
        <v>6.1576354679802959E-3</v>
      </c>
      <c r="U33" s="43">
        <f t="shared" si="11"/>
        <v>812</v>
      </c>
      <c r="V33" s="25">
        <f t="shared" si="5"/>
        <v>1</v>
      </c>
    </row>
    <row r="34" spans="1:22" ht="19.149999999999999" x14ac:dyDescent="0.35">
      <c r="A34" s="74"/>
      <c r="B34" s="1" t="s">
        <v>22</v>
      </c>
      <c r="C34" s="52">
        <v>597</v>
      </c>
      <c r="D34" s="25">
        <f t="shared" si="0"/>
        <v>0.28107344632768361</v>
      </c>
      <c r="E34" s="52">
        <v>478</v>
      </c>
      <c r="F34" s="25">
        <f t="shared" si="1"/>
        <v>0.22504708097928436</v>
      </c>
      <c r="G34" s="52">
        <v>372</v>
      </c>
      <c r="H34" s="25">
        <f t="shared" si="2"/>
        <v>0.1751412429378531</v>
      </c>
      <c r="I34" s="52">
        <v>242</v>
      </c>
      <c r="J34" s="25">
        <f t="shared" si="3"/>
        <v>0.11393596986817325</v>
      </c>
      <c r="K34" s="52">
        <v>143</v>
      </c>
      <c r="L34" s="25">
        <f t="shared" si="4"/>
        <v>6.7325800376647829E-2</v>
      </c>
      <c r="M34" s="52">
        <v>125</v>
      </c>
      <c r="N34" s="25">
        <f t="shared" si="12"/>
        <v>5.885122410546139E-2</v>
      </c>
      <c r="O34" s="52">
        <v>86</v>
      </c>
      <c r="P34" s="25">
        <f t="shared" si="13"/>
        <v>4.0489642184557438E-2</v>
      </c>
      <c r="Q34" s="52">
        <v>48</v>
      </c>
      <c r="R34" s="25">
        <f t="shared" si="14"/>
        <v>2.2598870056497175E-2</v>
      </c>
      <c r="S34" s="52">
        <v>33</v>
      </c>
      <c r="T34" s="25">
        <f t="shared" si="15"/>
        <v>1.5536723163841809E-2</v>
      </c>
      <c r="U34" s="43">
        <f t="shared" si="11"/>
        <v>2124</v>
      </c>
      <c r="V34" s="25">
        <f t="shared" si="5"/>
        <v>1</v>
      </c>
    </row>
    <row r="35" spans="1:22" ht="19.149999999999999" x14ac:dyDescent="0.35">
      <c r="A35" s="74"/>
      <c r="B35" s="1" t="s">
        <v>23</v>
      </c>
      <c r="C35" s="52">
        <v>757</v>
      </c>
      <c r="D35" s="25">
        <f t="shared" si="0"/>
        <v>0.31152263374485595</v>
      </c>
      <c r="E35" s="52">
        <v>634</v>
      </c>
      <c r="F35" s="25">
        <f t="shared" si="1"/>
        <v>0.26090534979423868</v>
      </c>
      <c r="G35" s="52">
        <v>289</v>
      </c>
      <c r="H35" s="25">
        <f t="shared" si="2"/>
        <v>0.11893004115226337</v>
      </c>
      <c r="I35" s="52">
        <v>230</v>
      </c>
      <c r="J35" s="25">
        <f t="shared" si="3"/>
        <v>9.4650205761316872E-2</v>
      </c>
      <c r="K35" s="52">
        <v>226</v>
      </c>
      <c r="L35" s="25">
        <f t="shared" si="4"/>
        <v>9.3004115226337447E-2</v>
      </c>
      <c r="M35" s="52">
        <v>146</v>
      </c>
      <c r="N35" s="25">
        <f t="shared" si="12"/>
        <v>6.0082304526748974E-2</v>
      </c>
      <c r="O35" s="52">
        <v>38</v>
      </c>
      <c r="P35" s="25">
        <f t="shared" si="13"/>
        <v>1.5637860082304528E-2</v>
      </c>
      <c r="Q35" s="52">
        <v>62</v>
      </c>
      <c r="R35" s="25">
        <f t="shared" si="14"/>
        <v>2.5514403292181069E-2</v>
      </c>
      <c r="S35" s="52">
        <v>48</v>
      </c>
      <c r="T35" s="25">
        <f t="shared" si="15"/>
        <v>1.9753086419753086E-2</v>
      </c>
      <c r="U35" s="43">
        <f t="shared" si="11"/>
        <v>2430</v>
      </c>
      <c r="V35" s="25">
        <f t="shared" si="5"/>
        <v>0.99999999999999989</v>
      </c>
    </row>
    <row r="36" spans="1:22" ht="19.149999999999999" x14ac:dyDescent="0.35">
      <c r="A36" s="74"/>
      <c r="B36" s="1" t="s">
        <v>24</v>
      </c>
      <c r="C36" s="52">
        <v>369</v>
      </c>
      <c r="D36" s="25">
        <f t="shared" si="0"/>
        <v>0.24550898203592814</v>
      </c>
      <c r="E36" s="52">
        <v>507</v>
      </c>
      <c r="F36" s="25">
        <f t="shared" si="1"/>
        <v>0.33732534930139718</v>
      </c>
      <c r="G36" s="52">
        <v>153</v>
      </c>
      <c r="H36" s="25">
        <f t="shared" si="2"/>
        <v>0.10179640718562874</v>
      </c>
      <c r="I36" s="52">
        <v>147</v>
      </c>
      <c r="J36" s="25">
        <f t="shared" si="3"/>
        <v>9.7804391217564873E-2</v>
      </c>
      <c r="K36" s="52">
        <v>182</v>
      </c>
      <c r="L36" s="25">
        <f t="shared" si="4"/>
        <v>0.12109115103127079</v>
      </c>
      <c r="M36" s="52">
        <v>64</v>
      </c>
      <c r="N36" s="25">
        <f t="shared" si="12"/>
        <v>4.2581503659347972E-2</v>
      </c>
      <c r="O36" s="52">
        <v>19</v>
      </c>
      <c r="P36" s="25">
        <f t="shared" si="13"/>
        <v>1.2641383898868928E-2</v>
      </c>
      <c r="Q36" s="52">
        <v>27</v>
      </c>
      <c r="R36" s="25">
        <f t="shared" si="14"/>
        <v>1.7964071856287425E-2</v>
      </c>
      <c r="S36" s="52">
        <v>35</v>
      </c>
      <c r="T36" s="25">
        <f t="shared" si="15"/>
        <v>2.3286759813705923E-2</v>
      </c>
      <c r="U36" s="43">
        <f t="shared" si="11"/>
        <v>1503</v>
      </c>
      <c r="V36" s="25">
        <f t="shared" si="5"/>
        <v>1</v>
      </c>
    </row>
    <row r="37" spans="1:22" ht="19.149999999999999" x14ac:dyDescent="0.35">
      <c r="A37" s="74"/>
      <c r="B37" s="1" t="s">
        <v>25</v>
      </c>
      <c r="C37" s="52">
        <v>2</v>
      </c>
      <c r="D37" s="25">
        <f t="shared" ref="D37:D65" si="16">C37/U37</f>
        <v>0.05</v>
      </c>
      <c r="E37" s="52">
        <v>12</v>
      </c>
      <c r="F37" s="25">
        <f t="shared" ref="F37:F65" si="17">E37/U37</f>
        <v>0.3</v>
      </c>
      <c r="G37" s="52">
        <v>10</v>
      </c>
      <c r="H37" s="25">
        <f t="shared" ref="H37:H65" si="18">G37/U37</f>
        <v>0.25</v>
      </c>
      <c r="I37" s="52">
        <v>5</v>
      </c>
      <c r="J37" s="25">
        <f t="shared" ref="J37:J65" si="19">I37/U37</f>
        <v>0.125</v>
      </c>
      <c r="K37" s="52">
        <v>2</v>
      </c>
      <c r="L37" s="25">
        <f t="shared" ref="L37:L65" si="20">K37/U37</f>
        <v>0.05</v>
      </c>
      <c r="M37" s="52">
        <v>3</v>
      </c>
      <c r="N37" s="25">
        <f t="shared" si="12"/>
        <v>7.4999999999999997E-2</v>
      </c>
      <c r="O37" s="52">
        <v>2</v>
      </c>
      <c r="P37" s="25">
        <f t="shared" si="13"/>
        <v>0.05</v>
      </c>
      <c r="Q37" s="52">
        <v>3</v>
      </c>
      <c r="R37" s="25">
        <f t="shared" si="14"/>
        <v>7.4999999999999997E-2</v>
      </c>
      <c r="S37" s="52">
        <v>1</v>
      </c>
      <c r="T37" s="25">
        <f t="shared" si="15"/>
        <v>2.5000000000000001E-2</v>
      </c>
      <c r="U37" s="43">
        <f t="shared" si="11"/>
        <v>40</v>
      </c>
      <c r="V37" s="25">
        <f t="shared" ref="V37:V66" si="21">SUM(F37,D37,H37,L37,J37,N37,P37,R37,T37)</f>
        <v>1</v>
      </c>
    </row>
    <row r="38" spans="1:22" ht="19.149999999999999" x14ac:dyDescent="0.35">
      <c r="A38" s="74"/>
      <c r="B38" s="1" t="s">
        <v>0</v>
      </c>
      <c r="C38" s="52">
        <v>34</v>
      </c>
      <c r="D38" s="25">
        <f t="shared" si="16"/>
        <v>0.35416666666666669</v>
      </c>
      <c r="E38" s="52">
        <v>26</v>
      </c>
      <c r="F38" s="25">
        <f t="shared" si="17"/>
        <v>0.27083333333333331</v>
      </c>
      <c r="G38" s="52">
        <v>12</v>
      </c>
      <c r="H38" s="25">
        <f t="shared" si="18"/>
        <v>0.125</v>
      </c>
      <c r="I38" s="52">
        <v>3</v>
      </c>
      <c r="J38" s="25">
        <f t="shared" si="19"/>
        <v>3.125E-2</v>
      </c>
      <c r="K38" s="52">
        <v>7</v>
      </c>
      <c r="L38" s="25">
        <f t="shared" si="20"/>
        <v>7.2916666666666671E-2</v>
      </c>
      <c r="M38" s="52">
        <v>4</v>
      </c>
      <c r="N38" s="25">
        <f t="shared" si="12"/>
        <v>4.1666666666666664E-2</v>
      </c>
      <c r="O38" s="52">
        <v>1</v>
      </c>
      <c r="P38" s="25">
        <f t="shared" si="13"/>
        <v>1.0416666666666666E-2</v>
      </c>
      <c r="Q38" s="52">
        <v>4</v>
      </c>
      <c r="R38" s="25">
        <f t="shared" si="14"/>
        <v>4.1666666666666664E-2</v>
      </c>
      <c r="S38" s="52">
        <v>5</v>
      </c>
      <c r="T38" s="25">
        <f t="shared" si="15"/>
        <v>5.2083333333333336E-2</v>
      </c>
      <c r="U38" s="43">
        <f t="shared" si="11"/>
        <v>96</v>
      </c>
      <c r="V38" s="25">
        <f t="shared" si="21"/>
        <v>0.99999999999999989</v>
      </c>
    </row>
    <row r="39" spans="1:22" ht="19.149999999999999" x14ac:dyDescent="0.35">
      <c r="A39" s="75"/>
      <c r="B39" s="56" t="s">
        <v>27</v>
      </c>
      <c r="C39" s="64">
        <v>1874</v>
      </c>
      <c r="D39" s="58">
        <f t="shared" si="16"/>
        <v>0.2675231977159172</v>
      </c>
      <c r="E39" s="64">
        <v>1751</v>
      </c>
      <c r="F39" s="58">
        <f t="shared" si="17"/>
        <v>0.24996431120628124</v>
      </c>
      <c r="G39" s="64">
        <v>1168</v>
      </c>
      <c r="H39" s="58">
        <f t="shared" si="18"/>
        <v>0.16673804425410421</v>
      </c>
      <c r="I39" s="64">
        <v>688</v>
      </c>
      <c r="J39" s="58">
        <f t="shared" si="19"/>
        <v>9.8215560314061381E-2</v>
      </c>
      <c r="K39" s="64">
        <v>581</v>
      </c>
      <c r="L39" s="58">
        <f t="shared" si="20"/>
        <v>8.2940756602426835E-2</v>
      </c>
      <c r="M39" s="64">
        <v>383</v>
      </c>
      <c r="N39" s="58">
        <f t="shared" si="12"/>
        <v>5.4675231977159171E-2</v>
      </c>
      <c r="O39" s="64">
        <v>244</v>
      </c>
      <c r="P39" s="58">
        <f t="shared" si="13"/>
        <v>3.4832262669521767E-2</v>
      </c>
      <c r="Q39" s="64">
        <v>189</v>
      </c>
      <c r="R39" s="58">
        <f t="shared" si="14"/>
        <v>2.6980728051391862E-2</v>
      </c>
      <c r="S39" s="64">
        <v>127</v>
      </c>
      <c r="T39" s="58">
        <f t="shared" si="15"/>
        <v>1.812990720913633E-2</v>
      </c>
      <c r="U39" s="60">
        <f t="shared" si="11"/>
        <v>7005</v>
      </c>
      <c r="V39" s="58">
        <f t="shared" si="21"/>
        <v>1</v>
      </c>
    </row>
    <row r="40" spans="1:22" ht="19.149999999999999" x14ac:dyDescent="0.35">
      <c r="A40" s="73" t="s">
        <v>3</v>
      </c>
      <c r="B40" s="1" t="s">
        <v>21</v>
      </c>
      <c r="C40" s="52">
        <v>31</v>
      </c>
      <c r="D40" s="25">
        <f t="shared" si="16"/>
        <v>0.1225296442687747</v>
      </c>
      <c r="E40" s="52">
        <v>24</v>
      </c>
      <c r="F40" s="25">
        <f t="shared" si="17"/>
        <v>9.4861660079051377E-2</v>
      </c>
      <c r="G40" s="52">
        <v>93</v>
      </c>
      <c r="H40" s="25">
        <f t="shared" si="18"/>
        <v>0.3675889328063241</v>
      </c>
      <c r="I40" s="52">
        <v>18</v>
      </c>
      <c r="J40" s="25">
        <f t="shared" si="19"/>
        <v>7.1146245059288543E-2</v>
      </c>
      <c r="K40" s="52">
        <v>7</v>
      </c>
      <c r="L40" s="25">
        <f t="shared" si="20"/>
        <v>2.766798418972332E-2</v>
      </c>
      <c r="M40" s="52">
        <v>22</v>
      </c>
      <c r="N40" s="25">
        <f t="shared" si="12"/>
        <v>8.6956521739130432E-2</v>
      </c>
      <c r="O40" s="52">
        <v>41</v>
      </c>
      <c r="P40" s="25">
        <f t="shared" si="13"/>
        <v>0.16205533596837945</v>
      </c>
      <c r="Q40" s="52">
        <v>15</v>
      </c>
      <c r="R40" s="25">
        <f t="shared" si="14"/>
        <v>5.9288537549407112E-2</v>
      </c>
      <c r="S40" s="52">
        <v>2</v>
      </c>
      <c r="T40" s="25">
        <f t="shared" si="15"/>
        <v>7.9051383399209481E-3</v>
      </c>
      <c r="U40" s="43">
        <f t="shared" si="11"/>
        <v>253</v>
      </c>
      <c r="V40" s="25">
        <f t="shared" si="21"/>
        <v>0.99999999999999989</v>
      </c>
    </row>
    <row r="41" spans="1:22" ht="19.149999999999999" x14ac:dyDescent="0.35">
      <c r="A41" s="74"/>
      <c r="B41" s="1" t="s">
        <v>22</v>
      </c>
      <c r="C41" s="52">
        <v>334</v>
      </c>
      <c r="D41" s="25">
        <f t="shared" si="16"/>
        <v>0.24486803519061584</v>
      </c>
      <c r="E41" s="52">
        <v>326</v>
      </c>
      <c r="F41" s="25">
        <f t="shared" si="17"/>
        <v>0.23900293255131966</v>
      </c>
      <c r="G41" s="52">
        <v>247</v>
      </c>
      <c r="H41" s="25">
        <f t="shared" si="18"/>
        <v>0.1810850439882698</v>
      </c>
      <c r="I41" s="52">
        <v>178</v>
      </c>
      <c r="J41" s="25">
        <f t="shared" si="19"/>
        <v>0.13049853372434017</v>
      </c>
      <c r="K41" s="52">
        <v>82</v>
      </c>
      <c r="L41" s="25">
        <f t="shared" si="20"/>
        <v>6.0117302052785926E-2</v>
      </c>
      <c r="M41" s="52">
        <v>83</v>
      </c>
      <c r="N41" s="25">
        <f t="shared" si="12"/>
        <v>6.0850439882697949E-2</v>
      </c>
      <c r="O41" s="52">
        <v>55</v>
      </c>
      <c r="P41" s="25">
        <f t="shared" si="13"/>
        <v>4.0322580645161289E-2</v>
      </c>
      <c r="Q41" s="52">
        <v>38</v>
      </c>
      <c r="R41" s="25">
        <f t="shared" si="14"/>
        <v>2.7859237536656891E-2</v>
      </c>
      <c r="S41" s="52">
        <v>21</v>
      </c>
      <c r="T41" s="25">
        <f t="shared" si="15"/>
        <v>1.5395894428152493E-2</v>
      </c>
      <c r="U41" s="43">
        <f t="shared" si="11"/>
        <v>1364</v>
      </c>
      <c r="V41" s="25">
        <f t="shared" si="21"/>
        <v>1</v>
      </c>
    </row>
    <row r="42" spans="1:22" ht="19.149999999999999" x14ac:dyDescent="0.35">
      <c r="A42" s="74"/>
      <c r="B42" s="1" t="s">
        <v>23</v>
      </c>
      <c r="C42" s="52">
        <v>602</v>
      </c>
      <c r="D42" s="25">
        <f t="shared" si="16"/>
        <v>0.32192513368983955</v>
      </c>
      <c r="E42" s="52">
        <v>549</v>
      </c>
      <c r="F42" s="25">
        <f t="shared" si="17"/>
        <v>0.29358288770053476</v>
      </c>
      <c r="G42" s="52">
        <v>203</v>
      </c>
      <c r="H42" s="25">
        <f t="shared" si="18"/>
        <v>0.10855614973262032</v>
      </c>
      <c r="I42" s="52">
        <v>187</v>
      </c>
      <c r="J42" s="25">
        <f t="shared" si="19"/>
        <v>0.1</v>
      </c>
      <c r="K42" s="52">
        <v>134</v>
      </c>
      <c r="L42" s="25">
        <f t="shared" si="20"/>
        <v>7.1657754010695185E-2</v>
      </c>
      <c r="M42" s="52">
        <v>88</v>
      </c>
      <c r="N42" s="25">
        <f t="shared" si="12"/>
        <v>4.7058823529411764E-2</v>
      </c>
      <c r="O42" s="52">
        <v>23</v>
      </c>
      <c r="P42" s="25">
        <f t="shared" si="13"/>
        <v>1.229946524064171E-2</v>
      </c>
      <c r="Q42" s="52">
        <v>57</v>
      </c>
      <c r="R42" s="25">
        <f t="shared" si="14"/>
        <v>3.0481283422459891E-2</v>
      </c>
      <c r="S42" s="52">
        <v>27</v>
      </c>
      <c r="T42" s="25">
        <f t="shared" si="15"/>
        <v>1.4438502673796792E-2</v>
      </c>
      <c r="U42" s="43">
        <f t="shared" si="11"/>
        <v>1870</v>
      </c>
      <c r="V42" s="25">
        <f t="shared" si="21"/>
        <v>0.99999999999999989</v>
      </c>
    </row>
    <row r="43" spans="1:22" ht="19.149999999999999" x14ac:dyDescent="0.35">
      <c r="A43" s="74"/>
      <c r="B43" s="1" t="s">
        <v>24</v>
      </c>
      <c r="C43" s="52">
        <v>177</v>
      </c>
      <c r="D43" s="25">
        <f t="shared" si="16"/>
        <v>0.20113636363636364</v>
      </c>
      <c r="E43" s="52">
        <v>315</v>
      </c>
      <c r="F43" s="25">
        <f t="shared" si="17"/>
        <v>0.35795454545454547</v>
      </c>
      <c r="G43" s="52">
        <v>93</v>
      </c>
      <c r="H43" s="25">
        <f t="shared" si="18"/>
        <v>0.10568181818181818</v>
      </c>
      <c r="I43" s="52">
        <v>93</v>
      </c>
      <c r="J43" s="25">
        <f t="shared" si="19"/>
        <v>0.10568181818181818</v>
      </c>
      <c r="K43" s="52">
        <v>109</v>
      </c>
      <c r="L43" s="25">
        <f t="shared" si="20"/>
        <v>0.12386363636363637</v>
      </c>
      <c r="M43" s="52">
        <v>41</v>
      </c>
      <c r="N43" s="25">
        <f t="shared" si="12"/>
        <v>4.6590909090909093E-2</v>
      </c>
      <c r="O43" s="52">
        <v>17</v>
      </c>
      <c r="P43" s="25">
        <f t="shared" si="13"/>
        <v>1.9318181818181818E-2</v>
      </c>
      <c r="Q43" s="52">
        <v>15</v>
      </c>
      <c r="R43" s="25">
        <f t="shared" si="14"/>
        <v>1.7045454545454544E-2</v>
      </c>
      <c r="S43" s="52">
        <v>20</v>
      </c>
      <c r="T43" s="25">
        <f t="shared" si="15"/>
        <v>2.2727272727272728E-2</v>
      </c>
      <c r="U43" s="43">
        <f t="shared" si="11"/>
        <v>880</v>
      </c>
      <c r="V43" s="25">
        <f t="shared" si="21"/>
        <v>1.0000000000000002</v>
      </c>
    </row>
    <row r="44" spans="1:22" ht="19.149999999999999" x14ac:dyDescent="0.35">
      <c r="A44" s="74"/>
      <c r="B44" s="1" t="s">
        <v>25</v>
      </c>
      <c r="C44" s="52">
        <v>1</v>
      </c>
      <c r="D44" s="25">
        <f t="shared" si="16"/>
        <v>5.8823529411764705E-2</v>
      </c>
      <c r="E44" s="52">
        <v>6</v>
      </c>
      <c r="F44" s="25">
        <f t="shared" si="17"/>
        <v>0.35294117647058826</v>
      </c>
      <c r="G44" s="52">
        <v>3</v>
      </c>
      <c r="H44" s="25">
        <f t="shared" si="18"/>
        <v>0.17647058823529413</v>
      </c>
      <c r="I44" s="52">
        <v>3</v>
      </c>
      <c r="J44" s="25">
        <f t="shared" si="19"/>
        <v>0.17647058823529413</v>
      </c>
      <c r="K44" s="52">
        <v>2</v>
      </c>
      <c r="L44" s="25">
        <f t="shared" si="20"/>
        <v>0.11764705882352941</v>
      </c>
      <c r="M44" s="52">
        <v>2</v>
      </c>
      <c r="N44" s="25">
        <f t="shared" si="12"/>
        <v>0.11764705882352941</v>
      </c>
      <c r="O44" s="52">
        <v>0</v>
      </c>
      <c r="P44" s="25">
        <f t="shared" si="13"/>
        <v>0</v>
      </c>
      <c r="Q44" s="52">
        <v>0</v>
      </c>
      <c r="R44" s="25">
        <f t="shared" si="14"/>
        <v>0</v>
      </c>
      <c r="S44" s="52">
        <v>0</v>
      </c>
      <c r="T44" s="25">
        <f t="shared" si="15"/>
        <v>0</v>
      </c>
      <c r="U44" s="43">
        <f t="shared" si="11"/>
        <v>17</v>
      </c>
      <c r="V44" s="25">
        <f t="shared" si="21"/>
        <v>1</v>
      </c>
    </row>
    <row r="45" spans="1:22" ht="19.149999999999999" x14ac:dyDescent="0.35">
      <c r="A45" s="74"/>
      <c r="B45" s="1" t="s">
        <v>0</v>
      </c>
      <c r="C45" s="52">
        <v>3</v>
      </c>
      <c r="D45" s="25">
        <f t="shared" si="16"/>
        <v>0.27272727272727271</v>
      </c>
      <c r="E45" s="52">
        <v>2</v>
      </c>
      <c r="F45" s="25">
        <f t="shared" si="17"/>
        <v>0.18181818181818182</v>
      </c>
      <c r="G45" s="52">
        <v>0</v>
      </c>
      <c r="H45" s="25">
        <f t="shared" si="18"/>
        <v>0</v>
      </c>
      <c r="I45" s="52">
        <v>2</v>
      </c>
      <c r="J45" s="25">
        <f t="shared" si="19"/>
        <v>0.18181818181818182</v>
      </c>
      <c r="K45" s="52">
        <v>3</v>
      </c>
      <c r="L45" s="25">
        <f t="shared" si="20"/>
        <v>0.27272727272727271</v>
      </c>
      <c r="M45" s="52">
        <v>0</v>
      </c>
      <c r="N45" s="25">
        <f t="shared" si="12"/>
        <v>0</v>
      </c>
      <c r="O45" s="52">
        <v>0</v>
      </c>
      <c r="P45" s="25">
        <f t="shared" si="13"/>
        <v>0</v>
      </c>
      <c r="Q45" s="52">
        <v>1</v>
      </c>
      <c r="R45" s="25">
        <f t="shared" si="14"/>
        <v>9.0909090909090912E-2</v>
      </c>
      <c r="S45" s="52">
        <v>0</v>
      </c>
      <c r="T45" s="25">
        <f t="shared" si="15"/>
        <v>0</v>
      </c>
      <c r="U45" s="43">
        <f t="shared" si="11"/>
        <v>11</v>
      </c>
      <c r="V45" s="25">
        <f t="shared" si="21"/>
        <v>1</v>
      </c>
    </row>
    <row r="46" spans="1:22" ht="19.149999999999999" x14ac:dyDescent="0.7">
      <c r="A46" s="75"/>
      <c r="B46" s="56" t="s">
        <v>27</v>
      </c>
      <c r="C46" s="57">
        <v>1148</v>
      </c>
      <c r="D46" s="58">
        <f t="shared" si="16"/>
        <v>0.26120591581342434</v>
      </c>
      <c r="E46" s="57">
        <v>1222</v>
      </c>
      <c r="F46" s="58">
        <f t="shared" si="17"/>
        <v>0.27804323094425482</v>
      </c>
      <c r="G46" s="57">
        <v>639</v>
      </c>
      <c r="H46" s="58">
        <f t="shared" si="18"/>
        <v>0.1453924914675768</v>
      </c>
      <c r="I46" s="57">
        <v>481</v>
      </c>
      <c r="J46" s="58">
        <f t="shared" si="19"/>
        <v>0.10944254835039818</v>
      </c>
      <c r="K46" s="57">
        <v>337</v>
      </c>
      <c r="L46" s="58">
        <f t="shared" si="20"/>
        <v>7.6678043230944251E-2</v>
      </c>
      <c r="M46" s="57">
        <v>236</v>
      </c>
      <c r="N46" s="58">
        <f t="shared" si="12"/>
        <v>5.3697383390216152E-2</v>
      </c>
      <c r="O46" s="57">
        <v>136</v>
      </c>
      <c r="P46" s="58">
        <f t="shared" si="13"/>
        <v>3.0944254835039819E-2</v>
      </c>
      <c r="Q46" s="57">
        <v>126</v>
      </c>
      <c r="R46" s="58">
        <f t="shared" si="14"/>
        <v>2.8668941979522185E-2</v>
      </c>
      <c r="S46" s="57">
        <v>70</v>
      </c>
      <c r="T46" s="58">
        <f t="shared" si="15"/>
        <v>1.5927189988623434E-2</v>
      </c>
      <c r="U46" s="60">
        <f t="shared" si="11"/>
        <v>4395</v>
      </c>
      <c r="V46" s="58">
        <f t="shared" si="21"/>
        <v>1</v>
      </c>
    </row>
    <row r="47" spans="1:22" ht="19.149999999999999" x14ac:dyDescent="0.35">
      <c r="A47" s="73" t="s">
        <v>7</v>
      </c>
      <c r="B47" s="1" t="s">
        <v>21</v>
      </c>
      <c r="C47" s="52">
        <v>62</v>
      </c>
      <c r="D47" s="25">
        <f t="shared" si="16"/>
        <v>0.13626373626373625</v>
      </c>
      <c r="E47" s="52">
        <v>55</v>
      </c>
      <c r="F47" s="25">
        <f t="shared" si="17"/>
        <v>0.12087912087912088</v>
      </c>
      <c r="G47" s="52">
        <v>184</v>
      </c>
      <c r="H47" s="25">
        <f t="shared" si="18"/>
        <v>0.4043956043956044</v>
      </c>
      <c r="I47" s="52">
        <v>38</v>
      </c>
      <c r="J47" s="25">
        <f t="shared" si="19"/>
        <v>8.3516483516483511E-2</v>
      </c>
      <c r="K47" s="52">
        <v>7</v>
      </c>
      <c r="L47" s="25">
        <f t="shared" si="20"/>
        <v>1.5384615384615385E-2</v>
      </c>
      <c r="M47" s="52">
        <v>38</v>
      </c>
      <c r="N47" s="25">
        <f t="shared" si="12"/>
        <v>8.3516483516483511E-2</v>
      </c>
      <c r="O47" s="52">
        <v>34</v>
      </c>
      <c r="P47" s="25">
        <f t="shared" si="13"/>
        <v>7.4725274725274723E-2</v>
      </c>
      <c r="Q47" s="52">
        <v>33</v>
      </c>
      <c r="R47" s="25">
        <f t="shared" si="14"/>
        <v>7.2527472527472533E-2</v>
      </c>
      <c r="S47" s="52">
        <v>4</v>
      </c>
      <c r="T47" s="25">
        <f t="shared" si="15"/>
        <v>8.7912087912087912E-3</v>
      </c>
      <c r="U47" s="43">
        <f t="shared" si="11"/>
        <v>455</v>
      </c>
      <c r="V47" s="25">
        <f t="shared" si="21"/>
        <v>1</v>
      </c>
    </row>
    <row r="48" spans="1:22" ht="19.149999999999999" x14ac:dyDescent="0.35">
      <c r="A48" s="74"/>
      <c r="B48" s="1" t="s">
        <v>22</v>
      </c>
      <c r="C48" s="52">
        <v>384</v>
      </c>
      <c r="D48" s="25">
        <f t="shared" si="16"/>
        <v>0.29790535298681148</v>
      </c>
      <c r="E48" s="52">
        <v>342</v>
      </c>
      <c r="F48" s="25">
        <f t="shared" si="17"/>
        <v>0.26532195500387895</v>
      </c>
      <c r="G48" s="52">
        <v>212</v>
      </c>
      <c r="H48" s="25">
        <f t="shared" si="18"/>
        <v>0.16446858029480219</v>
      </c>
      <c r="I48" s="52">
        <v>116</v>
      </c>
      <c r="J48" s="25">
        <f t="shared" si="19"/>
        <v>8.9992242048099302E-2</v>
      </c>
      <c r="K48" s="52">
        <v>82</v>
      </c>
      <c r="L48" s="25">
        <f t="shared" si="20"/>
        <v>6.3615205585725365E-2</v>
      </c>
      <c r="M48" s="52">
        <v>69</v>
      </c>
      <c r="N48" s="25">
        <f t="shared" si="12"/>
        <v>5.3529868114817691E-2</v>
      </c>
      <c r="O48" s="52">
        <v>44</v>
      </c>
      <c r="P48" s="25">
        <f t="shared" si="13"/>
        <v>3.4134988363072147E-2</v>
      </c>
      <c r="Q48" s="52">
        <v>25</v>
      </c>
      <c r="R48" s="25">
        <f t="shared" si="14"/>
        <v>1.9394879751745538E-2</v>
      </c>
      <c r="S48" s="52">
        <v>15</v>
      </c>
      <c r="T48" s="25">
        <f t="shared" si="15"/>
        <v>1.1636927851047323E-2</v>
      </c>
      <c r="U48" s="43">
        <f t="shared" si="11"/>
        <v>1289</v>
      </c>
      <c r="V48" s="25">
        <f t="shared" si="21"/>
        <v>1</v>
      </c>
    </row>
    <row r="49" spans="1:22" ht="19.149999999999999" x14ac:dyDescent="0.35">
      <c r="A49" s="74"/>
      <c r="B49" s="1" t="s">
        <v>23</v>
      </c>
      <c r="C49" s="52">
        <v>568</v>
      </c>
      <c r="D49" s="25">
        <f t="shared" si="16"/>
        <v>0.3604060913705584</v>
      </c>
      <c r="E49" s="52">
        <v>427</v>
      </c>
      <c r="F49" s="25">
        <f t="shared" si="17"/>
        <v>0.27093908629441626</v>
      </c>
      <c r="G49" s="52">
        <v>145</v>
      </c>
      <c r="H49" s="25">
        <f t="shared" si="18"/>
        <v>9.2005076142131978E-2</v>
      </c>
      <c r="I49" s="52">
        <v>159</v>
      </c>
      <c r="J49" s="25">
        <f t="shared" si="19"/>
        <v>0.10088832487309644</v>
      </c>
      <c r="K49" s="52">
        <v>121</v>
      </c>
      <c r="L49" s="25">
        <f t="shared" si="20"/>
        <v>7.6776649746192888E-2</v>
      </c>
      <c r="M49" s="52">
        <v>78</v>
      </c>
      <c r="N49" s="25">
        <f t="shared" si="12"/>
        <v>4.9492385786802033E-2</v>
      </c>
      <c r="O49" s="52">
        <v>22</v>
      </c>
      <c r="P49" s="25">
        <f t="shared" si="13"/>
        <v>1.3959390862944163E-2</v>
      </c>
      <c r="Q49" s="52">
        <v>27</v>
      </c>
      <c r="R49" s="25">
        <f t="shared" si="14"/>
        <v>1.7131979695431471E-2</v>
      </c>
      <c r="S49" s="52">
        <v>29</v>
      </c>
      <c r="T49" s="25">
        <f t="shared" si="15"/>
        <v>1.8401015228426396E-2</v>
      </c>
      <c r="U49" s="43">
        <f t="shared" si="11"/>
        <v>1576</v>
      </c>
      <c r="V49" s="25">
        <f t="shared" si="21"/>
        <v>1</v>
      </c>
    </row>
    <row r="50" spans="1:22" ht="19.149999999999999" x14ac:dyDescent="0.35">
      <c r="A50" s="74"/>
      <c r="B50" s="1" t="s">
        <v>24</v>
      </c>
      <c r="C50" s="52">
        <v>269</v>
      </c>
      <c r="D50" s="25">
        <f t="shared" si="16"/>
        <v>0.26660059464816649</v>
      </c>
      <c r="E50" s="52">
        <v>324</v>
      </c>
      <c r="F50" s="25">
        <f t="shared" si="17"/>
        <v>0.3211100099108028</v>
      </c>
      <c r="G50" s="52">
        <v>86</v>
      </c>
      <c r="H50" s="25">
        <f t="shared" si="18"/>
        <v>8.523290386521308E-2</v>
      </c>
      <c r="I50" s="52">
        <v>100</v>
      </c>
      <c r="J50" s="25">
        <f t="shared" si="19"/>
        <v>9.9108027750247768E-2</v>
      </c>
      <c r="K50" s="52">
        <v>124</v>
      </c>
      <c r="L50" s="25">
        <f t="shared" si="20"/>
        <v>0.12289395441030723</v>
      </c>
      <c r="M50" s="52">
        <v>49</v>
      </c>
      <c r="N50" s="25">
        <f t="shared" si="12"/>
        <v>4.8562933597621406E-2</v>
      </c>
      <c r="O50" s="52">
        <v>13</v>
      </c>
      <c r="P50" s="25">
        <f t="shared" si="13"/>
        <v>1.288404360753221E-2</v>
      </c>
      <c r="Q50" s="52">
        <v>18</v>
      </c>
      <c r="R50" s="25">
        <f t="shared" si="14"/>
        <v>1.7839444995044598E-2</v>
      </c>
      <c r="S50" s="52">
        <v>26</v>
      </c>
      <c r="T50" s="25">
        <f t="shared" si="15"/>
        <v>2.576808721506442E-2</v>
      </c>
      <c r="U50" s="43">
        <f t="shared" si="11"/>
        <v>1009</v>
      </c>
      <c r="V50" s="25">
        <f t="shared" si="21"/>
        <v>1.0000000000000002</v>
      </c>
    </row>
    <row r="51" spans="1:22" ht="19.149999999999999" x14ac:dyDescent="0.35">
      <c r="A51" s="74"/>
      <c r="B51" s="1" t="s">
        <v>25</v>
      </c>
      <c r="C51" s="52">
        <v>4</v>
      </c>
      <c r="D51" s="25">
        <f t="shared" si="16"/>
        <v>0.16666666666666666</v>
      </c>
      <c r="E51" s="52">
        <v>4</v>
      </c>
      <c r="F51" s="25">
        <f t="shared" si="17"/>
        <v>0.16666666666666666</v>
      </c>
      <c r="G51" s="52">
        <v>5</v>
      </c>
      <c r="H51" s="25">
        <f t="shared" si="18"/>
        <v>0.20833333333333334</v>
      </c>
      <c r="I51" s="52">
        <v>4</v>
      </c>
      <c r="J51" s="25">
        <f t="shared" si="19"/>
        <v>0.16666666666666666</v>
      </c>
      <c r="K51" s="52">
        <v>1</v>
      </c>
      <c r="L51" s="25">
        <f t="shared" si="20"/>
        <v>4.1666666666666664E-2</v>
      </c>
      <c r="M51" s="52">
        <v>0</v>
      </c>
      <c r="N51" s="25">
        <f t="shared" si="12"/>
        <v>0</v>
      </c>
      <c r="O51" s="52">
        <v>4</v>
      </c>
      <c r="P51" s="25">
        <f t="shared" si="13"/>
        <v>0.16666666666666666</v>
      </c>
      <c r="Q51" s="52">
        <v>1</v>
      </c>
      <c r="R51" s="25">
        <f t="shared" si="14"/>
        <v>4.1666666666666664E-2</v>
      </c>
      <c r="S51" s="52">
        <v>1</v>
      </c>
      <c r="T51" s="25">
        <f t="shared" si="15"/>
        <v>4.1666666666666664E-2</v>
      </c>
      <c r="U51" s="43">
        <f t="shared" si="11"/>
        <v>24</v>
      </c>
      <c r="V51" s="25">
        <f t="shared" si="21"/>
        <v>0.99999999999999978</v>
      </c>
    </row>
    <row r="52" spans="1:22" ht="19.149999999999999" x14ac:dyDescent="0.35">
      <c r="A52" s="74"/>
      <c r="B52" s="1" t="s">
        <v>0</v>
      </c>
      <c r="C52" s="52">
        <v>11</v>
      </c>
      <c r="D52" s="25">
        <f t="shared" si="16"/>
        <v>0.28205128205128205</v>
      </c>
      <c r="E52" s="52">
        <v>1</v>
      </c>
      <c r="F52" s="25">
        <f t="shared" si="17"/>
        <v>2.564102564102564E-2</v>
      </c>
      <c r="G52" s="52">
        <v>6</v>
      </c>
      <c r="H52" s="25">
        <f t="shared" si="18"/>
        <v>0.15384615384615385</v>
      </c>
      <c r="I52" s="52">
        <v>8</v>
      </c>
      <c r="J52" s="25">
        <f t="shared" si="19"/>
        <v>0.20512820512820512</v>
      </c>
      <c r="K52" s="52">
        <v>6</v>
      </c>
      <c r="L52" s="25">
        <f t="shared" si="20"/>
        <v>0.15384615384615385</v>
      </c>
      <c r="M52" s="52">
        <v>2</v>
      </c>
      <c r="N52" s="25">
        <f t="shared" si="12"/>
        <v>5.128205128205128E-2</v>
      </c>
      <c r="O52" s="52">
        <v>0</v>
      </c>
      <c r="P52" s="25">
        <f t="shared" si="13"/>
        <v>0</v>
      </c>
      <c r="Q52" s="52">
        <v>1</v>
      </c>
      <c r="R52" s="25">
        <f t="shared" si="14"/>
        <v>2.564102564102564E-2</v>
      </c>
      <c r="S52" s="52">
        <v>4</v>
      </c>
      <c r="T52" s="25">
        <f t="shared" si="15"/>
        <v>0.10256410256410256</v>
      </c>
      <c r="U52" s="43">
        <f t="shared" si="11"/>
        <v>39</v>
      </c>
      <c r="V52" s="25">
        <f t="shared" si="21"/>
        <v>1</v>
      </c>
    </row>
    <row r="53" spans="1:22" ht="19.149999999999999" x14ac:dyDescent="0.7">
      <c r="A53" s="75"/>
      <c r="B53" s="56" t="s">
        <v>27</v>
      </c>
      <c r="C53" s="57">
        <v>1298</v>
      </c>
      <c r="D53" s="58">
        <f t="shared" si="16"/>
        <v>0.29553734061930781</v>
      </c>
      <c r="E53" s="57">
        <v>1153</v>
      </c>
      <c r="F53" s="58">
        <f t="shared" si="17"/>
        <v>0.26252276867030966</v>
      </c>
      <c r="G53" s="57">
        <v>638</v>
      </c>
      <c r="H53" s="58">
        <f t="shared" si="18"/>
        <v>0.14526411657559199</v>
      </c>
      <c r="I53" s="57">
        <v>425</v>
      </c>
      <c r="J53" s="58">
        <f t="shared" si="19"/>
        <v>9.676684881602915E-2</v>
      </c>
      <c r="K53" s="57">
        <v>341</v>
      </c>
      <c r="L53" s="58">
        <f t="shared" si="20"/>
        <v>7.7641165755919853E-2</v>
      </c>
      <c r="M53" s="57">
        <v>236</v>
      </c>
      <c r="N53" s="58">
        <f t="shared" si="12"/>
        <v>5.3734061930783242E-2</v>
      </c>
      <c r="O53" s="57">
        <v>117</v>
      </c>
      <c r="P53" s="58">
        <f t="shared" si="13"/>
        <v>2.663934426229508E-2</v>
      </c>
      <c r="Q53" s="57">
        <v>105</v>
      </c>
      <c r="R53" s="58">
        <f t="shared" si="14"/>
        <v>2.3907103825136611E-2</v>
      </c>
      <c r="S53" s="57">
        <v>79</v>
      </c>
      <c r="T53" s="58">
        <f t="shared" si="15"/>
        <v>1.7987249544626594E-2</v>
      </c>
      <c r="U53" s="60">
        <f t="shared" si="11"/>
        <v>4392</v>
      </c>
      <c r="V53" s="58">
        <f t="shared" si="21"/>
        <v>1</v>
      </c>
    </row>
    <row r="54" spans="1:22" ht="19.149999999999999" x14ac:dyDescent="0.35">
      <c r="A54" s="73" t="s">
        <v>5</v>
      </c>
      <c r="B54" s="1" t="s">
        <v>21</v>
      </c>
      <c r="C54" s="52">
        <v>22</v>
      </c>
      <c r="D54" s="25">
        <f t="shared" si="16"/>
        <v>0.11702127659574468</v>
      </c>
      <c r="E54" s="52">
        <v>25</v>
      </c>
      <c r="F54" s="25">
        <f t="shared" si="17"/>
        <v>0.13297872340425532</v>
      </c>
      <c r="G54" s="52">
        <v>67</v>
      </c>
      <c r="H54" s="25">
        <f t="shared" si="18"/>
        <v>0.35638297872340424</v>
      </c>
      <c r="I54" s="52">
        <v>27</v>
      </c>
      <c r="J54" s="25">
        <f t="shared" si="19"/>
        <v>0.14361702127659576</v>
      </c>
      <c r="K54" s="52">
        <v>5</v>
      </c>
      <c r="L54" s="25">
        <f t="shared" si="20"/>
        <v>2.6595744680851064E-2</v>
      </c>
      <c r="M54" s="52">
        <v>11</v>
      </c>
      <c r="N54" s="25">
        <f t="shared" si="12"/>
        <v>5.8510638297872342E-2</v>
      </c>
      <c r="O54" s="52">
        <v>13</v>
      </c>
      <c r="P54" s="25">
        <f t="shared" si="13"/>
        <v>6.9148936170212769E-2</v>
      </c>
      <c r="Q54" s="52">
        <v>15</v>
      </c>
      <c r="R54" s="25">
        <f t="shared" si="14"/>
        <v>7.9787234042553196E-2</v>
      </c>
      <c r="S54" s="52">
        <v>3</v>
      </c>
      <c r="T54" s="25">
        <f t="shared" si="15"/>
        <v>1.5957446808510637E-2</v>
      </c>
      <c r="U54" s="43">
        <f t="shared" si="11"/>
        <v>188</v>
      </c>
      <c r="V54" s="25">
        <f t="shared" si="21"/>
        <v>1.0000000000000002</v>
      </c>
    </row>
    <row r="55" spans="1:22" ht="19.149999999999999" x14ac:dyDescent="0.35">
      <c r="A55" s="74"/>
      <c r="B55" s="1" t="s">
        <v>22</v>
      </c>
      <c r="C55" s="52">
        <v>469</v>
      </c>
      <c r="D55" s="25">
        <f t="shared" si="16"/>
        <v>0.28321256038647341</v>
      </c>
      <c r="E55" s="52">
        <v>432</v>
      </c>
      <c r="F55" s="25">
        <f t="shared" si="17"/>
        <v>0.2608695652173913</v>
      </c>
      <c r="G55" s="52">
        <v>271</v>
      </c>
      <c r="H55" s="25">
        <f t="shared" si="18"/>
        <v>0.16364734299516909</v>
      </c>
      <c r="I55" s="52">
        <v>160</v>
      </c>
      <c r="J55" s="25">
        <f t="shared" si="19"/>
        <v>9.6618357487922704E-2</v>
      </c>
      <c r="K55" s="52">
        <v>85</v>
      </c>
      <c r="L55" s="25">
        <f t="shared" si="20"/>
        <v>5.1328502415458936E-2</v>
      </c>
      <c r="M55" s="52">
        <v>104</v>
      </c>
      <c r="N55" s="25">
        <f t="shared" si="12"/>
        <v>6.280193236714976E-2</v>
      </c>
      <c r="O55" s="52">
        <v>62</v>
      </c>
      <c r="P55" s="25">
        <f t="shared" si="13"/>
        <v>3.7439613526570048E-2</v>
      </c>
      <c r="Q55" s="52">
        <v>54</v>
      </c>
      <c r="R55" s="25">
        <f t="shared" si="14"/>
        <v>3.2608695652173912E-2</v>
      </c>
      <c r="S55" s="52">
        <v>19</v>
      </c>
      <c r="T55" s="25">
        <f t="shared" si="15"/>
        <v>1.1473429951690822E-2</v>
      </c>
      <c r="U55" s="43">
        <f t="shared" si="11"/>
        <v>1656</v>
      </c>
      <c r="V55" s="25">
        <f t="shared" si="21"/>
        <v>1</v>
      </c>
    </row>
    <row r="56" spans="1:22" ht="19.149999999999999" x14ac:dyDescent="0.35">
      <c r="A56" s="74"/>
      <c r="B56" s="1" t="s">
        <v>23</v>
      </c>
      <c r="C56" s="52">
        <v>421</v>
      </c>
      <c r="D56" s="25">
        <f t="shared" si="16"/>
        <v>0.29731638418079098</v>
      </c>
      <c r="E56" s="52">
        <v>400</v>
      </c>
      <c r="F56" s="25">
        <f t="shared" si="17"/>
        <v>0.2824858757062147</v>
      </c>
      <c r="G56" s="52">
        <v>172</v>
      </c>
      <c r="H56" s="25">
        <f t="shared" si="18"/>
        <v>0.12146892655367232</v>
      </c>
      <c r="I56" s="52">
        <v>144</v>
      </c>
      <c r="J56" s="25">
        <f t="shared" si="19"/>
        <v>0.10169491525423729</v>
      </c>
      <c r="K56" s="52">
        <v>109</v>
      </c>
      <c r="L56" s="25">
        <f t="shared" si="20"/>
        <v>7.6977401129943501E-2</v>
      </c>
      <c r="M56" s="52">
        <v>101</v>
      </c>
      <c r="N56" s="25">
        <f t="shared" si="12"/>
        <v>7.1327683615819204E-2</v>
      </c>
      <c r="O56" s="52">
        <v>14</v>
      </c>
      <c r="P56" s="25">
        <f t="shared" si="13"/>
        <v>9.887005649717515E-3</v>
      </c>
      <c r="Q56" s="52">
        <v>33</v>
      </c>
      <c r="R56" s="25">
        <f t="shared" si="14"/>
        <v>2.3305084745762712E-2</v>
      </c>
      <c r="S56" s="52">
        <v>22</v>
      </c>
      <c r="T56" s="25">
        <f t="shared" si="15"/>
        <v>1.5536723163841809E-2</v>
      </c>
      <c r="U56" s="43">
        <f t="shared" si="11"/>
        <v>1416</v>
      </c>
      <c r="V56" s="25">
        <f t="shared" si="21"/>
        <v>1.0000000000000002</v>
      </c>
    </row>
    <row r="57" spans="1:22" ht="19.149999999999999" x14ac:dyDescent="0.35">
      <c r="A57" s="74"/>
      <c r="B57" s="1" t="s">
        <v>24</v>
      </c>
      <c r="C57" s="52">
        <v>161</v>
      </c>
      <c r="D57" s="25">
        <f t="shared" si="16"/>
        <v>0.21639784946236559</v>
      </c>
      <c r="E57" s="52">
        <v>250</v>
      </c>
      <c r="F57" s="25">
        <f t="shared" si="17"/>
        <v>0.33602150537634407</v>
      </c>
      <c r="G57" s="52">
        <v>73</v>
      </c>
      <c r="H57" s="25">
        <f t="shared" si="18"/>
        <v>9.8118279569892469E-2</v>
      </c>
      <c r="I57" s="52">
        <v>97</v>
      </c>
      <c r="J57" s="25">
        <f t="shared" si="19"/>
        <v>0.1303763440860215</v>
      </c>
      <c r="K57" s="52">
        <v>84</v>
      </c>
      <c r="L57" s="25">
        <f t="shared" si="20"/>
        <v>0.11290322580645161</v>
      </c>
      <c r="M57" s="52">
        <v>35</v>
      </c>
      <c r="N57" s="25">
        <f t="shared" si="12"/>
        <v>4.7043010752688172E-2</v>
      </c>
      <c r="O57" s="52">
        <v>13</v>
      </c>
      <c r="P57" s="25">
        <f t="shared" si="13"/>
        <v>1.7473118279569891E-2</v>
      </c>
      <c r="Q57" s="52">
        <v>16</v>
      </c>
      <c r="R57" s="25">
        <f t="shared" si="14"/>
        <v>2.1505376344086023E-2</v>
      </c>
      <c r="S57" s="52">
        <v>15</v>
      </c>
      <c r="T57" s="25">
        <f t="shared" si="15"/>
        <v>2.0161290322580645E-2</v>
      </c>
      <c r="U57" s="43">
        <f t="shared" si="11"/>
        <v>744</v>
      </c>
      <c r="V57" s="25">
        <f t="shared" si="21"/>
        <v>0.99999999999999989</v>
      </c>
    </row>
    <row r="58" spans="1:22" ht="19.149999999999999" x14ac:dyDescent="0.35">
      <c r="A58" s="74"/>
      <c r="B58" s="1" t="s">
        <v>25</v>
      </c>
      <c r="C58" s="52">
        <v>5</v>
      </c>
      <c r="D58" s="25">
        <f t="shared" si="16"/>
        <v>0.25</v>
      </c>
      <c r="E58" s="52">
        <v>8</v>
      </c>
      <c r="F58" s="25">
        <f t="shared" si="17"/>
        <v>0.4</v>
      </c>
      <c r="G58" s="52">
        <v>4</v>
      </c>
      <c r="H58" s="25">
        <f t="shared" si="18"/>
        <v>0.2</v>
      </c>
      <c r="I58" s="52">
        <v>2</v>
      </c>
      <c r="J58" s="25">
        <f t="shared" si="19"/>
        <v>0.1</v>
      </c>
      <c r="K58" s="52">
        <v>0</v>
      </c>
      <c r="L58" s="25">
        <f t="shared" si="20"/>
        <v>0</v>
      </c>
      <c r="M58" s="52">
        <v>0</v>
      </c>
      <c r="N58" s="25">
        <f t="shared" si="12"/>
        <v>0</v>
      </c>
      <c r="O58" s="52">
        <v>0</v>
      </c>
      <c r="P58" s="25">
        <f t="shared" si="13"/>
        <v>0</v>
      </c>
      <c r="Q58" s="52">
        <v>1</v>
      </c>
      <c r="R58" s="25">
        <f t="shared" si="14"/>
        <v>0.05</v>
      </c>
      <c r="S58" s="52">
        <v>0</v>
      </c>
      <c r="T58" s="25">
        <f t="shared" si="15"/>
        <v>0</v>
      </c>
      <c r="U58" s="43">
        <f t="shared" si="11"/>
        <v>20</v>
      </c>
      <c r="V58" s="25">
        <f t="shared" si="21"/>
        <v>1</v>
      </c>
    </row>
    <row r="59" spans="1:22" ht="19.149999999999999" x14ac:dyDescent="0.35">
      <c r="A59" s="74"/>
      <c r="B59" s="1" t="s">
        <v>0</v>
      </c>
      <c r="C59" s="52">
        <v>0</v>
      </c>
      <c r="D59" s="25">
        <f t="shared" si="16"/>
        <v>0</v>
      </c>
      <c r="E59" s="52">
        <v>0</v>
      </c>
      <c r="F59" s="25">
        <f t="shared" si="17"/>
        <v>0</v>
      </c>
      <c r="G59" s="52">
        <v>1</v>
      </c>
      <c r="H59" s="25">
        <f t="shared" si="18"/>
        <v>0.5</v>
      </c>
      <c r="I59" s="52">
        <v>0</v>
      </c>
      <c r="J59" s="25">
        <f t="shared" si="19"/>
        <v>0</v>
      </c>
      <c r="K59" s="52">
        <v>0</v>
      </c>
      <c r="L59" s="25">
        <f t="shared" si="20"/>
        <v>0</v>
      </c>
      <c r="M59" s="52">
        <v>1</v>
      </c>
      <c r="N59" s="25">
        <f t="shared" si="12"/>
        <v>0.5</v>
      </c>
      <c r="O59" s="52">
        <v>0</v>
      </c>
      <c r="P59" s="25">
        <f t="shared" si="13"/>
        <v>0</v>
      </c>
      <c r="Q59" s="52">
        <v>0</v>
      </c>
      <c r="R59" s="25">
        <f t="shared" si="14"/>
        <v>0</v>
      </c>
      <c r="S59" s="52">
        <v>0</v>
      </c>
      <c r="T59" s="25">
        <f t="shared" si="15"/>
        <v>0</v>
      </c>
      <c r="U59" s="43">
        <f t="shared" si="11"/>
        <v>2</v>
      </c>
      <c r="V59" s="25">
        <f t="shared" si="21"/>
        <v>1</v>
      </c>
    </row>
    <row r="60" spans="1:22" ht="19.149999999999999" x14ac:dyDescent="0.7">
      <c r="A60" s="75"/>
      <c r="B60" s="56" t="s">
        <v>27</v>
      </c>
      <c r="C60" s="57">
        <v>1078</v>
      </c>
      <c r="D60" s="58">
        <f t="shared" si="16"/>
        <v>0.26775956284153007</v>
      </c>
      <c r="E60" s="57">
        <v>1115</v>
      </c>
      <c r="F60" s="58">
        <f t="shared" si="17"/>
        <v>0.27694982613015401</v>
      </c>
      <c r="G60" s="57">
        <v>588</v>
      </c>
      <c r="H60" s="58">
        <f t="shared" si="18"/>
        <v>0.14605067064083457</v>
      </c>
      <c r="I60" s="57">
        <v>430</v>
      </c>
      <c r="J60" s="58">
        <f t="shared" si="19"/>
        <v>0.10680576254346746</v>
      </c>
      <c r="K60" s="57">
        <v>283</v>
      </c>
      <c r="L60" s="58">
        <f t="shared" si="20"/>
        <v>7.0293094883258814E-2</v>
      </c>
      <c r="M60" s="57">
        <v>252</v>
      </c>
      <c r="N60" s="58">
        <f t="shared" si="12"/>
        <v>6.259314456035768E-2</v>
      </c>
      <c r="O60" s="57">
        <v>102</v>
      </c>
      <c r="P60" s="58">
        <f t="shared" si="13"/>
        <v>2.533532041728763E-2</v>
      </c>
      <c r="Q60" s="57">
        <v>119</v>
      </c>
      <c r="R60" s="58">
        <f t="shared" si="14"/>
        <v>2.9557873820168903E-2</v>
      </c>
      <c r="S60" s="57">
        <v>59</v>
      </c>
      <c r="T60" s="58">
        <f t="shared" si="15"/>
        <v>1.4654744162940884E-2</v>
      </c>
      <c r="U60" s="60">
        <f t="shared" si="11"/>
        <v>4026</v>
      </c>
      <c r="V60" s="58">
        <f t="shared" si="21"/>
        <v>1.0000000000000002</v>
      </c>
    </row>
    <row r="61" spans="1:22" ht="19.149999999999999" x14ac:dyDescent="0.35">
      <c r="A61" s="73" t="s">
        <v>28</v>
      </c>
      <c r="B61" s="1" t="s">
        <v>21</v>
      </c>
      <c r="C61" s="52">
        <v>39</v>
      </c>
      <c r="D61" s="25">
        <f t="shared" si="16"/>
        <v>0.13732394366197184</v>
      </c>
      <c r="E61" s="52">
        <v>48</v>
      </c>
      <c r="F61" s="25">
        <f t="shared" si="17"/>
        <v>0.16901408450704225</v>
      </c>
      <c r="G61" s="52">
        <v>90</v>
      </c>
      <c r="H61" s="25">
        <f t="shared" si="18"/>
        <v>0.31690140845070425</v>
      </c>
      <c r="I61" s="52">
        <v>35</v>
      </c>
      <c r="J61" s="25">
        <f t="shared" si="19"/>
        <v>0.12323943661971831</v>
      </c>
      <c r="K61" s="52">
        <v>7</v>
      </c>
      <c r="L61" s="25">
        <f t="shared" si="20"/>
        <v>2.464788732394366E-2</v>
      </c>
      <c r="M61" s="52">
        <v>20</v>
      </c>
      <c r="N61" s="25">
        <f t="shared" si="12"/>
        <v>7.0422535211267609E-2</v>
      </c>
      <c r="O61" s="52">
        <v>19</v>
      </c>
      <c r="P61" s="25">
        <f t="shared" si="13"/>
        <v>6.6901408450704219E-2</v>
      </c>
      <c r="Q61" s="52">
        <v>21</v>
      </c>
      <c r="R61" s="25">
        <f t="shared" si="14"/>
        <v>7.3943661971830985E-2</v>
      </c>
      <c r="S61" s="52">
        <v>5</v>
      </c>
      <c r="T61" s="25">
        <f t="shared" si="15"/>
        <v>1.7605633802816902E-2</v>
      </c>
      <c r="U61" s="43">
        <f t="shared" si="11"/>
        <v>284</v>
      </c>
      <c r="V61" s="25">
        <f t="shared" si="21"/>
        <v>1</v>
      </c>
    </row>
    <row r="62" spans="1:22" ht="19.149999999999999" x14ac:dyDescent="0.35">
      <c r="A62" s="74"/>
      <c r="B62" s="1" t="s">
        <v>22</v>
      </c>
      <c r="C62" s="52">
        <v>225</v>
      </c>
      <c r="D62" s="25">
        <f t="shared" si="16"/>
        <v>0.27439024390243905</v>
      </c>
      <c r="E62" s="52">
        <v>184</v>
      </c>
      <c r="F62" s="25">
        <f t="shared" si="17"/>
        <v>0.22439024390243903</v>
      </c>
      <c r="G62" s="52">
        <v>139</v>
      </c>
      <c r="H62" s="25">
        <f t="shared" si="18"/>
        <v>0.16951219512195123</v>
      </c>
      <c r="I62" s="52">
        <v>110</v>
      </c>
      <c r="J62" s="25">
        <f t="shared" si="19"/>
        <v>0.13414634146341464</v>
      </c>
      <c r="K62" s="52">
        <v>51</v>
      </c>
      <c r="L62" s="25">
        <f t="shared" si="20"/>
        <v>6.2195121951219512E-2</v>
      </c>
      <c r="M62" s="52">
        <v>45</v>
      </c>
      <c r="N62" s="25">
        <f t="shared" si="12"/>
        <v>5.4878048780487805E-2</v>
      </c>
      <c r="O62" s="52">
        <v>30</v>
      </c>
      <c r="P62" s="25">
        <f t="shared" si="13"/>
        <v>3.6585365853658534E-2</v>
      </c>
      <c r="Q62" s="52">
        <v>21</v>
      </c>
      <c r="R62" s="25">
        <f t="shared" si="14"/>
        <v>2.5609756097560974E-2</v>
      </c>
      <c r="S62" s="52">
        <v>15</v>
      </c>
      <c r="T62" s="25">
        <f t="shared" si="15"/>
        <v>1.8292682926829267E-2</v>
      </c>
      <c r="U62" s="43">
        <f t="shared" si="11"/>
        <v>820</v>
      </c>
      <c r="V62" s="25">
        <f t="shared" si="21"/>
        <v>1</v>
      </c>
    </row>
    <row r="63" spans="1:22" ht="19.149999999999999" x14ac:dyDescent="0.35">
      <c r="A63" s="74"/>
      <c r="B63" s="1" t="s">
        <v>23</v>
      </c>
      <c r="C63" s="52">
        <v>224</v>
      </c>
      <c r="D63" s="25">
        <f t="shared" si="16"/>
        <v>0.33684210526315789</v>
      </c>
      <c r="E63" s="52">
        <v>168</v>
      </c>
      <c r="F63" s="25">
        <f t="shared" si="17"/>
        <v>0.25263157894736843</v>
      </c>
      <c r="G63" s="52">
        <v>88</v>
      </c>
      <c r="H63" s="25">
        <f t="shared" si="18"/>
        <v>0.13233082706766916</v>
      </c>
      <c r="I63" s="52">
        <v>83</v>
      </c>
      <c r="J63" s="25">
        <f t="shared" si="19"/>
        <v>0.12481203007518797</v>
      </c>
      <c r="K63" s="52">
        <v>42</v>
      </c>
      <c r="L63" s="25">
        <f t="shared" si="20"/>
        <v>6.3157894736842107E-2</v>
      </c>
      <c r="M63" s="52">
        <v>26</v>
      </c>
      <c r="N63" s="25">
        <f t="shared" si="12"/>
        <v>3.9097744360902256E-2</v>
      </c>
      <c r="O63" s="52">
        <v>11</v>
      </c>
      <c r="P63" s="25">
        <f t="shared" si="13"/>
        <v>1.6541353383458645E-2</v>
      </c>
      <c r="Q63" s="52">
        <v>16</v>
      </c>
      <c r="R63" s="25">
        <f t="shared" si="14"/>
        <v>2.4060150375939851E-2</v>
      </c>
      <c r="S63" s="52">
        <v>7</v>
      </c>
      <c r="T63" s="25">
        <f t="shared" si="15"/>
        <v>1.0526315789473684E-2</v>
      </c>
      <c r="U63" s="43">
        <f t="shared" si="11"/>
        <v>665</v>
      </c>
      <c r="V63" s="25">
        <f t="shared" si="21"/>
        <v>1</v>
      </c>
    </row>
    <row r="64" spans="1:22" ht="19.149999999999999" x14ac:dyDescent="0.35">
      <c r="A64" s="74"/>
      <c r="B64" s="1" t="s">
        <v>24</v>
      </c>
      <c r="C64" s="52">
        <v>57</v>
      </c>
      <c r="D64" s="25">
        <f t="shared" si="16"/>
        <v>0.25110132158590309</v>
      </c>
      <c r="E64" s="52">
        <v>64</v>
      </c>
      <c r="F64" s="25">
        <f t="shared" si="17"/>
        <v>0.28193832599118945</v>
      </c>
      <c r="G64" s="52">
        <v>31</v>
      </c>
      <c r="H64" s="25">
        <f t="shared" si="18"/>
        <v>0.13656387665198239</v>
      </c>
      <c r="I64" s="52">
        <v>34</v>
      </c>
      <c r="J64" s="25">
        <f t="shared" si="19"/>
        <v>0.14977973568281938</v>
      </c>
      <c r="K64" s="52">
        <v>19</v>
      </c>
      <c r="L64" s="25">
        <f t="shared" si="20"/>
        <v>8.3700440528634359E-2</v>
      </c>
      <c r="M64" s="52">
        <v>13</v>
      </c>
      <c r="N64" s="25">
        <f t="shared" si="12"/>
        <v>5.7268722466960353E-2</v>
      </c>
      <c r="O64" s="52">
        <v>3</v>
      </c>
      <c r="P64" s="25">
        <f t="shared" si="13"/>
        <v>1.3215859030837005E-2</v>
      </c>
      <c r="Q64" s="52">
        <v>3</v>
      </c>
      <c r="R64" s="25">
        <f t="shared" si="14"/>
        <v>1.3215859030837005E-2</v>
      </c>
      <c r="S64" s="52">
        <v>3</v>
      </c>
      <c r="T64" s="25">
        <f t="shared" si="15"/>
        <v>1.3215859030837005E-2</v>
      </c>
      <c r="U64" s="43">
        <f t="shared" si="11"/>
        <v>227</v>
      </c>
      <c r="V64" s="25">
        <f t="shared" si="21"/>
        <v>1.0000000000000002</v>
      </c>
    </row>
    <row r="65" spans="1:22" ht="19.149999999999999" x14ac:dyDescent="0.35">
      <c r="A65" s="74"/>
      <c r="B65" s="1" t="s">
        <v>25</v>
      </c>
      <c r="C65" s="52">
        <v>1</v>
      </c>
      <c r="D65" s="25">
        <f t="shared" si="16"/>
        <v>0.16666666666666666</v>
      </c>
      <c r="E65" s="52">
        <v>0</v>
      </c>
      <c r="F65" s="25">
        <f t="shared" si="17"/>
        <v>0</v>
      </c>
      <c r="G65" s="52">
        <v>1</v>
      </c>
      <c r="H65" s="25">
        <f t="shared" si="18"/>
        <v>0.16666666666666666</v>
      </c>
      <c r="I65" s="52">
        <v>2</v>
      </c>
      <c r="J65" s="25">
        <f t="shared" si="19"/>
        <v>0.33333333333333331</v>
      </c>
      <c r="K65" s="52">
        <v>0</v>
      </c>
      <c r="L65" s="25">
        <f t="shared" si="20"/>
        <v>0</v>
      </c>
      <c r="M65" s="52">
        <v>0</v>
      </c>
      <c r="N65" s="25">
        <f t="shared" si="12"/>
        <v>0</v>
      </c>
      <c r="O65" s="52">
        <v>1</v>
      </c>
      <c r="P65" s="25">
        <f t="shared" si="13"/>
        <v>0.16666666666666666</v>
      </c>
      <c r="Q65" s="52">
        <v>1</v>
      </c>
      <c r="R65" s="25">
        <f t="shared" si="14"/>
        <v>0.16666666666666666</v>
      </c>
      <c r="S65" s="52">
        <v>0</v>
      </c>
      <c r="T65" s="25">
        <f t="shared" si="15"/>
        <v>0</v>
      </c>
      <c r="U65" s="43">
        <f t="shared" si="11"/>
        <v>6</v>
      </c>
      <c r="V65" s="25">
        <f t="shared" si="21"/>
        <v>0.99999999999999989</v>
      </c>
    </row>
    <row r="66" spans="1:22" ht="19.149999999999999" x14ac:dyDescent="0.7">
      <c r="A66" s="74"/>
      <c r="B66" s="1" t="s">
        <v>0</v>
      </c>
      <c r="C66" s="52">
        <v>0</v>
      </c>
      <c r="D66" s="24">
        <v>0</v>
      </c>
      <c r="E66" s="52">
        <v>0</v>
      </c>
      <c r="F66" s="24">
        <v>0</v>
      </c>
      <c r="G66" s="52">
        <v>0</v>
      </c>
      <c r="H66" s="24">
        <v>0</v>
      </c>
      <c r="I66" s="52">
        <v>0</v>
      </c>
      <c r="J66" s="24">
        <v>0</v>
      </c>
      <c r="K66" s="52">
        <v>0</v>
      </c>
      <c r="L66" s="24">
        <v>0</v>
      </c>
      <c r="M66" s="52">
        <v>0</v>
      </c>
      <c r="N66" s="24">
        <v>0</v>
      </c>
      <c r="O66" s="52">
        <v>0</v>
      </c>
      <c r="P66" s="24">
        <v>0</v>
      </c>
      <c r="Q66" s="52">
        <v>0</v>
      </c>
      <c r="R66" s="24">
        <v>0</v>
      </c>
      <c r="S66" s="52">
        <v>0</v>
      </c>
      <c r="T66" s="24">
        <v>0</v>
      </c>
      <c r="U66" s="43">
        <f t="shared" si="11"/>
        <v>0</v>
      </c>
      <c r="V66" s="43">
        <f t="shared" si="21"/>
        <v>0</v>
      </c>
    </row>
    <row r="67" spans="1:22" ht="19.149999999999999" x14ac:dyDescent="0.7">
      <c r="A67" s="75"/>
      <c r="B67" s="56" t="s">
        <v>27</v>
      </c>
      <c r="C67" s="57">
        <v>546</v>
      </c>
      <c r="D67" s="58">
        <f t="shared" ref="D67:D79" si="22">C67/U67</f>
        <v>0.27272727272727271</v>
      </c>
      <c r="E67" s="57">
        <v>464</v>
      </c>
      <c r="F67" s="58">
        <f t="shared" ref="F67:F79" si="23">E67/U67</f>
        <v>0.23176823176823177</v>
      </c>
      <c r="G67" s="57">
        <v>349</v>
      </c>
      <c r="H67" s="58">
        <f t="shared" ref="H67:H79" si="24">G67/U67</f>
        <v>0.17432567432567433</v>
      </c>
      <c r="I67" s="57">
        <v>264</v>
      </c>
      <c r="J67" s="58">
        <f t="shared" ref="J67:J79" si="25">I67/U67</f>
        <v>0.13186813186813187</v>
      </c>
      <c r="K67" s="57">
        <v>119</v>
      </c>
      <c r="L67" s="58">
        <f t="shared" ref="L67:L79" si="26">K67/U67</f>
        <v>5.944055944055944E-2</v>
      </c>
      <c r="M67" s="57">
        <v>104</v>
      </c>
      <c r="N67" s="58">
        <f t="shared" si="12"/>
        <v>5.1948051948051951E-2</v>
      </c>
      <c r="O67" s="57">
        <v>64</v>
      </c>
      <c r="P67" s="58">
        <f t="shared" si="13"/>
        <v>3.1968031968031968E-2</v>
      </c>
      <c r="Q67" s="57">
        <v>62</v>
      </c>
      <c r="R67" s="58">
        <f t="shared" si="14"/>
        <v>3.0969030969030968E-2</v>
      </c>
      <c r="S67" s="57">
        <v>30</v>
      </c>
      <c r="T67" s="58">
        <f t="shared" si="15"/>
        <v>1.4985014985014986E-2</v>
      </c>
      <c r="U67" s="60">
        <f t="shared" si="11"/>
        <v>2002</v>
      </c>
      <c r="V67" s="58">
        <f t="shared" ref="V67:V79" si="27">SUM(F67,D67,H67,L67,J67,N67,P67,R67,T67)</f>
        <v>1</v>
      </c>
    </row>
    <row r="68" spans="1:22" ht="19.149999999999999" x14ac:dyDescent="0.35">
      <c r="A68" s="73" t="s">
        <v>29</v>
      </c>
      <c r="B68" s="1" t="s">
        <v>21</v>
      </c>
      <c r="C68" s="52">
        <v>296</v>
      </c>
      <c r="D68" s="25">
        <f t="shared" si="22"/>
        <v>0.13417951042611062</v>
      </c>
      <c r="E68" s="52">
        <v>227</v>
      </c>
      <c r="F68" s="25">
        <f t="shared" si="23"/>
        <v>0.10290117860380779</v>
      </c>
      <c r="G68" s="52">
        <v>869</v>
      </c>
      <c r="H68" s="25">
        <f t="shared" si="24"/>
        <v>0.39392565729827744</v>
      </c>
      <c r="I68" s="52">
        <v>254</v>
      </c>
      <c r="J68" s="25">
        <f t="shared" si="25"/>
        <v>0.11514052583862194</v>
      </c>
      <c r="K68" s="52">
        <v>56</v>
      </c>
      <c r="L68" s="25">
        <f t="shared" si="26"/>
        <v>2.5385312783318223E-2</v>
      </c>
      <c r="M68" s="52">
        <v>138</v>
      </c>
      <c r="N68" s="25">
        <f t="shared" si="12"/>
        <v>6.2556663644605617E-2</v>
      </c>
      <c r="O68" s="52">
        <v>218</v>
      </c>
      <c r="P68" s="25">
        <f t="shared" si="13"/>
        <v>9.8821396192203079E-2</v>
      </c>
      <c r="Q68" s="52">
        <v>129</v>
      </c>
      <c r="R68" s="25">
        <f t="shared" si="14"/>
        <v>5.8476881233000905E-2</v>
      </c>
      <c r="S68" s="52">
        <v>19</v>
      </c>
      <c r="T68" s="25">
        <f t="shared" si="15"/>
        <v>8.6128739800543971E-3</v>
      </c>
      <c r="U68" s="43">
        <f t="shared" si="11"/>
        <v>2206</v>
      </c>
      <c r="V68" s="25">
        <f t="shared" si="27"/>
        <v>1</v>
      </c>
    </row>
    <row r="69" spans="1:22" ht="19.149999999999999" x14ac:dyDescent="0.35">
      <c r="A69" s="74"/>
      <c r="B69" s="1" t="s">
        <v>22</v>
      </c>
      <c r="C69" s="52">
        <v>4330</v>
      </c>
      <c r="D69" s="25">
        <f t="shared" si="22"/>
        <v>0.26647793710382178</v>
      </c>
      <c r="E69" s="52">
        <v>3955</v>
      </c>
      <c r="F69" s="25">
        <f t="shared" si="23"/>
        <v>0.24339959382115822</v>
      </c>
      <c r="G69" s="52">
        <v>2866</v>
      </c>
      <c r="H69" s="25">
        <f t="shared" si="24"/>
        <v>0.17638008492830329</v>
      </c>
      <c r="I69" s="52">
        <v>1955</v>
      </c>
      <c r="J69" s="25">
        <f t="shared" si="25"/>
        <v>0.12031509631361929</v>
      </c>
      <c r="K69" s="52">
        <v>1010</v>
      </c>
      <c r="L69" s="25">
        <f t="shared" si="26"/>
        <v>6.2157671241307159E-2</v>
      </c>
      <c r="M69" s="52">
        <v>880</v>
      </c>
      <c r="N69" s="25">
        <f t="shared" si="12"/>
        <v>5.415717890331713E-2</v>
      </c>
      <c r="O69" s="52">
        <v>615</v>
      </c>
      <c r="P69" s="25">
        <f t="shared" si="13"/>
        <v>3.7848482983568223E-2</v>
      </c>
      <c r="Q69" s="52">
        <v>396</v>
      </c>
      <c r="R69" s="25">
        <f t="shared" si="14"/>
        <v>2.4370730506492706E-2</v>
      </c>
      <c r="S69" s="52">
        <v>242</v>
      </c>
      <c r="T69" s="25">
        <f t="shared" si="15"/>
        <v>1.489322419841221E-2</v>
      </c>
      <c r="U69" s="43">
        <f t="shared" si="11"/>
        <v>16249</v>
      </c>
      <c r="V69" s="25">
        <f t="shared" si="27"/>
        <v>1</v>
      </c>
    </row>
    <row r="70" spans="1:22" ht="19.149999999999999" x14ac:dyDescent="0.35">
      <c r="A70" s="74"/>
      <c r="B70" s="1" t="s">
        <v>23</v>
      </c>
      <c r="C70" s="52">
        <v>6565</v>
      </c>
      <c r="D70" s="25">
        <f t="shared" si="22"/>
        <v>0.32351057014734147</v>
      </c>
      <c r="E70" s="52">
        <v>5292</v>
      </c>
      <c r="F70" s="25">
        <f t="shared" si="23"/>
        <v>0.26077957916522937</v>
      </c>
      <c r="G70" s="52">
        <v>2487</v>
      </c>
      <c r="H70" s="25">
        <f t="shared" si="24"/>
        <v>0.12255457546937368</v>
      </c>
      <c r="I70" s="52">
        <v>2103</v>
      </c>
      <c r="J70" s="25">
        <f t="shared" si="25"/>
        <v>0.10363179421475385</v>
      </c>
      <c r="K70" s="52">
        <v>1737</v>
      </c>
      <c r="L70" s="25">
        <f t="shared" si="26"/>
        <v>8.559601833144434E-2</v>
      </c>
      <c r="M70" s="52">
        <v>922</v>
      </c>
      <c r="N70" s="25">
        <f t="shared" si="12"/>
        <v>4.5434386241561132E-2</v>
      </c>
      <c r="O70" s="52">
        <v>307</v>
      </c>
      <c r="P70" s="25">
        <f t="shared" si="13"/>
        <v>1.5128369388459075E-2</v>
      </c>
      <c r="Q70" s="52">
        <v>507</v>
      </c>
      <c r="R70" s="25">
        <f t="shared" si="14"/>
        <v>2.4983984625240232E-2</v>
      </c>
      <c r="S70" s="52">
        <v>373</v>
      </c>
      <c r="T70" s="25">
        <f t="shared" si="15"/>
        <v>1.8380722416596856E-2</v>
      </c>
      <c r="U70" s="43">
        <f t="shared" si="11"/>
        <v>20293</v>
      </c>
      <c r="V70" s="25">
        <f t="shared" si="27"/>
        <v>1</v>
      </c>
    </row>
    <row r="71" spans="1:22" ht="19.149999999999999" x14ac:dyDescent="0.35">
      <c r="A71" s="74"/>
      <c r="B71" s="1" t="s">
        <v>24</v>
      </c>
      <c r="C71" s="52">
        <v>2475</v>
      </c>
      <c r="D71" s="25">
        <f t="shared" si="22"/>
        <v>0.26307397959183676</v>
      </c>
      <c r="E71" s="52">
        <v>3061</v>
      </c>
      <c r="F71" s="25">
        <f t="shared" si="23"/>
        <v>0.32536139455782315</v>
      </c>
      <c r="G71" s="52">
        <v>900</v>
      </c>
      <c r="H71" s="25">
        <f t="shared" si="24"/>
        <v>9.5663265306122444E-2</v>
      </c>
      <c r="I71" s="52">
        <v>1021</v>
      </c>
      <c r="J71" s="25">
        <f t="shared" si="25"/>
        <v>0.10852465986394558</v>
      </c>
      <c r="K71" s="52">
        <v>1012</v>
      </c>
      <c r="L71" s="25">
        <f t="shared" si="26"/>
        <v>0.10756802721088435</v>
      </c>
      <c r="M71" s="52">
        <v>431</v>
      </c>
      <c r="N71" s="25">
        <f t="shared" si="12"/>
        <v>4.5812074829931972E-2</v>
      </c>
      <c r="O71" s="52">
        <v>122</v>
      </c>
      <c r="P71" s="25">
        <f t="shared" si="13"/>
        <v>1.2967687074829932E-2</v>
      </c>
      <c r="Q71" s="52">
        <v>208</v>
      </c>
      <c r="R71" s="25">
        <f t="shared" si="14"/>
        <v>2.2108843537414966E-2</v>
      </c>
      <c r="S71" s="52">
        <v>178</v>
      </c>
      <c r="T71" s="25">
        <f t="shared" si="15"/>
        <v>1.8920068027210885E-2</v>
      </c>
      <c r="U71" s="43">
        <f t="shared" si="11"/>
        <v>9408</v>
      </c>
      <c r="V71" s="25">
        <f t="shared" si="27"/>
        <v>1</v>
      </c>
    </row>
    <row r="72" spans="1:22" ht="19.149999999999999" x14ac:dyDescent="0.35">
      <c r="A72" s="74"/>
      <c r="B72" s="1" t="s">
        <v>25</v>
      </c>
      <c r="C72" s="52">
        <v>15</v>
      </c>
      <c r="D72" s="25">
        <f t="shared" si="22"/>
        <v>0.13157894736842105</v>
      </c>
      <c r="E72" s="52">
        <v>25</v>
      </c>
      <c r="F72" s="25">
        <f t="shared" si="23"/>
        <v>0.21929824561403508</v>
      </c>
      <c r="G72" s="52">
        <v>21</v>
      </c>
      <c r="H72" s="25">
        <f t="shared" si="24"/>
        <v>0.18421052631578946</v>
      </c>
      <c r="I72" s="52">
        <v>24</v>
      </c>
      <c r="J72" s="25">
        <f t="shared" si="25"/>
        <v>0.21052631578947367</v>
      </c>
      <c r="K72" s="52">
        <v>7</v>
      </c>
      <c r="L72" s="25">
        <f t="shared" si="26"/>
        <v>6.1403508771929821E-2</v>
      </c>
      <c r="M72" s="52">
        <v>4</v>
      </c>
      <c r="N72" s="25">
        <f t="shared" si="12"/>
        <v>3.5087719298245612E-2</v>
      </c>
      <c r="O72" s="52">
        <v>8</v>
      </c>
      <c r="P72" s="25">
        <f t="shared" si="13"/>
        <v>7.0175438596491224E-2</v>
      </c>
      <c r="Q72" s="52">
        <v>7</v>
      </c>
      <c r="R72" s="25">
        <f t="shared" si="14"/>
        <v>6.1403508771929821E-2</v>
      </c>
      <c r="S72" s="52">
        <v>3</v>
      </c>
      <c r="T72" s="25">
        <f t="shared" si="15"/>
        <v>2.6315789473684209E-2</v>
      </c>
      <c r="U72" s="43">
        <f t="shared" si="11"/>
        <v>114</v>
      </c>
      <c r="V72" s="25">
        <f t="shared" si="27"/>
        <v>0.99999999999999989</v>
      </c>
    </row>
    <row r="73" spans="1:22" ht="19.149999999999999" x14ac:dyDescent="0.35">
      <c r="A73" s="74"/>
      <c r="B73" s="1" t="s">
        <v>0</v>
      </c>
      <c r="C73" s="52">
        <v>25</v>
      </c>
      <c r="D73" s="25">
        <f t="shared" si="22"/>
        <v>0.25</v>
      </c>
      <c r="E73" s="52">
        <v>27</v>
      </c>
      <c r="F73" s="25">
        <f t="shared" si="23"/>
        <v>0.27</v>
      </c>
      <c r="G73" s="52">
        <v>9</v>
      </c>
      <c r="H73" s="25">
        <f t="shared" si="24"/>
        <v>0.09</v>
      </c>
      <c r="I73" s="52">
        <v>15</v>
      </c>
      <c r="J73" s="25">
        <f t="shared" si="25"/>
        <v>0.15</v>
      </c>
      <c r="K73" s="52">
        <v>10</v>
      </c>
      <c r="L73" s="25">
        <f t="shared" si="26"/>
        <v>0.1</v>
      </c>
      <c r="M73" s="52">
        <v>6</v>
      </c>
      <c r="N73" s="25">
        <f t="shared" si="12"/>
        <v>0.06</v>
      </c>
      <c r="O73" s="52">
        <v>2</v>
      </c>
      <c r="P73" s="25">
        <f t="shared" si="13"/>
        <v>0.02</v>
      </c>
      <c r="Q73" s="52">
        <v>4</v>
      </c>
      <c r="R73" s="25">
        <f t="shared" si="14"/>
        <v>0.04</v>
      </c>
      <c r="S73" s="52">
        <v>2</v>
      </c>
      <c r="T73" s="25">
        <f t="shared" si="15"/>
        <v>0.02</v>
      </c>
      <c r="U73" s="43">
        <f t="shared" si="11"/>
        <v>100</v>
      </c>
      <c r="V73" s="25">
        <f t="shared" si="27"/>
        <v>1</v>
      </c>
    </row>
    <row r="74" spans="1:22" ht="19.149999999999999" x14ac:dyDescent="0.7">
      <c r="A74" s="75"/>
      <c r="B74" s="56" t="s">
        <v>27</v>
      </c>
      <c r="C74" s="57">
        <v>13706</v>
      </c>
      <c r="D74" s="58">
        <f t="shared" si="22"/>
        <v>0.28335745296671488</v>
      </c>
      <c r="E74" s="57">
        <v>12587</v>
      </c>
      <c r="F74" s="58">
        <f t="shared" si="23"/>
        <v>0.26022327889187513</v>
      </c>
      <c r="G74" s="57">
        <v>7152</v>
      </c>
      <c r="H74" s="58">
        <f t="shared" si="24"/>
        <v>0.14786024395286335</v>
      </c>
      <c r="I74" s="57">
        <v>5372</v>
      </c>
      <c r="J74" s="58">
        <f t="shared" si="25"/>
        <v>0.11106057473640686</v>
      </c>
      <c r="K74" s="57">
        <v>3832</v>
      </c>
      <c r="L74" s="58">
        <f t="shared" si="26"/>
        <v>7.9222658672731025E-2</v>
      </c>
      <c r="M74" s="57">
        <v>2381</v>
      </c>
      <c r="N74" s="58">
        <f t="shared" si="12"/>
        <v>4.9224726069878023E-2</v>
      </c>
      <c r="O74" s="57">
        <v>1272</v>
      </c>
      <c r="P74" s="58">
        <f t="shared" si="13"/>
        <v>2.6297291709737439E-2</v>
      </c>
      <c r="Q74" s="57">
        <v>1251</v>
      </c>
      <c r="R74" s="58">
        <f t="shared" si="14"/>
        <v>2.5863138308869132E-2</v>
      </c>
      <c r="S74" s="57">
        <v>817</v>
      </c>
      <c r="T74" s="58">
        <f t="shared" si="15"/>
        <v>1.6890634690924125E-2</v>
      </c>
      <c r="U74" s="60">
        <f t="shared" si="11"/>
        <v>48370</v>
      </c>
      <c r="V74" s="58">
        <f t="shared" si="27"/>
        <v>1</v>
      </c>
    </row>
    <row r="75" spans="1:22" ht="19.149999999999999" x14ac:dyDescent="0.35">
      <c r="A75" s="73" t="s">
        <v>30</v>
      </c>
      <c r="B75" s="1" t="s">
        <v>21</v>
      </c>
      <c r="C75" s="52">
        <v>32</v>
      </c>
      <c r="D75" s="25">
        <f t="shared" si="22"/>
        <v>0.12075471698113208</v>
      </c>
      <c r="E75" s="52">
        <v>39</v>
      </c>
      <c r="F75" s="25">
        <f t="shared" si="23"/>
        <v>0.14716981132075471</v>
      </c>
      <c r="G75" s="52">
        <v>92</v>
      </c>
      <c r="H75" s="25">
        <f t="shared" si="24"/>
        <v>0.3471698113207547</v>
      </c>
      <c r="I75" s="52">
        <v>32</v>
      </c>
      <c r="J75" s="25">
        <f t="shared" si="25"/>
        <v>0.12075471698113208</v>
      </c>
      <c r="K75" s="52">
        <v>4</v>
      </c>
      <c r="L75" s="25">
        <f t="shared" si="26"/>
        <v>1.509433962264151E-2</v>
      </c>
      <c r="M75" s="52">
        <v>26</v>
      </c>
      <c r="N75" s="25">
        <f t="shared" si="12"/>
        <v>9.8113207547169817E-2</v>
      </c>
      <c r="O75" s="52">
        <v>20</v>
      </c>
      <c r="P75" s="25">
        <f t="shared" si="13"/>
        <v>7.5471698113207544E-2</v>
      </c>
      <c r="Q75" s="52">
        <v>17</v>
      </c>
      <c r="R75" s="25">
        <f t="shared" si="14"/>
        <v>6.4150943396226415E-2</v>
      </c>
      <c r="S75" s="52">
        <v>3</v>
      </c>
      <c r="T75" s="25">
        <f t="shared" si="15"/>
        <v>1.1320754716981131E-2</v>
      </c>
      <c r="U75" s="43">
        <f t="shared" si="11"/>
        <v>265</v>
      </c>
      <c r="V75" s="25">
        <f t="shared" si="27"/>
        <v>0.99999999999999989</v>
      </c>
    </row>
    <row r="76" spans="1:22" ht="19.149999999999999" x14ac:dyDescent="0.35">
      <c r="A76" s="74"/>
      <c r="B76" s="1" t="s">
        <v>22</v>
      </c>
      <c r="C76" s="52">
        <v>593</v>
      </c>
      <c r="D76" s="25">
        <f t="shared" si="22"/>
        <v>0.28359636537541844</v>
      </c>
      <c r="E76" s="52">
        <v>579</v>
      </c>
      <c r="F76" s="25">
        <f t="shared" si="23"/>
        <v>0.2769010043041607</v>
      </c>
      <c r="G76" s="52">
        <v>274</v>
      </c>
      <c r="H76" s="25">
        <f t="shared" si="24"/>
        <v>0.13103778096604496</v>
      </c>
      <c r="I76" s="52">
        <v>252</v>
      </c>
      <c r="J76" s="25">
        <f t="shared" si="25"/>
        <v>0.12051649928263988</v>
      </c>
      <c r="K76" s="52">
        <v>124</v>
      </c>
      <c r="L76" s="25">
        <f t="shared" si="26"/>
        <v>5.930176948828312E-2</v>
      </c>
      <c r="M76" s="52">
        <v>126</v>
      </c>
      <c r="N76" s="25">
        <f t="shared" si="12"/>
        <v>6.0258249641319941E-2</v>
      </c>
      <c r="O76" s="52">
        <v>72</v>
      </c>
      <c r="P76" s="25">
        <f t="shared" si="13"/>
        <v>3.443328550932568E-2</v>
      </c>
      <c r="Q76" s="52">
        <v>53</v>
      </c>
      <c r="R76" s="25">
        <f t="shared" si="14"/>
        <v>2.5346724055475847E-2</v>
      </c>
      <c r="S76" s="52">
        <v>18</v>
      </c>
      <c r="T76" s="25">
        <f t="shared" si="15"/>
        <v>8.60832137733142E-3</v>
      </c>
      <c r="U76" s="43">
        <f t="shared" ref="U76:V130" si="28">SUM(E76,C76,G76,K76,I76,M76,O76,Q76,S76)</f>
        <v>2091</v>
      </c>
      <c r="V76" s="25">
        <f t="shared" si="27"/>
        <v>1.0000000000000002</v>
      </c>
    </row>
    <row r="77" spans="1:22" ht="19.149999999999999" x14ac:dyDescent="0.35">
      <c r="A77" s="74"/>
      <c r="B77" s="1" t="s">
        <v>23</v>
      </c>
      <c r="C77" s="52">
        <v>571</v>
      </c>
      <c r="D77" s="25">
        <f t="shared" si="22"/>
        <v>0.34253149370125974</v>
      </c>
      <c r="E77" s="52">
        <v>432</v>
      </c>
      <c r="F77" s="25">
        <f t="shared" si="23"/>
        <v>0.2591481703659268</v>
      </c>
      <c r="G77" s="52">
        <v>176</v>
      </c>
      <c r="H77" s="25">
        <f t="shared" si="24"/>
        <v>0.10557888422315537</v>
      </c>
      <c r="I77" s="52">
        <v>162</v>
      </c>
      <c r="J77" s="25">
        <f t="shared" si="25"/>
        <v>9.7180563887222557E-2</v>
      </c>
      <c r="K77" s="52">
        <v>137</v>
      </c>
      <c r="L77" s="25">
        <f t="shared" si="26"/>
        <v>8.2183563287342526E-2</v>
      </c>
      <c r="M77" s="52">
        <v>81</v>
      </c>
      <c r="N77" s="25">
        <f t="shared" si="12"/>
        <v>4.8590281943611278E-2</v>
      </c>
      <c r="O77" s="52">
        <v>26</v>
      </c>
      <c r="P77" s="25">
        <f t="shared" si="13"/>
        <v>1.5596880623875225E-2</v>
      </c>
      <c r="Q77" s="52">
        <v>47</v>
      </c>
      <c r="R77" s="25">
        <f t="shared" si="14"/>
        <v>2.8194361127774445E-2</v>
      </c>
      <c r="S77" s="52">
        <v>35</v>
      </c>
      <c r="T77" s="25">
        <f t="shared" si="15"/>
        <v>2.0995800839832032E-2</v>
      </c>
      <c r="U77" s="43">
        <f t="shared" si="28"/>
        <v>1667</v>
      </c>
      <c r="V77" s="25">
        <f t="shared" si="27"/>
        <v>0.99999999999999989</v>
      </c>
    </row>
    <row r="78" spans="1:22" ht="19.149999999999999" x14ac:dyDescent="0.35">
      <c r="A78" s="74"/>
      <c r="B78" s="1" t="s">
        <v>24</v>
      </c>
      <c r="C78" s="52">
        <v>247</v>
      </c>
      <c r="D78" s="25">
        <f t="shared" si="22"/>
        <v>0.25076142131979695</v>
      </c>
      <c r="E78" s="52">
        <v>325</v>
      </c>
      <c r="F78" s="25">
        <f t="shared" si="23"/>
        <v>0.32994923857868019</v>
      </c>
      <c r="G78" s="52">
        <v>86</v>
      </c>
      <c r="H78" s="25">
        <f t="shared" si="24"/>
        <v>8.7309644670050757E-2</v>
      </c>
      <c r="I78" s="52">
        <v>94</v>
      </c>
      <c r="J78" s="25">
        <f t="shared" si="25"/>
        <v>9.5431472081218272E-2</v>
      </c>
      <c r="K78" s="52">
        <v>131</v>
      </c>
      <c r="L78" s="25">
        <f t="shared" si="26"/>
        <v>0.13299492385786801</v>
      </c>
      <c r="M78" s="52">
        <v>49</v>
      </c>
      <c r="N78" s="25">
        <f t="shared" si="12"/>
        <v>4.9746192893401014E-2</v>
      </c>
      <c r="O78" s="52">
        <v>17</v>
      </c>
      <c r="P78" s="25">
        <f t="shared" si="13"/>
        <v>1.7258883248730966E-2</v>
      </c>
      <c r="Q78" s="52">
        <v>19</v>
      </c>
      <c r="R78" s="25">
        <f t="shared" si="14"/>
        <v>1.9289340101522844E-2</v>
      </c>
      <c r="S78" s="52">
        <v>17</v>
      </c>
      <c r="T78" s="25">
        <f t="shared" si="15"/>
        <v>1.7258883248730966E-2</v>
      </c>
      <c r="U78" s="43">
        <f t="shared" si="28"/>
        <v>985</v>
      </c>
      <c r="V78" s="25">
        <f t="shared" si="27"/>
        <v>0.99999999999999989</v>
      </c>
    </row>
    <row r="79" spans="1:22" ht="19.149999999999999" x14ac:dyDescent="0.35">
      <c r="A79" s="74"/>
      <c r="B79" s="1" t="s">
        <v>25</v>
      </c>
      <c r="C79" s="52">
        <v>1</v>
      </c>
      <c r="D79" s="25">
        <f t="shared" si="22"/>
        <v>0.1</v>
      </c>
      <c r="E79" s="52">
        <v>3</v>
      </c>
      <c r="F79" s="25">
        <f t="shared" si="23"/>
        <v>0.3</v>
      </c>
      <c r="G79" s="52">
        <v>0</v>
      </c>
      <c r="H79" s="25">
        <f t="shared" si="24"/>
        <v>0</v>
      </c>
      <c r="I79" s="52">
        <v>2</v>
      </c>
      <c r="J79" s="25">
        <f t="shared" si="25"/>
        <v>0.2</v>
      </c>
      <c r="K79" s="52">
        <v>2</v>
      </c>
      <c r="L79" s="25">
        <f t="shared" si="26"/>
        <v>0.2</v>
      </c>
      <c r="M79" s="52">
        <v>1</v>
      </c>
      <c r="N79" s="25">
        <f t="shared" si="12"/>
        <v>0.1</v>
      </c>
      <c r="O79" s="52">
        <v>0</v>
      </c>
      <c r="P79" s="25">
        <f t="shared" si="13"/>
        <v>0</v>
      </c>
      <c r="Q79" s="52">
        <v>0</v>
      </c>
      <c r="R79" s="25">
        <f t="shared" si="14"/>
        <v>0</v>
      </c>
      <c r="S79" s="52">
        <v>1</v>
      </c>
      <c r="T79" s="25">
        <f t="shared" si="15"/>
        <v>0.1</v>
      </c>
      <c r="U79" s="43">
        <f t="shared" si="28"/>
        <v>10</v>
      </c>
      <c r="V79" s="25">
        <f t="shared" si="27"/>
        <v>1</v>
      </c>
    </row>
    <row r="80" spans="1:22" ht="19.149999999999999" x14ac:dyDescent="0.7">
      <c r="A80" s="74"/>
      <c r="B80" s="1" t="s">
        <v>0</v>
      </c>
      <c r="C80" s="52">
        <v>0</v>
      </c>
      <c r="D80" s="24">
        <v>0</v>
      </c>
      <c r="E80" s="52">
        <v>0</v>
      </c>
      <c r="F80" s="24">
        <v>0</v>
      </c>
      <c r="G80" s="52">
        <v>0</v>
      </c>
      <c r="H80" s="24">
        <v>0</v>
      </c>
      <c r="I80" s="52">
        <v>1</v>
      </c>
      <c r="J80" s="24">
        <v>0</v>
      </c>
      <c r="K80" s="52">
        <v>1</v>
      </c>
      <c r="L80" s="24">
        <v>0</v>
      </c>
      <c r="M80" s="52">
        <v>0</v>
      </c>
      <c r="N80" s="24">
        <v>0</v>
      </c>
      <c r="O80" s="52">
        <v>0</v>
      </c>
      <c r="P80" s="24">
        <v>0</v>
      </c>
      <c r="Q80" s="52">
        <v>0</v>
      </c>
      <c r="R80" s="24">
        <v>0</v>
      </c>
      <c r="S80" s="52">
        <v>1</v>
      </c>
      <c r="T80" s="24">
        <v>0</v>
      </c>
      <c r="U80" s="43">
        <f t="shared" si="28"/>
        <v>3</v>
      </c>
      <c r="V80" s="38">
        <v>0</v>
      </c>
    </row>
    <row r="81" spans="1:22" ht="19.149999999999999" x14ac:dyDescent="0.7">
      <c r="A81" s="75"/>
      <c r="B81" s="56" t="s">
        <v>27</v>
      </c>
      <c r="C81" s="57">
        <v>1444</v>
      </c>
      <c r="D81" s="58">
        <f t="shared" ref="D81:D128" si="29">C81/U81</f>
        <v>0.28759211312487554</v>
      </c>
      <c r="E81" s="57">
        <v>1378</v>
      </c>
      <c r="F81" s="58">
        <f t="shared" ref="F81:F128" si="30">E81/U81</f>
        <v>0.27444732125074689</v>
      </c>
      <c r="G81" s="57">
        <v>628</v>
      </c>
      <c r="H81" s="58">
        <f t="shared" ref="H81:H128" si="31">G81/U81</f>
        <v>0.12507468631746663</v>
      </c>
      <c r="I81" s="57">
        <v>543</v>
      </c>
      <c r="J81" s="58">
        <f t="shared" ref="J81:J128" si="32">I81/U81</f>
        <v>0.10814578769169488</v>
      </c>
      <c r="K81" s="57">
        <v>399</v>
      </c>
      <c r="L81" s="58">
        <f t="shared" ref="L81:L128" si="33">K81/U81</f>
        <v>7.9466241784505079E-2</v>
      </c>
      <c r="M81" s="57">
        <v>283</v>
      </c>
      <c r="N81" s="58">
        <f t="shared" si="12"/>
        <v>5.6363274248157735E-2</v>
      </c>
      <c r="O81" s="57">
        <v>135</v>
      </c>
      <c r="P81" s="58">
        <f t="shared" si="13"/>
        <v>2.6887074287990441E-2</v>
      </c>
      <c r="Q81" s="57">
        <v>136</v>
      </c>
      <c r="R81" s="58">
        <f t="shared" si="14"/>
        <v>2.7086237801234814E-2</v>
      </c>
      <c r="S81" s="57">
        <v>75</v>
      </c>
      <c r="T81" s="58">
        <f t="shared" si="15"/>
        <v>1.4937263493328022E-2</v>
      </c>
      <c r="U81" s="60">
        <f t="shared" si="28"/>
        <v>5021</v>
      </c>
      <c r="V81" s="58">
        <f t="shared" ref="V81:V128" si="34">SUM(F81,D81,H81,L81,J81,N81,P81,R81,T81)</f>
        <v>1</v>
      </c>
    </row>
    <row r="82" spans="1:22" ht="19.149999999999999" x14ac:dyDescent="0.35">
      <c r="A82" s="73" t="s">
        <v>31</v>
      </c>
      <c r="B82" s="1" t="s">
        <v>21</v>
      </c>
      <c r="C82" s="52">
        <v>46</v>
      </c>
      <c r="D82" s="25">
        <f t="shared" si="29"/>
        <v>0.19246861924686193</v>
      </c>
      <c r="E82" s="52">
        <v>27</v>
      </c>
      <c r="F82" s="25">
        <f t="shared" si="30"/>
        <v>0.11297071129707113</v>
      </c>
      <c r="G82" s="52">
        <v>91</v>
      </c>
      <c r="H82" s="25">
        <f t="shared" si="31"/>
        <v>0.3807531380753138</v>
      </c>
      <c r="I82" s="52">
        <v>9</v>
      </c>
      <c r="J82" s="25">
        <f t="shared" si="32"/>
        <v>3.7656903765690378E-2</v>
      </c>
      <c r="K82" s="52">
        <v>2</v>
      </c>
      <c r="L82" s="25">
        <f t="shared" si="33"/>
        <v>8.368200836820083E-3</v>
      </c>
      <c r="M82" s="52">
        <v>21</v>
      </c>
      <c r="N82" s="25">
        <f t="shared" si="12"/>
        <v>8.7866108786610872E-2</v>
      </c>
      <c r="O82" s="52">
        <v>17</v>
      </c>
      <c r="P82" s="25">
        <f t="shared" si="13"/>
        <v>7.1129707112970716E-2</v>
      </c>
      <c r="Q82" s="52">
        <v>25</v>
      </c>
      <c r="R82" s="25">
        <f t="shared" si="14"/>
        <v>0.10460251046025104</v>
      </c>
      <c r="S82" s="52">
        <v>1</v>
      </c>
      <c r="T82" s="25">
        <f t="shared" si="15"/>
        <v>4.1841004184100415E-3</v>
      </c>
      <c r="U82" s="43">
        <f t="shared" si="28"/>
        <v>239</v>
      </c>
      <c r="V82" s="25">
        <f t="shared" si="34"/>
        <v>1</v>
      </c>
    </row>
    <row r="83" spans="1:22" ht="19.149999999999999" x14ac:dyDescent="0.35">
      <c r="A83" s="74"/>
      <c r="B83" s="1" t="s">
        <v>22</v>
      </c>
      <c r="C83" s="52">
        <v>433</v>
      </c>
      <c r="D83" s="25">
        <f t="shared" si="29"/>
        <v>0.29355932203389828</v>
      </c>
      <c r="E83" s="52">
        <v>333</v>
      </c>
      <c r="F83" s="25">
        <f t="shared" si="30"/>
        <v>0.22576271186440677</v>
      </c>
      <c r="G83" s="52">
        <v>242</v>
      </c>
      <c r="H83" s="25">
        <f t="shared" si="31"/>
        <v>0.16406779661016949</v>
      </c>
      <c r="I83" s="52">
        <v>156</v>
      </c>
      <c r="J83" s="25">
        <f t="shared" si="32"/>
        <v>0.10576271186440678</v>
      </c>
      <c r="K83" s="52">
        <v>91</v>
      </c>
      <c r="L83" s="25">
        <f t="shared" si="33"/>
        <v>6.1694915254237287E-2</v>
      </c>
      <c r="M83" s="52">
        <v>93</v>
      </c>
      <c r="N83" s="25">
        <f t="shared" ref="N83:N95" si="35">M83/U83</f>
        <v>6.3050847457627124E-2</v>
      </c>
      <c r="O83" s="52">
        <v>61</v>
      </c>
      <c r="P83" s="25">
        <f t="shared" ref="P83:P95" si="36">O83/U83</f>
        <v>4.1355932203389831E-2</v>
      </c>
      <c r="Q83" s="52">
        <v>51</v>
      </c>
      <c r="R83" s="25">
        <f t="shared" ref="R83:R95" si="37">Q83/U83</f>
        <v>3.4576271186440681E-2</v>
      </c>
      <c r="S83" s="52">
        <v>15</v>
      </c>
      <c r="T83" s="25">
        <f t="shared" ref="T83:T95" si="38">S83/U83</f>
        <v>1.0169491525423728E-2</v>
      </c>
      <c r="U83" s="43">
        <f t="shared" si="28"/>
        <v>1475</v>
      </c>
      <c r="V83" s="25">
        <f t="shared" si="34"/>
        <v>1</v>
      </c>
    </row>
    <row r="84" spans="1:22" ht="19.149999999999999" x14ac:dyDescent="0.35">
      <c r="A84" s="74"/>
      <c r="B84" s="1" t="s">
        <v>23</v>
      </c>
      <c r="C84" s="52">
        <v>496</v>
      </c>
      <c r="D84" s="25">
        <f t="shared" si="29"/>
        <v>0.34136269786648316</v>
      </c>
      <c r="E84" s="52">
        <v>389</v>
      </c>
      <c r="F84" s="25">
        <f t="shared" si="30"/>
        <v>0.26772195457673781</v>
      </c>
      <c r="G84" s="52">
        <v>140</v>
      </c>
      <c r="H84" s="25">
        <f t="shared" si="31"/>
        <v>9.635237439779766E-2</v>
      </c>
      <c r="I84" s="52">
        <v>142</v>
      </c>
      <c r="J84" s="25">
        <f t="shared" si="32"/>
        <v>9.7728836889194773E-2</v>
      </c>
      <c r="K84" s="52">
        <v>115</v>
      </c>
      <c r="L84" s="25">
        <f t="shared" si="33"/>
        <v>7.9146593255333797E-2</v>
      </c>
      <c r="M84" s="52">
        <v>71</v>
      </c>
      <c r="N84" s="25">
        <f t="shared" si="35"/>
        <v>4.8864418444597386E-2</v>
      </c>
      <c r="O84" s="52">
        <v>23</v>
      </c>
      <c r="P84" s="25">
        <f t="shared" si="36"/>
        <v>1.5829318651066758E-2</v>
      </c>
      <c r="Q84" s="52">
        <v>47</v>
      </c>
      <c r="R84" s="25">
        <f t="shared" si="37"/>
        <v>3.2346868547832072E-2</v>
      </c>
      <c r="S84" s="52">
        <v>30</v>
      </c>
      <c r="T84" s="25">
        <f t="shared" si="38"/>
        <v>2.0646937370956641E-2</v>
      </c>
      <c r="U84" s="43">
        <f t="shared" si="28"/>
        <v>1453</v>
      </c>
      <c r="V84" s="25">
        <f t="shared" si="34"/>
        <v>1</v>
      </c>
    </row>
    <row r="85" spans="1:22" ht="19.149999999999999" x14ac:dyDescent="0.35">
      <c r="A85" s="74"/>
      <c r="B85" s="1" t="s">
        <v>24</v>
      </c>
      <c r="C85" s="52">
        <v>182</v>
      </c>
      <c r="D85" s="25">
        <f t="shared" si="29"/>
        <v>0.25889046941678523</v>
      </c>
      <c r="E85" s="52">
        <v>212</v>
      </c>
      <c r="F85" s="25">
        <f t="shared" si="30"/>
        <v>0.30156472261735418</v>
      </c>
      <c r="G85" s="52">
        <v>64</v>
      </c>
      <c r="H85" s="25">
        <f t="shared" si="31"/>
        <v>9.1038406827880516E-2</v>
      </c>
      <c r="I85" s="52">
        <v>71</v>
      </c>
      <c r="J85" s="25">
        <f t="shared" si="32"/>
        <v>0.10099573257467995</v>
      </c>
      <c r="K85" s="52">
        <v>92</v>
      </c>
      <c r="L85" s="25">
        <f t="shared" si="33"/>
        <v>0.13086770981507823</v>
      </c>
      <c r="M85" s="52">
        <v>49</v>
      </c>
      <c r="N85" s="25">
        <f t="shared" si="35"/>
        <v>6.9701280227596016E-2</v>
      </c>
      <c r="O85" s="52">
        <v>9</v>
      </c>
      <c r="P85" s="25">
        <f t="shared" si="36"/>
        <v>1.2802275960170697E-2</v>
      </c>
      <c r="Q85" s="52">
        <v>16</v>
      </c>
      <c r="R85" s="25">
        <f t="shared" si="37"/>
        <v>2.2759601706970129E-2</v>
      </c>
      <c r="S85" s="52">
        <v>8</v>
      </c>
      <c r="T85" s="25">
        <f t="shared" si="38"/>
        <v>1.1379800853485065E-2</v>
      </c>
      <c r="U85" s="43">
        <f t="shared" si="28"/>
        <v>703</v>
      </c>
      <c r="V85" s="25">
        <f t="shared" si="34"/>
        <v>1</v>
      </c>
    </row>
    <row r="86" spans="1:22" ht="19.149999999999999" x14ac:dyDescent="0.35">
      <c r="A86" s="74"/>
      <c r="B86" s="1" t="s">
        <v>25</v>
      </c>
      <c r="C86" s="52">
        <v>2</v>
      </c>
      <c r="D86" s="25">
        <f t="shared" si="29"/>
        <v>6.8965517241379309E-2</v>
      </c>
      <c r="E86" s="52">
        <v>3</v>
      </c>
      <c r="F86" s="25">
        <f t="shared" si="30"/>
        <v>0.10344827586206896</v>
      </c>
      <c r="G86" s="52">
        <v>4</v>
      </c>
      <c r="H86" s="25">
        <f t="shared" si="31"/>
        <v>0.13793103448275862</v>
      </c>
      <c r="I86" s="52">
        <v>13</v>
      </c>
      <c r="J86" s="25">
        <f t="shared" si="32"/>
        <v>0.44827586206896552</v>
      </c>
      <c r="K86" s="52">
        <v>2</v>
      </c>
      <c r="L86" s="25">
        <f t="shared" si="33"/>
        <v>6.8965517241379309E-2</v>
      </c>
      <c r="M86" s="52">
        <v>2</v>
      </c>
      <c r="N86" s="25">
        <f t="shared" si="35"/>
        <v>6.8965517241379309E-2</v>
      </c>
      <c r="O86" s="52">
        <v>1</v>
      </c>
      <c r="P86" s="25">
        <f t="shared" si="36"/>
        <v>3.4482758620689655E-2</v>
      </c>
      <c r="Q86" s="52">
        <v>2</v>
      </c>
      <c r="R86" s="25">
        <f t="shared" si="37"/>
        <v>6.8965517241379309E-2</v>
      </c>
      <c r="S86" s="52">
        <v>0</v>
      </c>
      <c r="T86" s="25">
        <f t="shared" si="38"/>
        <v>0</v>
      </c>
      <c r="U86" s="43">
        <f t="shared" si="28"/>
        <v>29</v>
      </c>
      <c r="V86" s="25">
        <f t="shared" si="34"/>
        <v>1</v>
      </c>
    </row>
    <row r="87" spans="1:22" ht="19.149999999999999" x14ac:dyDescent="0.35">
      <c r="A87" s="74"/>
      <c r="B87" s="1" t="s">
        <v>0</v>
      </c>
      <c r="C87" s="52">
        <v>1</v>
      </c>
      <c r="D87" s="25">
        <f t="shared" si="29"/>
        <v>9.0909090909090912E-2</v>
      </c>
      <c r="E87" s="52">
        <v>3</v>
      </c>
      <c r="F87" s="25">
        <f t="shared" si="30"/>
        <v>0.27272727272727271</v>
      </c>
      <c r="G87" s="52">
        <v>2</v>
      </c>
      <c r="H87" s="25">
        <f t="shared" si="31"/>
        <v>0.18181818181818182</v>
      </c>
      <c r="I87" s="52">
        <v>1</v>
      </c>
      <c r="J87" s="25">
        <f t="shared" si="32"/>
        <v>9.0909090909090912E-2</v>
      </c>
      <c r="K87" s="52">
        <v>4</v>
      </c>
      <c r="L87" s="25">
        <f t="shared" si="33"/>
        <v>0.36363636363636365</v>
      </c>
      <c r="M87" s="52">
        <v>0</v>
      </c>
      <c r="N87" s="25">
        <f t="shared" si="35"/>
        <v>0</v>
      </c>
      <c r="O87" s="52">
        <v>0</v>
      </c>
      <c r="P87" s="25">
        <f t="shared" si="36"/>
        <v>0</v>
      </c>
      <c r="Q87" s="52">
        <v>0</v>
      </c>
      <c r="R87" s="25">
        <f t="shared" si="37"/>
        <v>0</v>
      </c>
      <c r="S87" s="52">
        <v>0</v>
      </c>
      <c r="T87" s="25">
        <f t="shared" si="38"/>
        <v>0</v>
      </c>
      <c r="U87" s="43">
        <f t="shared" si="28"/>
        <v>11</v>
      </c>
      <c r="V87" s="25">
        <f t="shared" si="34"/>
        <v>1</v>
      </c>
    </row>
    <row r="88" spans="1:22" ht="19.149999999999999" x14ac:dyDescent="0.7">
      <c r="A88" s="75"/>
      <c r="B88" s="56" t="s">
        <v>27</v>
      </c>
      <c r="C88" s="57">
        <v>1160</v>
      </c>
      <c r="D88" s="58">
        <f t="shared" si="29"/>
        <v>0.29667519181585678</v>
      </c>
      <c r="E88" s="57">
        <v>967</v>
      </c>
      <c r="F88" s="58">
        <f t="shared" si="30"/>
        <v>0.24731457800511508</v>
      </c>
      <c r="G88" s="57">
        <v>543</v>
      </c>
      <c r="H88" s="58">
        <f t="shared" si="31"/>
        <v>0.13887468030690536</v>
      </c>
      <c r="I88" s="57">
        <v>392</v>
      </c>
      <c r="J88" s="58">
        <f t="shared" si="32"/>
        <v>0.10025575447570333</v>
      </c>
      <c r="K88" s="57">
        <v>306</v>
      </c>
      <c r="L88" s="58">
        <f t="shared" si="33"/>
        <v>7.8260869565217397E-2</v>
      </c>
      <c r="M88" s="57">
        <v>236</v>
      </c>
      <c r="N88" s="58">
        <f t="shared" si="35"/>
        <v>6.0358056265984658E-2</v>
      </c>
      <c r="O88" s="57">
        <v>111</v>
      </c>
      <c r="P88" s="58">
        <f t="shared" si="36"/>
        <v>2.8388746803069055E-2</v>
      </c>
      <c r="Q88" s="57">
        <v>141</v>
      </c>
      <c r="R88" s="58">
        <f t="shared" si="37"/>
        <v>3.60613810741688E-2</v>
      </c>
      <c r="S88" s="57">
        <v>54</v>
      </c>
      <c r="T88" s="58">
        <f t="shared" si="38"/>
        <v>1.3810741687979539E-2</v>
      </c>
      <c r="U88" s="60">
        <f t="shared" si="28"/>
        <v>3910</v>
      </c>
      <c r="V88" s="58">
        <f t="shared" si="34"/>
        <v>1</v>
      </c>
    </row>
    <row r="89" spans="1:22" ht="19.149999999999999" x14ac:dyDescent="0.35">
      <c r="A89" s="73" t="s">
        <v>32</v>
      </c>
      <c r="B89" s="1" t="s">
        <v>21</v>
      </c>
      <c r="C89" s="52">
        <v>71</v>
      </c>
      <c r="D89" s="25">
        <f t="shared" si="29"/>
        <v>0.19137466307277629</v>
      </c>
      <c r="E89" s="52">
        <v>40</v>
      </c>
      <c r="F89" s="25">
        <f t="shared" si="30"/>
        <v>0.1078167115902965</v>
      </c>
      <c r="G89" s="52">
        <v>130</v>
      </c>
      <c r="H89" s="25">
        <f t="shared" si="31"/>
        <v>0.35040431266846361</v>
      </c>
      <c r="I89" s="52">
        <v>32</v>
      </c>
      <c r="J89" s="25">
        <f t="shared" si="32"/>
        <v>8.6253369272237201E-2</v>
      </c>
      <c r="K89" s="52">
        <v>8</v>
      </c>
      <c r="L89" s="25">
        <f t="shared" si="33"/>
        <v>2.15633423180593E-2</v>
      </c>
      <c r="M89" s="52">
        <v>33</v>
      </c>
      <c r="N89" s="25">
        <f t="shared" si="35"/>
        <v>8.8948787061994605E-2</v>
      </c>
      <c r="O89" s="52">
        <v>35</v>
      </c>
      <c r="P89" s="25">
        <f t="shared" si="36"/>
        <v>9.4339622641509441E-2</v>
      </c>
      <c r="Q89" s="52">
        <v>18</v>
      </c>
      <c r="R89" s="25">
        <f t="shared" si="37"/>
        <v>4.8517520215633422E-2</v>
      </c>
      <c r="S89" s="52">
        <v>4</v>
      </c>
      <c r="T89" s="25">
        <f t="shared" si="38"/>
        <v>1.078167115902965E-2</v>
      </c>
      <c r="U89" s="43">
        <f t="shared" si="28"/>
        <v>371</v>
      </c>
      <c r="V89" s="25">
        <f t="shared" si="34"/>
        <v>0.99999999999999989</v>
      </c>
    </row>
    <row r="90" spans="1:22" ht="19.149999999999999" x14ac:dyDescent="0.35">
      <c r="A90" s="74"/>
      <c r="B90" s="1" t="s">
        <v>22</v>
      </c>
      <c r="C90" s="52">
        <v>624</v>
      </c>
      <c r="D90" s="25">
        <f t="shared" si="29"/>
        <v>0.27549668874172184</v>
      </c>
      <c r="E90" s="52">
        <v>544</v>
      </c>
      <c r="F90" s="25">
        <f t="shared" si="30"/>
        <v>0.2401766004415011</v>
      </c>
      <c r="G90" s="52">
        <v>352</v>
      </c>
      <c r="H90" s="25">
        <f t="shared" si="31"/>
        <v>0.1554083885209713</v>
      </c>
      <c r="I90" s="52">
        <v>257</v>
      </c>
      <c r="J90" s="25">
        <f t="shared" si="32"/>
        <v>0.11346578366445915</v>
      </c>
      <c r="K90" s="52">
        <v>163</v>
      </c>
      <c r="L90" s="25">
        <f t="shared" si="33"/>
        <v>7.1964679911699775E-2</v>
      </c>
      <c r="M90" s="52">
        <v>148</v>
      </c>
      <c r="N90" s="25">
        <f t="shared" si="35"/>
        <v>6.5342163355408392E-2</v>
      </c>
      <c r="O90" s="52">
        <v>88</v>
      </c>
      <c r="P90" s="25">
        <f t="shared" si="36"/>
        <v>3.8852097130242826E-2</v>
      </c>
      <c r="Q90" s="52">
        <v>53</v>
      </c>
      <c r="R90" s="25">
        <f t="shared" si="37"/>
        <v>2.3399558498896248E-2</v>
      </c>
      <c r="S90" s="52">
        <v>36</v>
      </c>
      <c r="T90" s="25">
        <f t="shared" si="38"/>
        <v>1.5894039735099338E-2</v>
      </c>
      <c r="U90" s="43">
        <f t="shared" si="28"/>
        <v>2265</v>
      </c>
      <c r="V90" s="25">
        <f t="shared" si="34"/>
        <v>1</v>
      </c>
    </row>
    <row r="91" spans="1:22" ht="19.149999999999999" x14ac:dyDescent="0.35">
      <c r="A91" s="74"/>
      <c r="B91" s="1" t="s">
        <v>23</v>
      </c>
      <c r="C91" s="52">
        <v>575</v>
      </c>
      <c r="D91" s="25">
        <f t="shared" si="29"/>
        <v>0.30136268343815514</v>
      </c>
      <c r="E91" s="52">
        <v>517</v>
      </c>
      <c r="F91" s="25">
        <f t="shared" si="30"/>
        <v>0.27096436058700207</v>
      </c>
      <c r="G91" s="52">
        <v>209</v>
      </c>
      <c r="H91" s="25">
        <f t="shared" si="31"/>
        <v>0.10953878406708595</v>
      </c>
      <c r="I91" s="52">
        <v>202</v>
      </c>
      <c r="J91" s="25">
        <f t="shared" si="32"/>
        <v>0.10587002096436059</v>
      </c>
      <c r="K91" s="52">
        <v>173</v>
      </c>
      <c r="L91" s="25">
        <f t="shared" si="33"/>
        <v>9.0670859538784065E-2</v>
      </c>
      <c r="M91" s="52">
        <v>116</v>
      </c>
      <c r="N91" s="25">
        <f t="shared" si="35"/>
        <v>6.0796645702306078E-2</v>
      </c>
      <c r="O91" s="52">
        <v>36</v>
      </c>
      <c r="P91" s="25">
        <f t="shared" si="36"/>
        <v>1.8867924528301886E-2</v>
      </c>
      <c r="Q91" s="52">
        <v>52</v>
      </c>
      <c r="R91" s="25">
        <f t="shared" si="37"/>
        <v>2.7253668763102725E-2</v>
      </c>
      <c r="S91" s="52">
        <v>28</v>
      </c>
      <c r="T91" s="25">
        <f t="shared" si="38"/>
        <v>1.4675052410901468E-2</v>
      </c>
      <c r="U91" s="43">
        <f t="shared" si="28"/>
        <v>1908</v>
      </c>
      <c r="V91" s="25">
        <f t="shared" si="34"/>
        <v>1</v>
      </c>
    </row>
    <row r="92" spans="1:22" ht="19.149999999999999" x14ac:dyDescent="0.35">
      <c r="A92" s="74"/>
      <c r="B92" s="1" t="s">
        <v>24</v>
      </c>
      <c r="C92" s="52">
        <v>274</v>
      </c>
      <c r="D92" s="25">
        <f t="shared" si="29"/>
        <v>0.23319148936170211</v>
      </c>
      <c r="E92" s="52">
        <v>391</v>
      </c>
      <c r="F92" s="25">
        <f t="shared" si="30"/>
        <v>0.33276595744680854</v>
      </c>
      <c r="G92" s="52">
        <v>102</v>
      </c>
      <c r="H92" s="25">
        <f t="shared" si="31"/>
        <v>8.6808510638297878E-2</v>
      </c>
      <c r="I92" s="52">
        <v>137</v>
      </c>
      <c r="J92" s="25">
        <f t="shared" si="32"/>
        <v>0.11659574468085106</v>
      </c>
      <c r="K92" s="52">
        <v>147</v>
      </c>
      <c r="L92" s="25">
        <f t="shared" si="33"/>
        <v>0.1251063829787234</v>
      </c>
      <c r="M92" s="52">
        <v>52</v>
      </c>
      <c r="N92" s="25">
        <f t="shared" si="35"/>
        <v>4.425531914893617E-2</v>
      </c>
      <c r="O92" s="52">
        <v>16</v>
      </c>
      <c r="P92" s="25">
        <f t="shared" si="36"/>
        <v>1.3617021276595745E-2</v>
      </c>
      <c r="Q92" s="52">
        <v>30</v>
      </c>
      <c r="R92" s="25">
        <f t="shared" si="37"/>
        <v>2.553191489361702E-2</v>
      </c>
      <c r="S92" s="52">
        <v>26</v>
      </c>
      <c r="T92" s="25">
        <f t="shared" si="38"/>
        <v>2.2127659574468085E-2</v>
      </c>
      <c r="U92" s="43">
        <f t="shared" si="28"/>
        <v>1175</v>
      </c>
      <c r="V92" s="25">
        <f t="shared" si="34"/>
        <v>1</v>
      </c>
    </row>
    <row r="93" spans="1:22" ht="19.149999999999999" x14ac:dyDescent="0.35">
      <c r="A93" s="74"/>
      <c r="B93" s="1" t="s">
        <v>25</v>
      </c>
      <c r="C93" s="52">
        <v>2</v>
      </c>
      <c r="D93" s="25">
        <f t="shared" si="29"/>
        <v>7.1428571428571425E-2</v>
      </c>
      <c r="E93" s="52">
        <v>8</v>
      </c>
      <c r="F93" s="25">
        <f t="shared" si="30"/>
        <v>0.2857142857142857</v>
      </c>
      <c r="G93" s="52">
        <v>5</v>
      </c>
      <c r="H93" s="25">
        <f t="shared" si="31"/>
        <v>0.17857142857142858</v>
      </c>
      <c r="I93" s="52">
        <v>6</v>
      </c>
      <c r="J93" s="25">
        <f t="shared" si="32"/>
        <v>0.21428571428571427</v>
      </c>
      <c r="K93" s="52">
        <v>0</v>
      </c>
      <c r="L93" s="25">
        <f t="shared" si="33"/>
        <v>0</v>
      </c>
      <c r="M93" s="52">
        <v>4</v>
      </c>
      <c r="N93" s="25">
        <f t="shared" si="35"/>
        <v>0.14285714285714285</v>
      </c>
      <c r="O93" s="52">
        <v>1</v>
      </c>
      <c r="P93" s="25">
        <f t="shared" si="36"/>
        <v>3.5714285714285712E-2</v>
      </c>
      <c r="Q93" s="52">
        <v>1</v>
      </c>
      <c r="R93" s="25">
        <f t="shared" si="37"/>
        <v>3.5714285714285712E-2</v>
      </c>
      <c r="S93" s="52">
        <v>1</v>
      </c>
      <c r="T93" s="25">
        <f t="shared" si="38"/>
        <v>3.5714285714285712E-2</v>
      </c>
      <c r="U93" s="43">
        <f t="shared" si="28"/>
        <v>28</v>
      </c>
      <c r="V93" s="25">
        <f t="shared" si="34"/>
        <v>0.99999999999999989</v>
      </c>
    </row>
    <row r="94" spans="1:22" ht="19.149999999999999" x14ac:dyDescent="0.35">
      <c r="A94" s="74"/>
      <c r="B94" s="1" t="s">
        <v>0</v>
      </c>
      <c r="C94" s="52">
        <v>1</v>
      </c>
      <c r="D94" s="25">
        <f t="shared" si="29"/>
        <v>0.25</v>
      </c>
      <c r="E94" s="52">
        <v>1</v>
      </c>
      <c r="F94" s="25">
        <f t="shared" si="30"/>
        <v>0.25</v>
      </c>
      <c r="G94" s="52">
        <v>1</v>
      </c>
      <c r="H94" s="25">
        <f t="shared" si="31"/>
        <v>0.25</v>
      </c>
      <c r="I94" s="52">
        <v>0</v>
      </c>
      <c r="J94" s="25">
        <f t="shared" si="32"/>
        <v>0</v>
      </c>
      <c r="K94" s="52">
        <v>0</v>
      </c>
      <c r="L94" s="25">
        <f t="shared" si="33"/>
        <v>0</v>
      </c>
      <c r="M94" s="52">
        <v>0</v>
      </c>
      <c r="N94" s="25">
        <f t="shared" si="35"/>
        <v>0</v>
      </c>
      <c r="O94" s="52">
        <v>0</v>
      </c>
      <c r="P94" s="25">
        <f t="shared" si="36"/>
        <v>0</v>
      </c>
      <c r="Q94" s="52">
        <v>0</v>
      </c>
      <c r="R94" s="25">
        <f t="shared" si="37"/>
        <v>0</v>
      </c>
      <c r="S94" s="52">
        <v>1</v>
      </c>
      <c r="T94" s="25">
        <f t="shared" si="38"/>
        <v>0.25</v>
      </c>
      <c r="U94" s="43">
        <f t="shared" si="28"/>
        <v>4</v>
      </c>
      <c r="V94" s="25">
        <f t="shared" si="34"/>
        <v>1</v>
      </c>
    </row>
    <row r="95" spans="1:22" ht="19.149999999999999" x14ac:dyDescent="0.7">
      <c r="A95" s="75"/>
      <c r="B95" s="56" t="s">
        <v>27</v>
      </c>
      <c r="C95" s="57">
        <v>1547</v>
      </c>
      <c r="D95" s="58">
        <f t="shared" si="29"/>
        <v>0.26899669622674316</v>
      </c>
      <c r="E95" s="57">
        <v>1501</v>
      </c>
      <c r="F95" s="58">
        <f t="shared" si="30"/>
        <v>0.26099808728916712</v>
      </c>
      <c r="G95" s="57">
        <v>799</v>
      </c>
      <c r="H95" s="58">
        <f t="shared" si="31"/>
        <v>0.13893235958963659</v>
      </c>
      <c r="I95" s="57">
        <v>634</v>
      </c>
      <c r="J95" s="58">
        <f t="shared" si="32"/>
        <v>0.11024169709615719</v>
      </c>
      <c r="K95" s="57">
        <v>491</v>
      </c>
      <c r="L95" s="58">
        <f t="shared" si="33"/>
        <v>8.5376456268475051E-2</v>
      </c>
      <c r="M95" s="57">
        <v>353</v>
      </c>
      <c r="N95" s="58">
        <f t="shared" si="35"/>
        <v>6.1380629455746828E-2</v>
      </c>
      <c r="O95" s="57">
        <v>176</v>
      </c>
      <c r="P95" s="58">
        <f t="shared" si="36"/>
        <v>3.0603373326378022E-2</v>
      </c>
      <c r="Q95" s="57">
        <v>154</v>
      </c>
      <c r="R95" s="58">
        <f t="shared" si="37"/>
        <v>2.6777951660580768E-2</v>
      </c>
      <c r="S95" s="57">
        <v>96</v>
      </c>
      <c r="T95" s="58">
        <f t="shared" si="38"/>
        <v>1.6692749087115284E-2</v>
      </c>
      <c r="U95" s="60">
        <f t="shared" si="28"/>
        <v>5751</v>
      </c>
      <c r="V95" s="58">
        <f t="shared" si="34"/>
        <v>0.99999999999999978</v>
      </c>
    </row>
    <row r="96" spans="1:22" ht="19.149999999999999" x14ac:dyDescent="0.35">
      <c r="A96" s="73" t="s">
        <v>33</v>
      </c>
      <c r="B96" s="1" t="s">
        <v>21</v>
      </c>
      <c r="C96" s="53">
        <v>57</v>
      </c>
      <c r="D96" s="27">
        <f t="shared" si="29"/>
        <v>0.13768115942028986</v>
      </c>
      <c r="E96" s="53">
        <v>66</v>
      </c>
      <c r="F96" s="27">
        <f t="shared" si="30"/>
        <v>0.15942028985507245</v>
      </c>
      <c r="G96" s="53">
        <v>145</v>
      </c>
      <c r="H96" s="27">
        <f t="shared" si="31"/>
        <v>0.35024154589371981</v>
      </c>
      <c r="I96" s="53">
        <v>42</v>
      </c>
      <c r="J96" s="27">
        <f t="shared" si="32"/>
        <v>0.10144927536231885</v>
      </c>
      <c r="K96" s="53">
        <v>15</v>
      </c>
      <c r="L96" s="27">
        <f t="shared" si="33"/>
        <v>3.6231884057971016E-2</v>
      </c>
      <c r="M96" s="53">
        <v>33</v>
      </c>
      <c r="N96" s="27">
        <f>M96/U96</f>
        <v>7.9710144927536225E-2</v>
      </c>
      <c r="O96" s="53">
        <v>34</v>
      </c>
      <c r="P96" s="27">
        <f>O96/U96</f>
        <v>8.2125603864734303E-2</v>
      </c>
      <c r="Q96" s="53">
        <v>20</v>
      </c>
      <c r="R96" s="27">
        <f>Q96/U96</f>
        <v>4.8309178743961352E-2</v>
      </c>
      <c r="S96" s="53">
        <v>2</v>
      </c>
      <c r="T96" s="27">
        <f>S96/U96</f>
        <v>4.830917874396135E-3</v>
      </c>
      <c r="U96" s="43">
        <f t="shared" si="28"/>
        <v>414</v>
      </c>
      <c r="V96" s="27">
        <f t="shared" si="34"/>
        <v>1</v>
      </c>
    </row>
    <row r="97" spans="1:22" ht="19.149999999999999" x14ac:dyDescent="0.35">
      <c r="A97" s="74"/>
      <c r="B97" s="1" t="s">
        <v>22</v>
      </c>
      <c r="C97" s="53">
        <v>526</v>
      </c>
      <c r="D97" s="27">
        <f t="shared" si="29"/>
        <v>0.25809617271835134</v>
      </c>
      <c r="E97" s="53">
        <v>482</v>
      </c>
      <c r="F97" s="27">
        <f t="shared" si="30"/>
        <v>0.2365063788027478</v>
      </c>
      <c r="G97" s="53">
        <v>356</v>
      </c>
      <c r="H97" s="27">
        <f t="shared" si="31"/>
        <v>0.1746810598626104</v>
      </c>
      <c r="I97" s="53">
        <v>259</v>
      </c>
      <c r="J97" s="27">
        <f t="shared" si="32"/>
        <v>0.12708537782139354</v>
      </c>
      <c r="K97" s="53">
        <v>127</v>
      </c>
      <c r="L97" s="27">
        <f t="shared" si="33"/>
        <v>6.2315996074582922E-2</v>
      </c>
      <c r="M97" s="53">
        <v>132</v>
      </c>
      <c r="N97" s="27">
        <f t="shared" ref="N97:N130" si="39">M97/U97</f>
        <v>6.47693817468106E-2</v>
      </c>
      <c r="O97" s="53">
        <v>80</v>
      </c>
      <c r="P97" s="27">
        <f t="shared" ref="P97:P130" si="40">O97/U97</f>
        <v>3.9254170755642789E-2</v>
      </c>
      <c r="Q97" s="53">
        <v>50</v>
      </c>
      <c r="R97" s="27">
        <f t="shared" ref="R97:R130" si="41">Q97/U97</f>
        <v>2.4533856722276742E-2</v>
      </c>
      <c r="S97" s="53">
        <v>26</v>
      </c>
      <c r="T97" s="27">
        <f t="shared" ref="T97:T130" si="42">S97/U97</f>
        <v>1.2757605495583905E-2</v>
      </c>
      <c r="U97" s="43">
        <f t="shared" si="28"/>
        <v>2038</v>
      </c>
      <c r="V97" s="27">
        <f t="shared" si="34"/>
        <v>0.99999999999999989</v>
      </c>
    </row>
    <row r="98" spans="1:22" ht="19.149999999999999" x14ac:dyDescent="0.35">
      <c r="A98" s="74"/>
      <c r="B98" s="1" t="s">
        <v>23</v>
      </c>
      <c r="C98" s="53">
        <v>479</v>
      </c>
      <c r="D98" s="27">
        <f t="shared" si="29"/>
        <v>0.28126834997064004</v>
      </c>
      <c r="E98" s="53">
        <v>488</v>
      </c>
      <c r="F98" s="27">
        <f t="shared" si="30"/>
        <v>0.28655314151497357</v>
      </c>
      <c r="G98" s="53">
        <v>206</v>
      </c>
      <c r="H98" s="27">
        <f t="shared" si="31"/>
        <v>0.12096300645918967</v>
      </c>
      <c r="I98" s="53">
        <v>177</v>
      </c>
      <c r="J98" s="27">
        <f t="shared" si="32"/>
        <v>0.10393423370522607</v>
      </c>
      <c r="K98" s="53">
        <v>149</v>
      </c>
      <c r="L98" s="27">
        <f t="shared" si="33"/>
        <v>8.7492660011743981E-2</v>
      </c>
      <c r="M98" s="53">
        <v>90</v>
      </c>
      <c r="N98" s="27">
        <f t="shared" si="39"/>
        <v>5.2847915443335287E-2</v>
      </c>
      <c r="O98" s="53">
        <v>37</v>
      </c>
      <c r="P98" s="27">
        <f t="shared" si="40"/>
        <v>2.1726365237815619E-2</v>
      </c>
      <c r="Q98" s="53">
        <v>54</v>
      </c>
      <c r="R98" s="27">
        <f t="shared" si="41"/>
        <v>3.1708749266001174E-2</v>
      </c>
      <c r="S98" s="53">
        <v>23</v>
      </c>
      <c r="T98" s="27">
        <f t="shared" si="42"/>
        <v>1.3505578391074574E-2</v>
      </c>
      <c r="U98" s="43">
        <f t="shared" si="28"/>
        <v>1703</v>
      </c>
      <c r="V98" s="27">
        <f t="shared" si="34"/>
        <v>1</v>
      </c>
    </row>
    <row r="99" spans="1:22" ht="19.149999999999999" x14ac:dyDescent="0.35">
      <c r="A99" s="74"/>
      <c r="B99" s="1" t="s">
        <v>24</v>
      </c>
      <c r="C99" s="53">
        <v>217</v>
      </c>
      <c r="D99" s="27">
        <f t="shared" si="29"/>
        <v>0.19306049822064056</v>
      </c>
      <c r="E99" s="53">
        <v>415</v>
      </c>
      <c r="F99" s="27">
        <f t="shared" si="30"/>
        <v>0.36921708185053381</v>
      </c>
      <c r="G99" s="53">
        <v>92</v>
      </c>
      <c r="H99" s="27">
        <f t="shared" si="31"/>
        <v>8.1850533807829182E-2</v>
      </c>
      <c r="I99" s="53">
        <v>130</v>
      </c>
      <c r="J99" s="27">
        <f t="shared" si="32"/>
        <v>0.11565836298932385</v>
      </c>
      <c r="K99" s="53">
        <v>148</v>
      </c>
      <c r="L99" s="27">
        <f t="shared" si="33"/>
        <v>0.13167259786476868</v>
      </c>
      <c r="M99" s="53">
        <v>49</v>
      </c>
      <c r="N99" s="27">
        <f t="shared" si="39"/>
        <v>4.3594306049822062E-2</v>
      </c>
      <c r="O99" s="53">
        <v>18</v>
      </c>
      <c r="P99" s="27">
        <f t="shared" si="40"/>
        <v>1.601423487544484E-2</v>
      </c>
      <c r="Q99" s="53">
        <v>30</v>
      </c>
      <c r="R99" s="27">
        <f t="shared" si="41"/>
        <v>2.6690391459074734E-2</v>
      </c>
      <c r="S99" s="53">
        <v>25</v>
      </c>
      <c r="T99" s="27">
        <f t="shared" si="42"/>
        <v>2.2241992882562279E-2</v>
      </c>
      <c r="U99" s="43">
        <f t="shared" si="28"/>
        <v>1124</v>
      </c>
      <c r="V99" s="27">
        <f t="shared" si="34"/>
        <v>0.99999999999999989</v>
      </c>
    </row>
    <row r="100" spans="1:22" ht="19.149999999999999" x14ac:dyDescent="0.35">
      <c r="A100" s="74"/>
      <c r="B100" s="1" t="s">
        <v>25</v>
      </c>
      <c r="C100" s="53">
        <v>1</v>
      </c>
      <c r="D100" s="27">
        <f t="shared" si="29"/>
        <v>5.8823529411764705E-2</v>
      </c>
      <c r="E100" s="53">
        <v>5</v>
      </c>
      <c r="F100" s="27">
        <f t="shared" si="30"/>
        <v>0.29411764705882354</v>
      </c>
      <c r="G100" s="53">
        <v>2</v>
      </c>
      <c r="H100" s="27">
        <f t="shared" si="31"/>
        <v>0.11764705882352941</v>
      </c>
      <c r="I100" s="53">
        <v>6</v>
      </c>
      <c r="J100" s="27">
        <f t="shared" si="32"/>
        <v>0.35294117647058826</v>
      </c>
      <c r="K100" s="53">
        <v>0</v>
      </c>
      <c r="L100" s="27">
        <f t="shared" si="33"/>
        <v>0</v>
      </c>
      <c r="M100" s="53">
        <v>0</v>
      </c>
      <c r="N100" s="27">
        <f t="shared" si="39"/>
        <v>0</v>
      </c>
      <c r="O100" s="53">
        <v>2</v>
      </c>
      <c r="P100" s="27">
        <f t="shared" si="40"/>
        <v>0.11764705882352941</v>
      </c>
      <c r="Q100" s="53">
        <v>1</v>
      </c>
      <c r="R100" s="27">
        <f t="shared" si="41"/>
        <v>5.8823529411764705E-2</v>
      </c>
      <c r="S100" s="53">
        <v>0</v>
      </c>
      <c r="T100" s="27">
        <f t="shared" si="42"/>
        <v>0</v>
      </c>
      <c r="U100" s="43">
        <f t="shared" si="28"/>
        <v>17</v>
      </c>
      <c r="V100" s="27">
        <f t="shared" si="34"/>
        <v>1</v>
      </c>
    </row>
    <row r="101" spans="1:22" ht="19.149999999999999" x14ac:dyDescent="0.35">
      <c r="A101" s="74"/>
      <c r="B101" s="1" t="s">
        <v>0</v>
      </c>
      <c r="C101" s="53">
        <v>0</v>
      </c>
      <c r="D101" s="27">
        <f t="shared" si="29"/>
        <v>0</v>
      </c>
      <c r="E101" s="53">
        <v>0</v>
      </c>
      <c r="F101" s="27">
        <f t="shared" si="30"/>
        <v>0</v>
      </c>
      <c r="G101" s="53">
        <v>0</v>
      </c>
      <c r="H101" s="27">
        <f t="shared" si="31"/>
        <v>0</v>
      </c>
      <c r="I101" s="53">
        <v>4</v>
      </c>
      <c r="J101" s="27">
        <f t="shared" si="32"/>
        <v>0.5714285714285714</v>
      </c>
      <c r="K101" s="53">
        <v>2</v>
      </c>
      <c r="L101" s="27">
        <f t="shared" si="33"/>
        <v>0.2857142857142857</v>
      </c>
      <c r="M101" s="53">
        <v>0</v>
      </c>
      <c r="N101" s="27">
        <f t="shared" si="39"/>
        <v>0</v>
      </c>
      <c r="O101" s="53">
        <v>0</v>
      </c>
      <c r="P101" s="27">
        <f t="shared" si="40"/>
        <v>0</v>
      </c>
      <c r="Q101" s="53">
        <v>1</v>
      </c>
      <c r="R101" s="27">
        <f t="shared" si="41"/>
        <v>0.14285714285714285</v>
      </c>
      <c r="S101" s="53">
        <v>0</v>
      </c>
      <c r="T101" s="27">
        <f t="shared" si="42"/>
        <v>0</v>
      </c>
      <c r="U101" s="43">
        <f t="shared" si="28"/>
        <v>7</v>
      </c>
      <c r="V101" s="27">
        <f t="shared" si="34"/>
        <v>1</v>
      </c>
    </row>
    <row r="102" spans="1:22" ht="19.149999999999999" x14ac:dyDescent="0.7">
      <c r="A102" s="75"/>
      <c r="B102" s="56" t="s">
        <v>27</v>
      </c>
      <c r="C102" s="57">
        <v>1280</v>
      </c>
      <c r="D102" s="63">
        <f t="shared" si="29"/>
        <v>0.24137280784461626</v>
      </c>
      <c r="E102" s="57">
        <v>1456</v>
      </c>
      <c r="F102" s="63">
        <f t="shared" si="30"/>
        <v>0.27456156892325101</v>
      </c>
      <c r="G102" s="57">
        <v>801</v>
      </c>
      <c r="H102" s="63">
        <f t="shared" si="31"/>
        <v>0.15104657740901375</v>
      </c>
      <c r="I102" s="57">
        <v>618</v>
      </c>
      <c r="J102" s="63">
        <f t="shared" si="32"/>
        <v>0.11653780878747878</v>
      </c>
      <c r="K102" s="57">
        <v>441</v>
      </c>
      <c r="L102" s="63">
        <f t="shared" si="33"/>
        <v>8.3160475202715439E-2</v>
      </c>
      <c r="M102" s="57">
        <v>304</v>
      </c>
      <c r="N102" s="63">
        <f t="shared" si="39"/>
        <v>5.7326041863096359E-2</v>
      </c>
      <c r="O102" s="57">
        <v>171</v>
      </c>
      <c r="P102" s="63">
        <f t="shared" si="40"/>
        <v>3.2245898547991703E-2</v>
      </c>
      <c r="Q102" s="57">
        <v>156</v>
      </c>
      <c r="R102" s="63">
        <f t="shared" si="41"/>
        <v>2.9417310956062606E-2</v>
      </c>
      <c r="S102" s="57">
        <v>76</v>
      </c>
      <c r="T102" s="63">
        <f t="shared" si="42"/>
        <v>1.433151046577409E-2</v>
      </c>
      <c r="U102" s="60">
        <f t="shared" si="28"/>
        <v>5303</v>
      </c>
      <c r="V102" s="63">
        <f t="shared" si="34"/>
        <v>0.99999999999999978</v>
      </c>
    </row>
    <row r="103" spans="1:22" ht="19.149999999999999" x14ac:dyDescent="0.35">
      <c r="A103" s="73" t="s">
        <v>34</v>
      </c>
      <c r="B103" s="1" t="s">
        <v>21</v>
      </c>
      <c r="C103" s="53">
        <v>27</v>
      </c>
      <c r="D103" s="27">
        <f t="shared" si="29"/>
        <v>0.16666666666666666</v>
      </c>
      <c r="E103" s="53">
        <v>19</v>
      </c>
      <c r="F103" s="27">
        <f t="shared" si="30"/>
        <v>0.11728395061728394</v>
      </c>
      <c r="G103" s="53">
        <v>67</v>
      </c>
      <c r="H103" s="27">
        <f t="shared" si="31"/>
        <v>0.41358024691358025</v>
      </c>
      <c r="I103" s="53">
        <v>19</v>
      </c>
      <c r="J103" s="27">
        <f t="shared" si="32"/>
        <v>0.11728395061728394</v>
      </c>
      <c r="K103" s="53">
        <v>1</v>
      </c>
      <c r="L103" s="27">
        <f t="shared" si="33"/>
        <v>6.1728395061728392E-3</v>
      </c>
      <c r="M103" s="53">
        <v>14</v>
      </c>
      <c r="N103" s="27">
        <f t="shared" si="39"/>
        <v>8.6419753086419748E-2</v>
      </c>
      <c r="O103" s="53">
        <v>8</v>
      </c>
      <c r="P103" s="27">
        <f t="shared" si="40"/>
        <v>4.9382716049382713E-2</v>
      </c>
      <c r="Q103" s="53">
        <v>5</v>
      </c>
      <c r="R103" s="27">
        <f t="shared" si="41"/>
        <v>3.0864197530864196E-2</v>
      </c>
      <c r="S103" s="53">
        <v>2</v>
      </c>
      <c r="T103" s="27">
        <f t="shared" si="42"/>
        <v>1.2345679012345678E-2</v>
      </c>
      <c r="U103" s="43">
        <f t="shared" si="28"/>
        <v>162</v>
      </c>
      <c r="V103" s="27">
        <f t="shared" si="34"/>
        <v>1</v>
      </c>
    </row>
    <row r="104" spans="1:22" ht="19.149999999999999" x14ac:dyDescent="0.35">
      <c r="A104" s="74"/>
      <c r="B104" s="1" t="s">
        <v>22</v>
      </c>
      <c r="C104" s="53">
        <v>335</v>
      </c>
      <c r="D104" s="27">
        <f t="shared" si="29"/>
        <v>0.2646129541864139</v>
      </c>
      <c r="E104" s="53">
        <v>316</v>
      </c>
      <c r="F104" s="27">
        <f t="shared" si="30"/>
        <v>0.24960505529225907</v>
      </c>
      <c r="G104" s="53">
        <v>186</v>
      </c>
      <c r="H104" s="27">
        <f t="shared" si="31"/>
        <v>0.14691943127962084</v>
      </c>
      <c r="I104" s="53">
        <v>143</v>
      </c>
      <c r="J104" s="27">
        <f t="shared" si="32"/>
        <v>0.11295418641390205</v>
      </c>
      <c r="K104" s="53">
        <v>74</v>
      </c>
      <c r="L104" s="27">
        <f t="shared" si="33"/>
        <v>5.845181674565561E-2</v>
      </c>
      <c r="M104" s="53">
        <v>112</v>
      </c>
      <c r="N104" s="27">
        <f t="shared" si="39"/>
        <v>8.8467614533965247E-2</v>
      </c>
      <c r="O104" s="53">
        <v>46</v>
      </c>
      <c r="P104" s="27">
        <f t="shared" si="40"/>
        <v>3.6334913112164295E-2</v>
      </c>
      <c r="Q104" s="53">
        <v>31</v>
      </c>
      <c r="R104" s="27">
        <f t="shared" si="41"/>
        <v>2.448657187993681E-2</v>
      </c>
      <c r="S104" s="53">
        <v>23</v>
      </c>
      <c r="T104" s="27">
        <f t="shared" si="42"/>
        <v>1.8167456556082148E-2</v>
      </c>
      <c r="U104" s="43">
        <f t="shared" si="28"/>
        <v>1266</v>
      </c>
      <c r="V104" s="27">
        <f t="shared" si="34"/>
        <v>1</v>
      </c>
    </row>
    <row r="105" spans="1:22" ht="19.149999999999999" x14ac:dyDescent="0.35">
      <c r="A105" s="74"/>
      <c r="B105" s="1" t="s">
        <v>23</v>
      </c>
      <c r="C105" s="53">
        <v>335</v>
      </c>
      <c r="D105" s="27">
        <f t="shared" si="29"/>
        <v>0.30875576036866359</v>
      </c>
      <c r="E105" s="53">
        <v>302</v>
      </c>
      <c r="F105" s="27">
        <f t="shared" si="30"/>
        <v>0.2783410138248848</v>
      </c>
      <c r="G105" s="53">
        <v>105</v>
      </c>
      <c r="H105" s="27">
        <f t="shared" si="31"/>
        <v>9.6774193548387094E-2</v>
      </c>
      <c r="I105" s="53">
        <v>106</v>
      </c>
      <c r="J105" s="27">
        <f t="shared" si="32"/>
        <v>9.7695852534562214E-2</v>
      </c>
      <c r="K105" s="53">
        <v>109</v>
      </c>
      <c r="L105" s="27">
        <f t="shared" si="33"/>
        <v>0.10046082949308756</v>
      </c>
      <c r="M105" s="53">
        <v>66</v>
      </c>
      <c r="N105" s="27">
        <f t="shared" si="39"/>
        <v>6.0829493087557605E-2</v>
      </c>
      <c r="O105" s="53">
        <v>14</v>
      </c>
      <c r="P105" s="27">
        <f t="shared" si="40"/>
        <v>1.2903225806451613E-2</v>
      </c>
      <c r="Q105" s="53">
        <v>29</v>
      </c>
      <c r="R105" s="27">
        <f t="shared" si="41"/>
        <v>2.6728110599078342E-2</v>
      </c>
      <c r="S105" s="53">
        <v>19</v>
      </c>
      <c r="T105" s="27">
        <f t="shared" si="42"/>
        <v>1.7511520737327188E-2</v>
      </c>
      <c r="U105" s="43">
        <f t="shared" si="28"/>
        <v>1085</v>
      </c>
      <c r="V105" s="27">
        <f t="shared" si="34"/>
        <v>1</v>
      </c>
    </row>
    <row r="106" spans="1:22" ht="19.149999999999999" x14ac:dyDescent="0.35">
      <c r="A106" s="74"/>
      <c r="B106" s="1" t="s">
        <v>24</v>
      </c>
      <c r="C106" s="53">
        <v>152</v>
      </c>
      <c r="D106" s="27">
        <f t="shared" si="29"/>
        <v>0.21933621933621933</v>
      </c>
      <c r="E106" s="53">
        <v>250</v>
      </c>
      <c r="F106" s="27">
        <f t="shared" si="30"/>
        <v>0.36075036075036077</v>
      </c>
      <c r="G106" s="53">
        <v>63</v>
      </c>
      <c r="H106" s="27">
        <f t="shared" si="31"/>
        <v>9.0909090909090912E-2</v>
      </c>
      <c r="I106" s="53">
        <v>75</v>
      </c>
      <c r="J106" s="27">
        <f t="shared" si="32"/>
        <v>0.10822510822510822</v>
      </c>
      <c r="K106" s="53">
        <v>89</v>
      </c>
      <c r="L106" s="27">
        <f t="shared" si="33"/>
        <v>0.12842712842712842</v>
      </c>
      <c r="M106" s="53">
        <v>23</v>
      </c>
      <c r="N106" s="27">
        <f t="shared" si="39"/>
        <v>3.3189033189033192E-2</v>
      </c>
      <c r="O106" s="53">
        <v>11</v>
      </c>
      <c r="P106" s="27">
        <f t="shared" si="40"/>
        <v>1.5873015873015872E-2</v>
      </c>
      <c r="Q106" s="53">
        <v>20</v>
      </c>
      <c r="R106" s="27">
        <f t="shared" si="41"/>
        <v>2.886002886002886E-2</v>
      </c>
      <c r="S106" s="53">
        <v>10</v>
      </c>
      <c r="T106" s="27">
        <f t="shared" si="42"/>
        <v>1.443001443001443E-2</v>
      </c>
      <c r="U106" s="43">
        <f t="shared" si="28"/>
        <v>693</v>
      </c>
      <c r="V106" s="27">
        <f t="shared" si="34"/>
        <v>1</v>
      </c>
    </row>
    <row r="107" spans="1:22" ht="19.149999999999999" x14ac:dyDescent="0.35">
      <c r="A107" s="74"/>
      <c r="B107" s="1" t="s">
        <v>25</v>
      </c>
      <c r="C107" s="53">
        <v>0</v>
      </c>
      <c r="D107" s="27">
        <f t="shared" si="29"/>
        <v>0</v>
      </c>
      <c r="E107" s="53">
        <v>1</v>
      </c>
      <c r="F107" s="27">
        <f t="shared" si="30"/>
        <v>0.33333333333333331</v>
      </c>
      <c r="G107" s="53">
        <v>2</v>
      </c>
      <c r="H107" s="27">
        <f t="shared" si="31"/>
        <v>0.66666666666666663</v>
      </c>
      <c r="I107" s="53">
        <v>0</v>
      </c>
      <c r="J107" s="27">
        <f t="shared" si="32"/>
        <v>0</v>
      </c>
      <c r="K107" s="53">
        <v>0</v>
      </c>
      <c r="L107" s="27">
        <f t="shared" si="33"/>
        <v>0</v>
      </c>
      <c r="M107" s="53">
        <v>0</v>
      </c>
      <c r="N107" s="27">
        <f t="shared" si="39"/>
        <v>0</v>
      </c>
      <c r="O107" s="53">
        <v>0</v>
      </c>
      <c r="P107" s="27">
        <f t="shared" si="40"/>
        <v>0</v>
      </c>
      <c r="Q107" s="53">
        <v>0</v>
      </c>
      <c r="R107" s="27">
        <f t="shared" si="41"/>
        <v>0</v>
      </c>
      <c r="S107" s="53">
        <v>0</v>
      </c>
      <c r="T107" s="27">
        <f t="shared" si="42"/>
        <v>0</v>
      </c>
      <c r="U107" s="43">
        <f t="shared" si="28"/>
        <v>3</v>
      </c>
      <c r="V107" s="27">
        <f t="shared" si="34"/>
        <v>1</v>
      </c>
    </row>
    <row r="108" spans="1:22" ht="19.149999999999999" x14ac:dyDescent="0.35">
      <c r="A108" s="74"/>
      <c r="B108" s="1" t="s">
        <v>0</v>
      </c>
      <c r="C108" s="53">
        <v>0</v>
      </c>
      <c r="D108" s="27">
        <f t="shared" si="29"/>
        <v>0</v>
      </c>
      <c r="E108" s="53">
        <v>3</v>
      </c>
      <c r="F108" s="27">
        <f t="shared" si="30"/>
        <v>0.6</v>
      </c>
      <c r="G108" s="53">
        <v>0</v>
      </c>
      <c r="H108" s="27">
        <f t="shared" si="31"/>
        <v>0</v>
      </c>
      <c r="I108" s="53">
        <v>0</v>
      </c>
      <c r="J108" s="27">
        <f t="shared" si="32"/>
        <v>0</v>
      </c>
      <c r="K108" s="53">
        <v>0</v>
      </c>
      <c r="L108" s="27">
        <f t="shared" si="33"/>
        <v>0</v>
      </c>
      <c r="M108" s="53">
        <v>1</v>
      </c>
      <c r="N108" s="27">
        <f t="shared" si="39"/>
        <v>0.2</v>
      </c>
      <c r="O108" s="53">
        <v>1</v>
      </c>
      <c r="P108" s="27">
        <f t="shared" si="40"/>
        <v>0.2</v>
      </c>
      <c r="Q108" s="53">
        <v>0</v>
      </c>
      <c r="R108" s="27">
        <f t="shared" si="41"/>
        <v>0</v>
      </c>
      <c r="S108" s="53">
        <v>0</v>
      </c>
      <c r="T108" s="27">
        <f t="shared" si="42"/>
        <v>0</v>
      </c>
      <c r="U108" s="43">
        <f t="shared" si="28"/>
        <v>5</v>
      </c>
      <c r="V108" s="27">
        <f t="shared" si="34"/>
        <v>1</v>
      </c>
    </row>
    <row r="109" spans="1:22" ht="19.149999999999999" x14ac:dyDescent="0.7">
      <c r="A109" s="75"/>
      <c r="B109" s="56" t="s">
        <v>27</v>
      </c>
      <c r="C109" s="57">
        <v>849</v>
      </c>
      <c r="D109" s="63">
        <f t="shared" si="29"/>
        <v>0.2641568139390168</v>
      </c>
      <c r="E109" s="57">
        <v>891</v>
      </c>
      <c r="F109" s="63">
        <f t="shared" si="30"/>
        <v>0.27722464219041693</v>
      </c>
      <c r="G109" s="57">
        <v>423</v>
      </c>
      <c r="H109" s="63">
        <f t="shared" si="31"/>
        <v>0.13161169881767268</v>
      </c>
      <c r="I109" s="57">
        <v>343</v>
      </c>
      <c r="J109" s="63">
        <f t="shared" si="32"/>
        <v>0.10672059738643434</v>
      </c>
      <c r="K109" s="57">
        <v>273</v>
      </c>
      <c r="L109" s="63">
        <f t="shared" si="33"/>
        <v>8.4940883634100808E-2</v>
      </c>
      <c r="M109" s="57">
        <v>216</v>
      </c>
      <c r="N109" s="63">
        <f t="shared" si="39"/>
        <v>6.7205973864343502E-2</v>
      </c>
      <c r="O109" s="57">
        <v>80</v>
      </c>
      <c r="P109" s="63">
        <f t="shared" si="40"/>
        <v>2.4891101431238332E-2</v>
      </c>
      <c r="Q109" s="57">
        <v>85</v>
      </c>
      <c r="R109" s="63">
        <f t="shared" si="41"/>
        <v>2.6446795270690729E-2</v>
      </c>
      <c r="S109" s="57">
        <v>54</v>
      </c>
      <c r="T109" s="63">
        <f t="shared" si="42"/>
        <v>1.6801493466085875E-2</v>
      </c>
      <c r="U109" s="60">
        <f t="shared" si="28"/>
        <v>3214</v>
      </c>
      <c r="V109" s="63">
        <f t="shared" si="34"/>
        <v>0.99999999999999978</v>
      </c>
    </row>
    <row r="110" spans="1:22" ht="19.149999999999999" x14ac:dyDescent="0.35">
      <c r="A110" s="73" t="s">
        <v>35</v>
      </c>
      <c r="B110" s="1" t="s">
        <v>21</v>
      </c>
      <c r="C110" s="53">
        <v>50</v>
      </c>
      <c r="D110" s="27">
        <f t="shared" si="29"/>
        <v>0.12437810945273632</v>
      </c>
      <c r="E110" s="53">
        <v>53</v>
      </c>
      <c r="F110" s="27">
        <f t="shared" si="30"/>
        <v>0.13184079601990051</v>
      </c>
      <c r="G110" s="53">
        <v>161</v>
      </c>
      <c r="H110" s="27">
        <f t="shared" si="31"/>
        <v>0.40049751243781095</v>
      </c>
      <c r="I110" s="53">
        <v>29</v>
      </c>
      <c r="J110" s="27">
        <f t="shared" si="32"/>
        <v>7.2139303482587069E-2</v>
      </c>
      <c r="K110" s="53">
        <v>10</v>
      </c>
      <c r="L110" s="27">
        <f t="shared" si="33"/>
        <v>2.4875621890547265E-2</v>
      </c>
      <c r="M110" s="53">
        <v>38</v>
      </c>
      <c r="N110" s="27">
        <f t="shared" si="39"/>
        <v>9.4527363184079602E-2</v>
      </c>
      <c r="O110" s="53">
        <v>31</v>
      </c>
      <c r="P110" s="27">
        <f t="shared" si="40"/>
        <v>7.7114427860696513E-2</v>
      </c>
      <c r="Q110" s="53">
        <v>28</v>
      </c>
      <c r="R110" s="27">
        <f t="shared" si="41"/>
        <v>6.965174129353234E-2</v>
      </c>
      <c r="S110" s="53">
        <v>2</v>
      </c>
      <c r="T110" s="27">
        <f t="shared" si="42"/>
        <v>4.9751243781094526E-3</v>
      </c>
      <c r="U110" s="43">
        <f t="shared" si="28"/>
        <v>402</v>
      </c>
      <c r="V110" s="27">
        <f t="shared" si="34"/>
        <v>1.0000000000000002</v>
      </c>
    </row>
    <row r="111" spans="1:22" ht="19.149999999999999" x14ac:dyDescent="0.35">
      <c r="A111" s="74"/>
      <c r="B111" s="1" t="s">
        <v>22</v>
      </c>
      <c r="C111" s="53">
        <v>584</v>
      </c>
      <c r="D111" s="27">
        <f t="shared" si="29"/>
        <v>0.28515625</v>
      </c>
      <c r="E111" s="53">
        <v>465</v>
      </c>
      <c r="F111" s="27">
        <f t="shared" si="30"/>
        <v>0.22705078125</v>
      </c>
      <c r="G111" s="53">
        <v>349</v>
      </c>
      <c r="H111" s="27">
        <f t="shared" si="31"/>
        <v>0.17041015625</v>
      </c>
      <c r="I111" s="53">
        <v>231</v>
      </c>
      <c r="J111" s="27">
        <f t="shared" si="32"/>
        <v>0.11279296875</v>
      </c>
      <c r="K111" s="53">
        <v>110</v>
      </c>
      <c r="L111" s="27">
        <f t="shared" si="33"/>
        <v>5.37109375E-2</v>
      </c>
      <c r="M111" s="53">
        <v>138</v>
      </c>
      <c r="N111" s="27">
        <f t="shared" si="39"/>
        <v>6.73828125E-2</v>
      </c>
      <c r="O111" s="53">
        <v>91</v>
      </c>
      <c r="P111" s="27">
        <f t="shared" si="40"/>
        <v>4.443359375E-2</v>
      </c>
      <c r="Q111" s="53">
        <v>54</v>
      </c>
      <c r="R111" s="27">
        <f t="shared" si="41"/>
        <v>2.63671875E-2</v>
      </c>
      <c r="S111" s="53">
        <v>26</v>
      </c>
      <c r="T111" s="27">
        <f t="shared" si="42"/>
        <v>1.26953125E-2</v>
      </c>
      <c r="U111" s="43">
        <f t="shared" si="28"/>
        <v>2048</v>
      </c>
      <c r="V111" s="27">
        <f t="shared" si="34"/>
        <v>1</v>
      </c>
    </row>
    <row r="112" spans="1:22" ht="19.149999999999999" x14ac:dyDescent="0.35">
      <c r="A112" s="74"/>
      <c r="B112" s="1" t="s">
        <v>23</v>
      </c>
      <c r="C112" s="53">
        <v>573</v>
      </c>
      <c r="D112" s="27">
        <f t="shared" si="29"/>
        <v>0.31762749445676275</v>
      </c>
      <c r="E112" s="53">
        <v>496</v>
      </c>
      <c r="F112" s="27">
        <f t="shared" si="30"/>
        <v>0.27494456762749447</v>
      </c>
      <c r="G112" s="53">
        <v>206</v>
      </c>
      <c r="H112" s="27">
        <f t="shared" si="31"/>
        <v>0.11419068736141907</v>
      </c>
      <c r="I112" s="53">
        <v>160</v>
      </c>
      <c r="J112" s="27">
        <f t="shared" si="32"/>
        <v>8.8691796008869186E-2</v>
      </c>
      <c r="K112" s="53">
        <v>160</v>
      </c>
      <c r="L112" s="27">
        <f t="shared" si="33"/>
        <v>8.8691796008869186E-2</v>
      </c>
      <c r="M112" s="53">
        <v>107</v>
      </c>
      <c r="N112" s="27">
        <f t="shared" si="39"/>
        <v>5.9312638580931262E-2</v>
      </c>
      <c r="O112" s="53">
        <v>28</v>
      </c>
      <c r="P112" s="27">
        <f t="shared" si="40"/>
        <v>1.5521064301552107E-2</v>
      </c>
      <c r="Q112" s="53">
        <v>44</v>
      </c>
      <c r="R112" s="27">
        <f t="shared" si="41"/>
        <v>2.4390243902439025E-2</v>
      </c>
      <c r="S112" s="53">
        <v>30</v>
      </c>
      <c r="T112" s="27">
        <f t="shared" si="42"/>
        <v>1.662971175166297E-2</v>
      </c>
      <c r="U112" s="43">
        <f t="shared" si="28"/>
        <v>1804</v>
      </c>
      <c r="V112" s="27">
        <f t="shared" si="34"/>
        <v>1.0000000000000002</v>
      </c>
    </row>
    <row r="113" spans="1:24" ht="19.149999999999999" x14ac:dyDescent="0.35">
      <c r="A113" s="74"/>
      <c r="B113" s="1" t="s">
        <v>24</v>
      </c>
      <c r="C113" s="53">
        <v>283</v>
      </c>
      <c r="D113" s="27">
        <f t="shared" si="29"/>
        <v>0.23485477178423236</v>
      </c>
      <c r="E113" s="53">
        <v>384</v>
      </c>
      <c r="F113" s="27">
        <f t="shared" si="30"/>
        <v>0.31867219917012446</v>
      </c>
      <c r="G113" s="53">
        <v>119</v>
      </c>
      <c r="H113" s="27">
        <f t="shared" si="31"/>
        <v>9.8755186721991697E-2</v>
      </c>
      <c r="I113" s="53">
        <v>138</v>
      </c>
      <c r="J113" s="27">
        <f t="shared" si="32"/>
        <v>0.11452282157676348</v>
      </c>
      <c r="K113" s="53">
        <v>151</v>
      </c>
      <c r="L113" s="27">
        <f t="shared" si="33"/>
        <v>0.12531120331950207</v>
      </c>
      <c r="M113" s="53">
        <v>64</v>
      </c>
      <c r="N113" s="27">
        <f t="shared" si="39"/>
        <v>5.3112033195020746E-2</v>
      </c>
      <c r="O113" s="53">
        <v>24</v>
      </c>
      <c r="P113" s="27">
        <f t="shared" si="40"/>
        <v>1.9917012448132779E-2</v>
      </c>
      <c r="Q113" s="53">
        <v>28</v>
      </c>
      <c r="R113" s="27">
        <f t="shared" si="41"/>
        <v>2.3236514522821577E-2</v>
      </c>
      <c r="S113" s="53">
        <v>14</v>
      </c>
      <c r="T113" s="27">
        <f t="shared" si="42"/>
        <v>1.1618257261410789E-2</v>
      </c>
      <c r="U113" s="43">
        <f t="shared" si="28"/>
        <v>1205</v>
      </c>
      <c r="V113" s="27">
        <f t="shared" si="34"/>
        <v>1.0000000000000002</v>
      </c>
    </row>
    <row r="114" spans="1:24" ht="19.149999999999999" x14ac:dyDescent="0.35">
      <c r="A114" s="74"/>
      <c r="B114" s="1" t="s">
        <v>25</v>
      </c>
      <c r="C114" s="53">
        <v>6</v>
      </c>
      <c r="D114" s="27">
        <f t="shared" si="29"/>
        <v>0.27272727272727271</v>
      </c>
      <c r="E114" s="53">
        <v>3</v>
      </c>
      <c r="F114" s="27">
        <f t="shared" si="30"/>
        <v>0.13636363636363635</v>
      </c>
      <c r="G114" s="53">
        <v>4</v>
      </c>
      <c r="H114" s="27">
        <f t="shared" si="31"/>
        <v>0.18181818181818182</v>
      </c>
      <c r="I114" s="53">
        <v>5</v>
      </c>
      <c r="J114" s="27">
        <f t="shared" si="32"/>
        <v>0.22727272727272727</v>
      </c>
      <c r="K114" s="53">
        <v>3</v>
      </c>
      <c r="L114" s="27">
        <f t="shared" si="33"/>
        <v>0.13636363636363635</v>
      </c>
      <c r="M114" s="53">
        <v>0</v>
      </c>
      <c r="N114" s="27">
        <f t="shared" si="39"/>
        <v>0</v>
      </c>
      <c r="O114" s="53">
        <v>1</v>
      </c>
      <c r="P114" s="27">
        <f t="shared" si="40"/>
        <v>4.5454545454545456E-2</v>
      </c>
      <c r="Q114" s="53">
        <v>0</v>
      </c>
      <c r="R114" s="27">
        <f t="shared" si="41"/>
        <v>0</v>
      </c>
      <c r="S114" s="53">
        <v>0</v>
      </c>
      <c r="T114" s="27">
        <f t="shared" si="42"/>
        <v>0</v>
      </c>
      <c r="U114" s="43">
        <f t="shared" si="28"/>
        <v>22</v>
      </c>
      <c r="V114" s="27">
        <f t="shared" si="34"/>
        <v>0.99999999999999989</v>
      </c>
    </row>
    <row r="115" spans="1:24" ht="19.149999999999999" x14ac:dyDescent="0.35">
      <c r="A115" s="74"/>
      <c r="B115" s="1" t="s">
        <v>0</v>
      </c>
      <c r="C115" s="53">
        <v>8</v>
      </c>
      <c r="D115" s="27">
        <f t="shared" si="29"/>
        <v>0.21052631578947367</v>
      </c>
      <c r="E115" s="53">
        <v>13</v>
      </c>
      <c r="F115" s="27">
        <f t="shared" si="30"/>
        <v>0.34210526315789475</v>
      </c>
      <c r="G115" s="53">
        <v>4</v>
      </c>
      <c r="H115" s="27">
        <f t="shared" si="31"/>
        <v>0.10526315789473684</v>
      </c>
      <c r="I115" s="53">
        <v>3</v>
      </c>
      <c r="J115" s="27">
        <f t="shared" si="32"/>
        <v>7.8947368421052627E-2</v>
      </c>
      <c r="K115" s="53">
        <v>4</v>
      </c>
      <c r="L115" s="27">
        <f t="shared" si="33"/>
        <v>0.10526315789473684</v>
      </c>
      <c r="M115" s="53">
        <v>6</v>
      </c>
      <c r="N115" s="27">
        <f t="shared" si="39"/>
        <v>0.15789473684210525</v>
      </c>
      <c r="O115" s="53">
        <v>0</v>
      </c>
      <c r="P115" s="27">
        <f t="shared" si="40"/>
        <v>0</v>
      </c>
      <c r="Q115" s="53">
        <v>0</v>
      </c>
      <c r="R115" s="27">
        <f t="shared" si="41"/>
        <v>0</v>
      </c>
      <c r="S115" s="53">
        <v>0</v>
      </c>
      <c r="T115" s="27">
        <f t="shared" si="42"/>
        <v>0</v>
      </c>
      <c r="U115" s="43">
        <f t="shared" si="28"/>
        <v>38</v>
      </c>
      <c r="V115" s="27">
        <f t="shared" si="34"/>
        <v>1</v>
      </c>
    </row>
    <row r="116" spans="1:24" ht="19.149999999999999" x14ac:dyDescent="0.7">
      <c r="A116" s="75"/>
      <c r="B116" s="56" t="s">
        <v>27</v>
      </c>
      <c r="C116" s="57">
        <v>1504</v>
      </c>
      <c r="D116" s="63">
        <f t="shared" si="29"/>
        <v>0.27251313643776048</v>
      </c>
      <c r="E116" s="57">
        <v>1414</v>
      </c>
      <c r="F116" s="63">
        <f t="shared" si="30"/>
        <v>0.2562058343902881</v>
      </c>
      <c r="G116" s="57">
        <v>843</v>
      </c>
      <c r="H116" s="63">
        <f t="shared" si="31"/>
        <v>0.15274506251132453</v>
      </c>
      <c r="I116" s="57">
        <v>566</v>
      </c>
      <c r="J116" s="63">
        <f t="shared" si="32"/>
        <v>0.102554810654104</v>
      </c>
      <c r="K116" s="57">
        <v>438</v>
      </c>
      <c r="L116" s="63">
        <f t="shared" si="33"/>
        <v>7.9362203297698858E-2</v>
      </c>
      <c r="M116" s="57">
        <v>353</v>
      </c>
      <c r="N116" s="63">
        <f t="shared" si="39"/>
        <v>6.3960862475086061E-2</v>
      </c>
      <c r="O116" s="57">
        <v>175</v>
      </c>
      <c r="P116" s="63">
        <f t="shared" si="40"/>
        <v>3.1708642870085159E-2</v>
      </c>
      <c r="Q116" s="57">
        <v>154</v>
      </c>
      <c r="R116" s="63">
        <f t="shared" si="41"/>
        <v>2.7903605725674942E-2</v>
      </c>
      <c r="S116" s="57">
        <v>72</v>
      </c>
      <c r="T116" s="63">
        <f t="shared" si="42"/>
        <v>1.3045841637977895E-2</v>
      </c>
      <c r="U116" s="60">
        <f t="shared" si="28"/>
        <v>5519</v>
      </c>
      <c r="V116" s="63">
        <f t="shared" si="34"/>
        <v>1</v>
      </c>
    </row>
    <row r="117" spans="1:24" ht="19.149999999999999" x14ac:dyDescent="0.35">
      <c r="A117" s="73" t="s">
        <v>36</v>
      </c>
      <c r="B117" s="1" t="s">
        <v>21</v>
      </c>
      <c r="C117" s="53">
        <v>83</v>
      </c>
      <c r="D117" s="27">
        <f t="shared" si="29"/>
        <v>0.13070866141732285</v>
      </c>
      <c r="E117" s="53">
        <v>67</v>
      </c>
      <c r="F117" s="27">
        <f t="shared" si="30"/>
        <v>0.10551181102362205</v>
      </c>
      <c r="G117" s="53">
        <v>287</v>
      </c>
      <c r="H117" s="27">
        <f t="shared" si="31"/>
        <v>0.45196850393700788</v>
      </c>
      <c r="I117" s="53">
        <v>59</v>
      </c>
      <c r="J117" s="27">
        <f t="shared" si="32"/>
        <v>9.2913385826771652E-2</v>
      </c>
      <c r="K117" s="53">
        <v>14</v>
      </c>
      <c r="L117" s="27">
        <f t="shared" si="33"/>
        <v>2.2047244094488189E-2</v>
      </c>
      <c r="M117" s="53">
        <v>38</v>
      </c>
      <c r="N117" s="27">
        <f t="shared" si="39"/>
        <v>5.9842519685039369E-2</v>
      </c>
      <c r="O117" s="53">
        <v>56</v>
      </c>
      <c r="P117" s="27">
        <f t="shared" si="40"/>
        <v>8.8188976377952755E-2</v>
      </c>
      <c r="Q117" s="53">
        <v>25</v>
      </c>
      <c r="R117" s="27">
        <f t="shared" si="41"/>
        <v>3.937007874015748E-2</v>
      </c>
      <c r="S117" s="53">
        <v>6</v>
      </c>
      <c r="T117" s="27">
        <f t="shared" si="42"/>
        <v>9.4488188976377951E-3</v>
      </c>
      <c r="U117" s="43">
        <f t="shared" si="28"/>
        <v>635</v>
      </c>
      <c r="V117" s="27">
        <f t="shared" si="34"/>
        <v>1</v>
      </c>
    </row>
    <row r="118" spans="1:24" ht="19.149999999999999" x14ac:dyDescent="0.35">
      <c r="A118" s="74"/>
      <c r="B118" s="1" t="s">
        <v>22</v>
      </c>
      <c r="C118" s="53">
        <v>873</v>
      </c>
      <c r="D118" s="27">
        <f t="shared" si="29"/>
        <v>0.26122082585278278</v>
      </c>
      <c r="E118" s="53">
        <v>815</v>
      </c>
      <c r="F118" s="27">
        <f t="shared" si="30"/>
        <v>0.24386594853381208</v>
      </c>
      <c r="G118" s="53">
        <v>590</v>
      </c>
      <c r="H118" s="27">
        <f t="shared" si="31"/>
        <v>0.17654099341711549</v>
      </c>
      <c r="I118" s="53">
        <v>372</v>
      </c>
      <c r="J118" s="27">
        <f t="shared" si="32"/>
        <v>0.11131059245960502</v>
      </c>
      <c r="K118" s="53">
        <v>209</v>
      </c>
      <c r="L118" s="27">
        <f t="shared" si="33"/>
        <v>6.2537402752842614E-2</v>
      </c>
      <c r="M118" s="53">
        <v>230</v>
      </c>
      <c r="N118" s="27">
        <f t="shared" si="39"/>
        <v>6.8821065230400963E-2</v>
      </c>
      <c r="O118" s="53">
        <v>144</v>
      </c>
      <c r="P118" s="27">
        <f t="shared" si="40"/>
        <v>4.3087971274685818E-2</v>
      </c>
      <c r="Q118" s="53">
        <v>75</v>
      </c>
      <c r="R118" s="27">
        <f t="shared" si="41"/>
        <v>2.244165170556553E-2</v>
      </c>
      <c r="S118" s="53">
        <v>34</v>
      </c>
      <c r="T118" s="27">
        <f t="shared" si="42"/>
        <v>1.0173548773189706E-2</v>
      </c>
      <c r="U118" s="43">
        <f t="shared" si="28"/>
        <v>3342</v>
      </c>
      <c r="V118" s="27">
        <f t="shared" si="34"/>
        <v>1</v>
      </c>
    </row>
    <row r="119" spans="1:24" ht="19.149999999999999" x14ac:dyDescent="0.35">
      <c r="A119" s="74"/>
      <c r="B119" s="1" t="s">
        <v>23</v>
      </c>
      <c r="C119" s="53">
        <v>1011</v>
      </c>
      <c r="D119" s="27">
        <f t="shared" si="29"/>
        <v>0.32279693486590039</v>
      </c>
      <c r="E119" s="53">
        <v>901</v>
      </c>
      <c r="F119" s="27">
        <f t="shared" si="30"/>
        <v>0.2876756066411239</v>
      </c>
      <c r="G119" s="53">
        <v>309</v>
      </c>
      <c r="H119" s="27">
        <f t="shared" si="31"/>
        <v>9.8659003831417624E-2</v>
      </c>
      <c r="I119" s="53">
        <v>302</v>
      </c>
      <c r="J119" s="27">
        <f t="shared" si="32"/>
        <v>9.6424010217113665E-2</v>
      </c>
      <c r="K119" s="53">
        <v>279</v>
      </c>
      <c r="L119" s="27">
        <f t="shared" si="33"/>
        <v>8.9080459770114945E-2</v>
      </c>
      <c r="M119" s="53">
        <v>151</v>
      </c>
      <c r="N119" s="27">
        <f t="shared" si="39"/>
        <v>4.8212005108556832E-2</v>
      </c>
      <c r="O119" s="53">
        <v>49</v>
      </c>
      <c r="P119" s="27">
        <f t="shared" si="40"/>
        <v>1.5644955300127713E-2</v>
      </c>
      <c r="Q119" s="53">
        <v>86</v>
      </c>
      <c r="R119" s="27">
        <f t="shared" si="41"/>
        <v>2.7458492975734355E-2</v>
      </c>
      <c r="S119" s="53">
        <v>44</v>
      </c>
      <c r="T119" s="27">
        <f t="shared" si="42"/>
        <v>1.40485312899106E-2</v>
      </c>
      <c r="U119" s="43">
        <f t="shared" si="28"/>
        <v>3132</v>
      </c>
      <c r="V119" s="27">
        <f t="shared" si="34"/>
        <v>0.99999999999999989</v>
      </c>
    </row>
    <row r="120" spans="1:24" ht="19.149999999999999" x14ac:dyDescent="0.35">
      <c r="A120" s="74"/>
      <c r="B120" s="1" t="s">
        <v>24</v>
      </c>
      <c r="C120" s="53">
        <v>397</v>
      </c>
      <c r="D120" s="27">
        <f t="shared" si="29"/>
        <v>0.24281345565749235</v>
      </c>
      <c r="E120" s="53">
        <v>596</v>
      </c>
      <c r="F120" s="27">
        <f t="shared" si="30"/>
        <v>0.36452599388379203</v>
      </c>
      <c r="G120" s="53">
        <v>136</v>
      </c>
      <c r="H120" s="27">
        <f t="shared" si="31"/>
        <v>8.3180428134556575E-2</v>
      </c>
      <c r="I120" s="53">
        <v>158</v>
      </c>
      <c r="J120" s="27">
        <f t="shared" si="32"/>
        <v>9.6636085626911311E-2</v>
      </c>
      <c r="K120" s="53">
        <v>187</v>
      </c>
      <c r="L120" s="27">
        <f t="shared" si="33"/>
        <v>0.11437308868501529</v>
      </c>
      <c r="M120" s="53">
        <v>59</v>
      </c>
      <c r="N120" s="27">
        <f t="shared" si="39"/>
        <v>3.6085626911314984E-2</v>
      </c>
      <c r="O120" s="53">
        <v>22</v>
      </c>
      <c r="P120" s="27">
        <f t="shared" si="40"/>
        <v>1.345565749235474E-2</v>
      </c>
      <c r="Q120" s="53">
        <v>45</v>
      </c>
      <c r="R120" s="27">
        <f t="shared" si="41"/>
        <v>2.7522935779816515E-2</v>
      </c>
      <c r="S120" s="53">
        <v>35</v>
      </c>
      <c r="T120" s="27">
        <f t="shared" si="42"/>
        <v>2.1406727828746176E-2</v>
      </c>
      <c r="U120" s="43">
        <f t="shared" si="28"/>
        <v>1635</v>
      </c>
      <c r="V120" s="27">
        <f t="shared" si="34"/>
        <v>1</v>
      </c>
    </row>
    <row r="121" spans="1:24" ht="19.149999999999999" x14ac:dyDescent="0.35">
      <c r="A121" s="74"/>
      <c r="B121" s="1" t="s">
        <v>25</v>
      </c>
      <c r="C121" s="53">
        <v>5</v>
      </c>
      <c r="D121" s="27">
        <f t="shared" si="29"/>
        <v>0.2</v>
      </c>
      <c r="E121" s="53">
        <v>4</v>
      </c>
      <c r="F121" s="27">
        <f t="shared" si="30"/>
        <v>0.16</v>
      </c>
      <c r="G121" s="53">
        <v>1</v>
      </c>
      <c r="H121" s="27">
        <f t="shared" si="31"/>
        <v>0.04</v>
      </c>
      <c r="I121" s="53">
        <v>8</v>
      </c>
      <c r="J121" s="27">
        <f t="shared" si="32"/>
        <v>0.32</v>
      </c>
      <c r="K121" s="53">
        <v>2</v>
      </c>
      <c r="L121" s="27">
        <f t="shared" si="33"/>
        <v>0.08</v>
      </c>
      <c r="M121" s="53">
        <v>0</v>
      </c>
      <c r="N121" s="27">
        <f t="shared" si="39"/>
        <v>0</v>
      </c>
      <c r="O121" s="53">
        <v>3</v>
      </c>
      <c r="P121" s="27">
        <f t="shared" si="40"/>
        <v>0.12</v>
      </c>
      <c r="Q121" s="53">
        <v>2</v>
      </c>
      <c r="R121" s="27">
        <f t="shared" si="41"/>
        <v>0.08</v>
      </c>
      <c r="S121" s="53">
        <v>0</v>
      </c>
      <c r="T121" s="27">
        <f t="shared" si="42"/>
        <v>0</v>
      </c>
      <c r="U121" s="43">
        <f t="shared" si="28"/>
        <v>25</v>
      </c>
      <c r="V121" s="27">
        <f t="shared" si="34"/>
        <v>1</v>
      </c>
    </row>
    <row r="122" spans="1:24" ht="19.149999999999999" x14ac:dyDescent="0.35">
      <c r="A122" s="74"/>
      <c r="B122" s="1" t="s">
        <v>0</v>
      </c>
      <c r="C122" s="53">
        <v>5</v>
      </c>
      <c r="D122" s="27">
        <f t="shared" si="29"/>
        <v>0.23809523809523808</v>
      </c>
      <c r="E122" s="53">
        <v>8</v>
      </c>
      <c r="F122" s="27">
        <f t="shared" si="30"/>
        <v>0.38095238095238093</v>
      </c>
      <c r="G122" s="53">
        <v>5</v>
      </c>
      <c r="H122" s="27">
        <f t="shared" si="31"/>
        <v>0.23809523809523808</v>
      </c>
      <c r="I122" s="53">
        <v>0</v>
      </c>
      <c r="J122" s="27">
        <f t="shared" si="32"/>
        <v>0</v>
      </c>
      <c r="K122" s="53">
        <v>1</v>
      </c>
      <c r="L122" s="27">
        <f t="shared" si="33"/>
        <v>4.7619047619047616E-2</v>
      </c>
      <c r="M122" s="53">
        <v>1</v>
      </c>
      <c r="N122" s="27">
        <f t="shared" si="39"/>
        <v>4.7619047619047616E-2</v>
      </c>
      <c r="O122" s="53">
        <v>1</v>
      </c>
      <c r="P122" s="27">
        <f t="shared" si="40"/>
        <v>4.7619047619047616E-2</v>
      </c>
      <c r="Q122" s="53">
        <v>0</v>
      </c>
      <c r="R122" s="27">
        <f t="shared" si="41"/>
        <v>0</v>
      </c>
      <c r="S122" s="53">
        <v>0</v>
      </c>
      <c r="T122" s="27">
        <f t="shared" si="42"/>
        <v>0</v>
      </c>
      <c r="U122" s="43">
        <f t="shared" si="28"/>
        <v>21</v>
      </c>
      <c r="V122" s="27">
        <f t="shared" si="34"/>
        <v>1.0000000000000002</v>
      </c>
    </row>
    <row r="123" spans="1:24" ht="19.149999999999999" x14ac:dyDescent="0.7">
      <c r="A123" s="75"/>
      <c r="B123" s="56" t="s">
        <v>27</v>
      </c>
      <c r="C123" s="57">
        <v>2374</v>
      </c>
      <c r="D123" s="63">
        <f t="shared" si="29"/>
        <v>0.27007963594994311</v>
      </c>
      <c r="E123" s="57">
        <v>2391</v>
      </c>
      <c r="F123" s="63">
        <f t="shared" si="30"/>
        <v>0.27201365187713311</v>
      </c>
      <c r="G123" s="57">
        <v>1328</v>
      </c>
      <c r="H123" s="63">
        <f t="shared" si="31"/>
        <v>0.15108077360637087</v>
      </c>
      <c r="I123" s="57">
        <v>899</v>
      </c>
      <c r="J123" s="63">
        <f t="shared" si="32"/>
        <v>0.10227531285551764</v>
      </c>
      <c r="K123" s="57">
        <v>692</v>
      </c>
      <c r="L123" s="63">
        <f t="shared" si="33"/>
        <v>7.872582480091013E-2</v>
      </c>
      <c r="M123" s="57">
        <v>479</v>
      </c>
      <c r="N123" s="63">
        <f t="shared" si="39"/>
        <v>5.4493742889647326E-2</v>
      </c>
      <c r="O123" s="57">
        <v>275</v>
      </c>
      <c r="P123" s="63">
        <f t="shared" si="40"/>
        <v>3.1285551763367461E-2</v>
      </c>
      <c r="Q123" s="57">
        <v>233</v>
      </c>
      <c r="R123" s="63">
        <f t="shared" si="41"/>
        <v>2.6507394766780431E-2</v>
      </c>
      <c r="S123" s="57">
        <v>119</v>
      </c>
      <c r="T123" s="63">
        <f t="shared" si="42"/>
        <v>1.3538111490329921E-2</v>
      </c>
      <c r="U123" s="60">
        <f t="shared" si="28"/>
        <v>8790</v>
      </c>
      <c r="V123" s="63">
        <f t="shared" si="34"/>
        <v>1</v>
      </c>
    </row>
    <row r="124" spans="1:24" ht="19.149999999999999" x14ac:dyDescent="0.35">
      <c r="A124" s="73" t="s">
        <v>37</v>
      </c>
      <c r="B124" s="1" t="s">
        <v>21</v>
      </c>
      <c r="C124" s="52">
        <v>17</v>
      </c>
      <c r="D124" s="27">
        <f t="shared" si="29"/>
        <v>0.11971830985915492</v>
      </c>
      <c r="E124" s="52">
        <v>20</v>
      </c>
      <c r="F124" s="27">
        <f t="shared" si="30"/>
        <v>0.14084507042253522</v>
      </c>
      <c r="G124" s="52">
        <v>43</v>
      </c>
      <c r="H124" s="27">
        <f t="shared" si="31"/>
        <v>0.30281690140845069</v>
      </c>
      <c r="I124" s="52">
        <v>11</v>
      </c>
      <c r="J124" s="27">
        <f t="shared" si="32"/>
        <v>7.746478873239436E-2</v>
      </c>
      <c r="K124" s="52">
        <v>6</v>
      </c>
      <c r="L124" s="27">
        <f t="shared" si="33"/>
        <v>4.2253521126760563E-2</v>
      </c>
      <c r="M124" s="52">
        <v>20</v>
      </c>
      <c r="N124" s="27">
        <f t="shared" si="39"/>
        <v>0.14084507042253522</v>
      </c>
      <c r="O124" s="52">
        <v>16</v>
      </c>
      <c r="P124" s="27">
        <f t="shared" si="40"/>
        <v>0.11267605633802817</v>
      </c>
      <c r="Q124" s="52">
        <v>9</v>
      </c>
      <c r="R124" s="27">
        <f t="shared" si="41"/>
        <v>6.3380281690140844E-2</v>
      </c>
      <c r="S124" s="52">
        <v>0</v>
      </c>
      <c r="T124" s="27">
        <f t="shared" si="42"/>
        <v>0</v>
      </c>
      <c r="U124" s="43">
        <f t="shared" si="28"/>
        <v>142</v>
      </c>
      <c r="V124" s="27">
        <f t="shared" si="34"/>
        <v>0.99999999999999989</v>
      </c>
    </row>
    <row r="125" spans="1:24" ht="19.149999999999999" x14ac:dyDescent="0.35">
      <c r="A125" s="74"/>
      <c r="B125" s="1" t="s">
        <v>22</v>
      </c>
      <c r="C125" s="52">
        <v>372</v>
      </c>
      <c r="D125" s="27">
        <f t="shared" si="29"/>
        <v>0.29807692307692307</v>
      </c>
      <c r="E125" s="52">
        <v>329</v>
      </c>
      <c r="F125" s="27">
        <f t="shared" si="30"/>
        <v>0.26362179487179488</v>
      </c>
      <c r="G125" s="52">
        <v>155</v>
      </c>
      <c r="H125" s="27">
        <f t="shared" si="31"/>
        <v>0.12419871794871795</v>
      </c>
      <c r="I125" s="52">
        <v>144</v>
      </c>
      <c r="J125" s="27">
        <f t="shared" si="32"/>
        <v>0.11538461538461539</v>
      </c>
      <c r="K125" s="52">
        <v>85</v>
      </c>
      <c r="L125" s="27">
        <f t="shared" si="33"/>
        <v>6.8108974358974353E-2</v>
      </c>
      <c r="M125" s="52">
        <v>77</v>
      </c>
      <c r="N125" s="27">
        <f t="shared" si="39"/>
        <v>6.1698717948717952E-2</v>
      </c>
      <c r="O125" s="52">
        <v>42</v>
      </c>
      <c r="P125" s="27">
        <f t="shared" si="40"/>
        <v>3.3653846153846152E-2</v>
      </c>
      <c r="Q125" s="52">
        <v>30</v>
      </c>
      <c r="R125" s="27">
        <f t="shared" si="41"/>
        <v>2.403846153846154E-2</v>
      </c>
      <c r="S125" s="52">
        <v>14</v>
      </c>
      <c r="T125" s="27">
        <f t="shared" si="42"/>
        <v>1.1217948717948718E-2</v>
      </c>
      <c r="U125" s="43">
        <f t="shared" si="28"/>
        <v>1248</v>
      </c>
      <c r="V125" s="27">
        <f t="shared" si="34"/>
        <v>1</v>
      </c>
    </row>
    <row r="126" spans="1:24" ht="19.149999999999999" x14ac:dyDescent="0.35">
      <c r="A126" s="74"/>
      <c r="B126" s="1" t="s">
        <v>23</v>
      </c>
      <c r="C126" s="52">
        <v>383</v>
      </c>
      <c r="D126" s="27">
        <f t="shared" si="29"/>
        <v>0.3472348141432457</v>
      </c>
      <c r="E126" s="52">
        <v>326</v>
      </c>
      <c r="F126" s="27">
        <f t="shared" si="30"/>
        <v>0.29555757026291929</v>
      </c>
      <c r="G126" s="52">
        <v>100</v>
      </c>
      <c r="H126" s="27">
        <f t="shared" si="31"/>
        <v>9.0661831368993653E-2</v>
      </c>
      <c r="I126" s="52">
        <v>85</v>
      </c>
      <c r="J126" s="27">
        <f t="shared" si="32"/>
        <v>7.7062556663644602E-2</v>
      </c>
      <c r="K126" s="52">
        <v>84</v>
      </c>
      <c r="L126" s="27">
        <f t="shared" si="33"/>
        <v>7.6155938349954669E-2</v>
      </c>
      <c r="M126" s="52">
        <v>57</v>
      </c>
      <c r="N126" s="27">
        <f t="shared" si="39"/>
        <v>5.1677243880326386E-2</v>
      </c>
      <c r="O126" s="52">
        <v>17</v>
      </c>
      <c r="P126" s="27">
        <f t="shared" si="40"/>
        <v>1.5412511332728921E-2</v>
      </c>
      <c r="Q126" s="52">
        <v>39</v>
      </c>
      <c r="R126" s="27">
        <f t="shared" si="41"/>
        <v>3.5358114233907528E-2</v>
      </c>
      <c r="S126" s="52">
        <v>12</v>
      </c>
      <c r="T126" s="27">
        <f t="shared" si="42"/>
        <v>1.0879419764279238E-2</v>
      </c>
      <c r="U126" s="43">
        <f t="shared" si="28"/>
        <v>1103</v>
      </c>
      <c r="V126" s="27">
        <f t="shared" si="34"/>
        <v>0.99999999999999989</v>
      </c>
    </row>
    <row r="127" spans="1:24" ht="19.149999999999999" x14ac:dyDescent="0.35">
      <c r="A127" s="74"/>
      <c r="B127" s="1" t="s">
        <v>24</v>
      </c>
      <c r="C127" s="52">
        <v>195</v>
      </c>
      <c r="D127" s="27">
        <f t="shared" si="29"/>
        <v>0.31914893617021278</v>
      </c>
      <c r="E127" s="52">
        <v>225</v>
      </c>
      <c r="F127" s="27">
        <f t="shared" si="30"/>
        <v>0.36824877250409166</v>
      </c>
      <c r="G127" s="52">
        <v>40</v>
      </c>
      <c r="H127" s="27">
        <f t="shared" si="31"/>
        <v>6.5466448445171854E-2</v>
      </c>
      <c r="I127" s="52">
        <v>39</v>
      </c>
      <c r="J127" s="27">
        <f t="shared" si="32"/>
        <v>6.3829787234042548E-2</v>
      </c>
      <c r="K127" s="52">
        <v>64</v>
      </c>
      <c r="L127" s="27">
        <f t="shared" si="33"/>
        <v>0.10474631751227496</v>
      </c>
      <c r="M127" s="52">
        <v>31</v>
      </c>
      <c r="N127" s="27">
        <f t="shared" si="39"/>
        <v>5.0736497545008183E-2</v>
      </c>
      <c r="O127" s="52">
        <v>3</v>
      </c>
      <c r="P127" s="27">
        <f t="shared" si="40"/>
        <v>4.9099836333878887E-3</v>
      </c>
      <c r="Q127" s="52">
        <v>6</v>
      </c>
      <c r="R127" s="27">
        <f t="shared" si="41"/>
        <v>9.8199672667757774E-3</v>
      </c>
      <c r="S127" s="52">
        <v>8</v>
      </c>
      <c r="T127" s="27">
        <f t="shared" si="42"/>
        <v>1.3093289689034371E-2</v>
      </c>
      <c r="U127" s="43">
        <f t="shared" si="28"/>
        <v>611</v>
      </c>
      <c r="V127" s="27">
        <f t="shared" si="34"/>
        <v>1</v>
      </c>
    </row>
    <row r="128" spans="1:24" ht="19.149999999999999" x14ac:dyDescent="0.35">
      <c r="A128" s="74"/>
      <c r="B128" s="1" t="s">
        <v>25</v>
      </c>
      <c r="C128" s="52">
        <v>0</v>
      </c>
      <c r="D128" s="27">
        <f t="shared" si="29"/>
        <v>0</v>
      </c>
      <c r="E128" s="52">
        <v>3</v>
      </c>
      <c r="F128" s="27">
        <f t="shared" si="30"/>
        <v>0.6</v>
      </c>
      <c r="G128" s="52">
        <v>1</v>
      </c>
      <c r="H128" s="27">
        <f t="shared" si="31"/>
        <v>0.2</v>
      </c>
      <c r="I128" s="52">
        <v>1</v>
      </c>
      <c r="J128" s="27">
        <f t="shared" si="32"/>
        <v>0.2</v>
      </c>
      <c r="K128" s="52">
        <v>0</v>
      </c>
      <c r="L128" s="27">
        <f t="shared" si="33"/>
        <v>0</v>
      </c>
      <c r="M128" s="52">
        <v>0</v>
      </c>
      <c r="N128" s="27">
        <f t="shared" si="39"/>
        <v>0</v>
      </c>
      <c r="O128" s="52">
        <v>0</v>
      </c>
      <c r="P128" s="27">
        <f t="shared" si="40"/>
        <v>0</v>
      </c>
      <c r="Q128" s="52">
        <v>0</v>
      </c>
      <c r="R128" s="27">
        <f t="shared" si="41"/>
        <v>0</v>
      </c>
      <c r="S128" s="52">
        <v>0</v>
      </c>
      <c r="T128" s="27">
        <f t="shared" si="42"/>
        <v>0</v>
      </c>
      <c r="U128" s="43">
        <f t="shared" si="28"/>
        <v>5</v>
      </c>
      <c r="V128" s="27">
        <f t="shared" si="34"/>
        <v>1</v>
      </c>
      <c r="X128" s="19"/>
    </row>
    <row r="129" spans="1:22" ht="19.149999999999999" x14ac:dyDescent="0.7">
      <c r="A129" s="74"/>
      <c r="B129" s="1" t="s">
        <v>0</v>
      </c>
      <c r="C129" s="52">
        <v>0</v>
      </c>
      <c r="D129" s="24">
        <v>0</v>
      </c>
      <c r="E129" s="52">
        <v>0</v>
      </c>
      <c r="F129" s="24">
        <v>0</v>
      </c>
      <c r="G129" s="52">
        <v>0</v>
      </c>
      <c r="H129" s="24">
        <v>0</v>
      </c>
      <c r="I129" s="52">
        <v>0</v>
      </c>
      <c r="J129" s="24">
        <v>0</v>
      </c>
      <c r="K129" s="52">
        <v>0</v>
      </c>
      <c r="L129" s="24">
        <v>0</v>
      </c>
      <c r="M129" s="52">
        <v>0</v>
      </c>
      <c r="N129" s="24">
        <v>0</v>
      </c>
      <c r="O129" s="52">
        <v>0</v>
      </c>
      <c r="P129" s="24">
        <v>0</v>
      </c>
      <c r="Q129" s="52">
        <v>0</v>
      </c>
      <c r="R129" s="24">
        <v>0</v>
      </c>
      <c r="S129" s="52">
        <v>0</v>
      </c>
      <c r="T129" s="24">
        <v>0</v>
      </c>
      <c r="U129" s="43">
        <f t="shared" si="28"/>
        <v>0</v>
      </c>
      <c r="V129" s="43">
        <f t="shared" si="28"/>
        <v>0</v>
      </c>
    </row>
    <row r="130" spans="1:22" ht="19.149999999999999" x14ac:dyDescent="0.7">
      <c r="A130" s="75"/>
      <c r="B130" s="56" t="s">
        <v>27</v>
      </c>
      <c r="C130" s="57">
        <v>967</v>
      </c>
      <c r="D130" s="63">
        <f>C130/U130</f>
        <v>0.31103248633000963</v>
      </c>
      <c r="E130" s="57">
        <v>903</v>
      </c>
      <c r="F130" s="63">
        <f>E130/U130</f>
        <v>0.2904470890961724</v>
      </c>
      <c r="G130" s="57">
        <v>339</v>
      </c>
      <c r="H130" s="63">
        <f>G130/U130</f>
        <v>0.10903827597298167</v>
      </c>
      <c r="I130" s="57">
        <v>280</v>
      </c>
      <c r="J130" s="63">
        <f>I130/U130</f>
        <v>9.0061112898037948E-2</v>
      </c>
      <c r="K130" s="57">
        <v>239</v>
      </c>
      <c r="L130" s="63">
        <f>K130/U130</f>
        <v>7.6873592795110968E-2</v>
      </c>
      <c r="M130" s="57">
        <v>185</v>
      </c>
      <c r="N130" s="63">
        <f t="shared" si="39"/>
        <v>5.9504663879060789E-2</v>
      </c>
      <c r="O130" s="57">
        <v>78</v>
      </c>
      <c r="P130" s="63">
        <f t="shared" si="40"/>
        <v>2.5088452878739145E-2</v>
      </c>
      <c r="Q130" s="57">
        <v>84</v>
      </c>
      <c r="R130" s="63">
        <f t="shared" si="41"/>
        <v>2.7018333869411385E-2</v>
      </c>
      <c r="S130" s="57">
        <v>34</v>
      </c>
      <c r="T130" s="63">
        <f t="shared" si="42"/>
        <v>1.0935992280476037E-2</v>
      </c>
      <c r="U130" s="60">
        <f t="shared" si="28"/>
        <v>3109</v>
      </c>
      <c r="V130" s="63">
        <f>SUM(F130,D130,H130,L130,J130,N130,P130,R130,T130)</f>
        <v>1</v>
      </c>
    </row>
    <row r="131" spans="1:22" ht="30" customHeight="1" x14ac:dyDescent="0.35">
      <c r="A131" s="96" t="s">
        <v>70</v>
      </c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7"/>
    </row>
    <row r="132" spans="1:22" hidden="1" x14ac:dyDescent="0.35">
      <c r="A132" s="18"/>
      <c r="B132" s="18"/>
      <c r="C132" s="18"/>
      <c r="D132" s="18"/>
      <c r="E132" s="18"/>
      <c r="F132" s="20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5" spans="1:22" x14ac:dyDescent="0.35">
      <c r="E135" s="19"/>
    </row>
  </sheetData>
  <mergeCells count="33">
    <mergeCell ref="A1:V1"/>
    <mergeCell ref="A2:V2"/>
    <mergeCell ref="A61:A67"/>
    <mergeCell ref="A68:A74"/>
    <mergeCell ref="A117:A123"/>
    <mergeCell ref="A124:A130"/>
    <mergeCell ref="A75:A81"/>
    <mergeCell ref="A82:A88"/>
    <mergeCell ref="A89:A95"/>
    <mergeCell ref="A96:A102"/>
    <mergeCell ref="A103:A109"/>
    <mergeCell ref="A110:A116"/>
    <mergeCell ref="A47:A53"/>
    <mergeCell ref="A54:A60"/>
    <mergeCell ref="C3:D3"/>
    <mergeCell ref="G3:H3"/>
    <mergeCell ref="K3:L3"/>
    <mergeCell ref="A5:A11"/>
    <mergeCell ref="A40:A46"/>
    <mergeCell ref="B3:B4"/>
    <mergeCell ref="E3:F3"/>
    <mergeCell ref="A12:A18"/>
    <mergeCell ref="A19:A25"/>
    <mergeCell ref="A131:V131"/>
    <mergeCell ref="I3:J3"/>
    <mergeCell ref="M3:N3"/>
    <mergeCell ref="O3:P3"/>
    <mergeCell ref="Q3:R3"/>
    <mergeCell ref="S3:T3"/>
    <mergeCell ref="U3:V3"/>
    <mergeCell ref="A3:A4"/>
    <mergeCell ref="A26:A32"/>
    <mergeCell ref="A33:A39"/>
  </mergeCells>
  <phoneticPr fontId="2" type="noConversion"/>
  <pageMargins left="0.7" right="0.7" top="0.75" bottom="0.75" header="0.3" footer="0.3"/>
  <pageSetup paperSize="9" scale="3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view="pageBreakPreview" zoomScaleNormal="100" zoomScaleSheetLayoutView="100" workbookViewId="0">
      <pane ySplit="11" topLeftCell="A12" activePane="bottomLeft" state="frozen"/>
      <selection pane="bottomLeft" activeCell="C29" sqref="C29"/>
    </sheetView>
  </sheetViews>
  <sheetFormatPr defaultRowHeight="12.75" x14ac:dyDescent="0.35"/>
  <cols>
    <col min="3" max="3" width="10.73046875" bestFit="1" customWidth="1"/>
    <col min="4" max="4" width="9.73046875" bestFit="1" customWidth="1"/>
    <col min="5" max="6" width="9.73046875" customWidth="1"/>
    <col min="7" max="7" width="10.73046875" bestFit="1" customWidth="1"/>
    <col min="8" max="8" width="9.73046875" bestFit="1" customWidth="1"/>
    <col min="9" max="9" width="10.73046875" bestFit="1" customWidth="1"/>
    <col min="10" max="10" width="9.73046875" bestFit="1" customWidth="1"/>
    <col min="11" max="11" width="9.3984375" bestFit="1" customWidth="1"/>
    <col min="12" max="12" width="8.3984375" bestFit="1" customWidth="1"/>
    <col min="13" max="13" width="9.3984375" bestFit="1" customWidth="1"/>
    <col min="14" max="14" width="9.59765625" bestFit="1" customWidth="1"/>
    <col min="15" max="15" width="9.3984375" bestFit="1" customWidth="1"/>
    <col min="16" max="16" width="9.59765625" bestFit="1" customWidth="1"/>
    <col min="17" max="17" width="9.3984375" bestFit="1" customWidth="1"/>
    <col min="18" max="18" width="8.3984375" bestFit="1" customWidth="1"/>
    <col min="19" max="19" width="12.1328125" bestFit="1" customWidth="1"/>
    <col min="20" max="20" width="11" bestFit="1" customWidth="1"/>
  </cols>
  <sheetData>
    <row r="1" spans="1:21" ht="24.75" x14ac:dyDescent="0.35">
      <c r="A1" s="82" t="s">
        <v>76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4"/>
    </row>
    <row r="2" spans="1:21" ht="19.149999999999999" x14ac:dyDescent="0.35">
      <c r="A2" s="83" t="s">
        <v>60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1" ht="19.149999999999999" x14ac:dyDescent="0.35">
      <c r="A3" s="73" t="s">
        <v>12</v>
      </c>
      <c r="B3" s="79" t="s">
        <v>13</v>
      </c>
      <c r="C3" s="98" t="s">
        <v>55</v>
      </c>
      <c r="D3" s="99"/>
      <c r="E3" s="98" t="s">
        <v>57</v>
      </c>
      <c r="F3" s="99"/>
      <c r="G3" s="98" t="s">
        <v>68</v>
      </c>
      <c r="H3" s="99"/>
      <c r="I3" s="98" t="s">
        <v>58</v>
      </c>
      <c r="J3" s="99"/>
      <c r="K3" s="98" t="s">
        <v>56</v>
      </c>
      <c r="L3" s="99"/>
      <c r="M3" s="100" t="s">
        <v>59</v>
      </c>
      <c r="N3" s="101"/>
      <c r="O3" s="98" t="s">
        <v>54</v>
      </c>
      <c r="P3" s="99"/>
      <c r="Q3" s="98" t="s">
        <v>53</v>
      </c>
      <c r="R3" s="102"/>
      <c r="S3" s="81" t="s">
        <v>20</v>
      </c>
      <c r="T3" s="81"/>
    </row>
    <row r="4" spans="1:21" ht="19.149999999999999" x14ac:dyDescent="0.35">
      <c r="A4" s="75"/>
      <c r="B4" s="80"/>
      <c r="C4" s="11" t="s">
        <v>64</v>
      </c>
      <c r="D4" s="7" t="s">
        <v>65</v>
      </c>
      <c r="E4" s="11" t="s">
        <v>64</v>
      </c>
      <c r="F4" s="7" t="s">
        <v>65</v>
      </c>
      <c r="G4" s="11" t="s">
        <v>64</v>
      </c>
      <c r="H4" s="7" t="s">
        <v>65</v>
      </c>
      <c r="I4" s="11" t="s">
        <v>64</v>
      </c>
      <c r="J4" s="7" t="s">
        <v>65</v>
      </c>
      <c r="K4" s="11" t="s">
        <v>64</v>
      </c>
      <c r="L4" s="7" t="s">
        <v>65</v>
      </c>
      <c r="M4" s="11" t="s">
        <v>64</v>
      </c>
      <c r="N4" s="7" t="s">
        <v>65</v>
      </c>
      <c r="O4" s="11" t="s">
        <v>64</v>
      </c>
      <c r="P4" s="7" t="s">
        <v>65</v>
      </c>
      <c r="Q4" s="11" t="s">
        <v>64</v>
      </c>
      <c r="R4" s="8" t="s">
        <v>65</v>
      </c>
      <c r="S4" s="11" t="s">
        <v>64</v>
      </c>
      <c r="T4" s="7" t="s">
        <v>65</v>
      </c>
    </row>
    <row r="5" spans="1:21" ht="19.149999999999999" x14ac:dyDescent="0.35">
      <c r="A5" s="76" t="s">
        <v>20</v>
      </c>
      <c r="B5" s="2" t="s">
        <v>21</v>
      </c>
      <c r="C5" s="54">
        <v>136</v>
      </c>
      <c r="D5" s="5">
        <f t="shared" ref="D5:D36" si="0">C5/S5</f>
        <v>1.5085967831392124E-2</v>
      </c>
      <c r="E5" s="54">
        <v>1384</v>
      </c>
      <c r="F5" s="5">
        <f t="shared" ref="F5:F36" si="1">E5/S5</f>
        <v>0.15352190793122575</v>
      </c>
      <c r="G5" s="54">
        <v>2654</v>
      </c>
      <c r="H5" s="5">
        <f t="shared" ref="H5:H36" si="2">G5/S5</f>
        <v>0.29439822518025516</v>
      </c>
      <c r="I5" s="54">
        <v>3461</v>
      </c>
      <c r="J5" s="5">
        <f>I5/S5</f>
        <v>0.38391569606211867</v>
      </c>
      <c r="K5" s="54">
        <v>262</v>
      </c>
      <c r="L5" s="5">
        <f>K5/S5</f>
        <v>2.906267332224071E-2</v>
      </c>
      <c r="M5" s="54">
        <v>631</v>
      </c>
      <c r="N5" s="5">
        <f>M5/S5</f>
        <v>6.9994453688297278E-2</v>
      </c>
      <c r="O5" s="54">
        <v>440</v>
      </c>
      <c r="P5" s="5">
        <f>O5/S5</f>
        <v>4.8807542983915694E-2</v>
      </c>
      <c r="Q5" s="54">
        <v>47</v>
      </c>
      <c r="R5" s="5">
        <f>Q5/S5</f>
        <v>5.2135330005546312E-3</v>
      </c>
      <c r="S5" s="41">
        <f>SUM(S12,S19,S26,S33,S40,S47,S54,S61,S68,S75,S82,S89,S96,S103,S110,S117,S124,)</f>
        <v>9015</v>
      </c>
      <c r="T5" s="5">
        <f t="shared" ref="T5:T36" si="3">SUM(D5,H5,F5,J5,L5,N5,P5,R5)</f>
        <v>0.99999999999999978</v>
      </c>
    </row>
    <row r="6" spans="1:21" ht="19.149999999999999" x14ac:dyDescent="0.35">
      <c r="A6" s="77"/>
      <c r="B6" s="2" t="s">
        <v>22</v>
      </c>
      <c r="C6" s="54">
        <v>12944</v>
      </c>
      <c r="D6" s="5">
        <f t="shared" si="0"/>
        <v>0.24537923451688121</v>
      </c>
      <c r="E6" s="54">
        <v>11672</v>
      </c>
      <c r="F6" s="5">
        <f t="shared" si="1"/>
        <v>0.22126594756497509</v>
      </c>
      <c r="G6" s="54">
        <v>7990</v>
      </c>
      <c r="H6" s="5">
        <f t="shared" si="2"/>
        <v>0.15146632291330969</v>
      </c>
      <c r="I6" s="54">
        <v>9965</v>
      </c>
      <c r="J6" s="5">
        <f t="shared" ref="J6:J18" si="4">I6/S6</f>
        <v>0.18890637144319539</v>
      </c>
      <c r="K6" s="54">
        <v>4393</v>
      </c>
      <c r="L6" s="5">
        <f t="shared" ref="L6:L18" si="5">K6/S6</f>
        <v>8.327804212242422E-2</v>
      </c>
      <c r="M6" s="54">
        <v>2988</v>
      </c>
      <c r="N6" s="5">
        <f t="shared" ref="N6:N18" si="6">M6/S6</f>
        <v>5.6643475953062503E-2</v>
      </c>
      <c r="O6" s="54">
        <v>1913</v>
      </c>
      <c r="P6" s="5">
        <f t="shared" ref="P6:P18" si="7">O6/S6</f>
        <v>3.6264715360846238E-2</v>
      </c>
      <c r="Q6" s="54">
        <v>886</v>
      </c>
      <c r="R6" s="5">
        <f t="shared" ref="R6:R18" si="8">Q6/S6</f>
        <v>1.679589012530568E-2</v>
      </c>
      <c r="S6" s="41">
        <f t="shared" ref="S6:S11" si="9">SUM(S13,S20,S27,S34,S41,S48,S55,S62,S69,S76,S83,S90,S97,S104,S111,S118,S125,)</f>
        <v>52751</v>
      </c>
      <c r="T6" s="5">
        <f t="shared" si="3"/>
        <v>0.99999999999999989</v>
      </c>
    </row>
    <row r="7" spans="1:21" ht="19.149999999999999" x14ac:dyDescent="0.35">
      <c r="A7" s="77"/>
      <c r="B7" s="2" t="s">
        <v>23</v>
      </c>
      <c r="C7" s="54">
        <v>30274</v>
      </c>
      <c r="D7" s="5">
        <f t="shared" si="0"/>
        <v>0.52956199272320181</v>
      </c>
      <c r="E7" s="54">
        <v>7229</v>
      </c>
      <c r="F7" s="5">
        <f t="shared" si="1"/>
        <v>0.12645186118108032</v>
      </c>
      <c r="G7" s="54">
        <v>7794</v>
      </c>
      <c r="H7" s="5">
        <f t="shared" si="2"/>
        <v>0.13633501259445843</v>
      </c>
      <c r="I7" s="54">
        <v>5568</v>
      </c>
      <c r="J7" s="5">
        <f t="shared" si="4"/>
        <v>9.7397145256087322E-2</v>
      </c>
      <c r="K7" s="54">
        <v>2988</v>
      </c>
      <c r="L7" s="5">
        <f t="shared" si="5"/>
        <v>5.2267002518891686E-2</v>
      </c>
      <c r="M7" s="54">
        <v>1956</v>
      </c>
      <c r="N7" s="5">
        <f t="shared" si="6"/>
        <v>3.4214945424013432E-2</v>
      </c>
      <c r="O7" s="54">
        <v>579</v>
      </c>
      <c r="P7" s="5">
        <f t="shared" si="7"/>
        <v>1.0128043660789253E-2</v>
      </c>
      <c r="Q7" s="54">
        <v>780</v>
      </c>
      <c r="R7" s="5">
        <f t="shared" si="8"/>
        <v>1.364399664147775E-2</v>
      </c>
      <c r="S7" s="41">
        <f t="shared" si="9"/>
        <v>57168</v>
      </c>
      <c r="T7" s="5">
        <f t="shared" si="3"/>
        <v>1</v>
      </c>
    </row>
    <row r="8" spans="1:21" ht="19.149999999999999" x14ac:dyDescent="0.35">
      <c r="A8" s="77"/>
      <c r="B8" s="2" t="s">
        <v>24</v>
      </c>
      <c r="C8" s="54">
        <v>16983</v>
      </c>
      <c r="D8" s="5">
        <f t="shared" si="0"/>
        <v>0.57838095562442526</v>
      </c>
      <c r="E8" s="54">
        <v>3614</v>
      </c>
      <c r="F8" s="5">
        <f t="shared" si="1"/>
        <v>0.12308006675067261</v>
      </c>
      <c r="G8" s="54">
        <v>3802</v>
      </c>
      <c r="H8" s="5">
        <f t="shared" si="2"/>
        <v>0.12948268228723223</v>
      </c>
      <c r="I8" s="54">
        <v>1096</v>
      </c>
      <c r="J8" s="5">
        <f t="shared" si="4"/>
        <v>3.7325886319517762E-2</v>
      </c>
      <c r="K8" s="54">
        <v>1738</v>
      </c>
      <c r="L8" s="5">
        <f t="shared" si="5"/>
        <v>5.9190137247556451E-2</v>
      </c>
      <c r="M8" s="54">
        <v>890</v>
      </c>
      <c r="N8" s="5">
        <f t="shared" si="6"/>
        <v>3.031025440179818E-2</v>
      </c>
      <c r="O8" s="54">
        <v>252</v>
      </c>
      <c r="P8" s="5">
        <f t="shared" si="7"/>
        <v>8.5822293362394844E-3</v>
      </c>
      <c r="Q8" s="54">
        <v>988</v>
      </c>
      <c r="R8" s="5">
        <f t="shared" si="8"/>
        <v>3.3647788032557982E-2</v>
      </c>
      <c r="S8" s="41">
        <f t="shared" si="9"/>
        <v>29363</v>
      </c>
      <c r="T8" s="5">
        <f t="shared" si="3"/>
        <v>1</v>
      </c>
    </row>
    <row r="9" spans="1:21" ht="19.149999999999999" x14ac:dyDescent="0.35">
      <c r="A9" s="77"/>
      <c r="B9" s="2" t="s">
        <v>25</v>
      </c>
      <c r="C9" s="54">
        <v>26</v>
      </c>
      <c r="D9" s="5">
        <f t="shared" si="0"/>
        <v>4.66786355475763E-2</v>
      </c>
      <c r="E9" s="54">
        <v>122</v>
      </c>
      <c r="F9" s="5">
        <f t="shared" si="1"/>
        <v>0.21903052064631956</v>
      </c>
      <c r="G9" s="54">
        <v>174</v>
      </c>
      <c r="H9" s="5">
        <f t="shared" si="2"/>
        <v>0.31238779174147219</v>
      </c>
      <c r="I9" s="54">
        <v>51</v>
      </c>
      <c r="J9" s="5">
        <f t="shared" si="4"/>
        <v>9.1561938958707359E-2</v>
      </c>
      <c r="K9" s="54">
        <v>38</v>
      </c>
      <c r="L9" s="5">
        <f t="shared" si="5"/>
        <v>6.8222621184919216E-2</v>
      </c>
      <c r="M9" s="54">
        <v>69</v>
      </c>
      <c r="N9" s="5">
        <f t="shared" si="6"/>
        <v>0.12387791741472172</v>
      </c>
      <c r="O9" s="54">
        <v>47</v>
      </c>
      <c r="P9" s="5">
        <f t="shared" si="7"/>
        <v>8.4380610412926396E-2</v>
      </c>
      <c r="Q9" s="54">
        <v>30</v>
      </c>
      <c r="R9" s="5">
        <f t="shared" si="8"/>
        <v>5.385996409335727E-2</v>
      </c>
      <c r="S9" s="41">
        <f t="shared" si="9"/>
        <v>557</v>
      </c>
      <c r="T9" s="5">
        <f t="shared" si="3"/>
        <v>1</v>
      </c>
    </row>
    <row r="10" spans="1:21" ht="19.149999999999999" x14ac:dyDescent="0.35">
      <c r="A10" s="77"/>
      <c r="B10" s="2" t="s">
        <v>0</v>
      </c>
      <c r="C10" s="54">
        <v>214</v>
      </c>
      <c r="D10" s="5">
        <f t="shared" si="0"/>
        <v>0.44123711340206184</v>
      </c>
      <c r="E10" s="54">
        <v>93</v>
      </c>
      <c r="F10" s="5">
        <f t="shared" si="1"/>
        <v>0.19175257731958764</v>
      </c>
      <c r="G10" s="54">
        <v>67</v>
      </c>
      <c r="H10" s="5">
        <f t="shared" si="2"/>
        <v>0.13814432989690723</v>
      </c>
      <c r="I10" s="54">
        <v>34</v>
      </c>
      <c r="J10" s="5">
        <f t="shared" si="4"/>
        <v>7.0103092783505155E-2</v>
      </c>
      <c r="K10" s="54">
        <v>28</v>
      </c>
      <c r="L10" s="5">
        <f t="shared" si="5"/>
        <v>5.7731958762886601E-2</v>
      </c>
      <c r="M10" s="54">
        <v>19</v>
      </c>
      <c r="N10" s="5">
        <f t="shared" si="6"/>
        <v>3.9175257731958762E-2</v>
      </c>
      <c r="O10" s="54">
        <v>10</v>
      </c>
      <c r="P10" s="5">
        <f t="shared" si="7"/>
        <v>2.0618556701030927E-2</v>
      </c>
      <c r="Q10" s="54">
        <v>20</v>
      </c>
      <c r="R10" s="5">
        <f t="shared" si="8"/>
        <v>4.1237113402061855E-2</v>
      </c>
      <c r="S10" s="41">
        <f t="shared" si="9"/>
        <v>485</v>
      </c>
      <c r="T10" s="5">
        <f t="shared" si="3"/>
        <v>0.99999999999999989</v>
      </c>
    </row>
    <row r="11" spans="1:21" ht="19.149999999999999" x14ac:dyDescent="0.35">
      <c r="A11" s="78"/>
      <c r="B11" s="3" t="s">
        <v>26</v>
      </c>
      <c r="C11" s="55">
        <v>60577</v>
      </c>
      <c r="D11" s="9">
        <f t="shared" si="0"/>
        <v>0.40563416120370432</v>
      </c>
      <c r="E11" s="55">
        <v>24114</v>
      </c>
      <c r="F11" s="9">
        <f t="shared" si="1"/>
        <v>0.16147155130274074</v>
      </c>
      <c r="G11" s="55">
        <v>22481</v>
      </c>
      <c r="H11" s="9">
        <f t="shared" si="2"/>
        <v>0.1505366983842131</v>
      </c>
      <c r="I11" s="55">
        <v>20175</v>
      </c>
      <c r="J11" s="9">
        <f t="shared" si="4"/>
        <v>0.13509532004365907</v>
      </c>
      <c r="K11" s="55">
        <v>9447</v>
      </c>
      <c r="L11" s="9">
        <f t="shared" si="5"/>
        <v>6.3258760270257605E-2</v>
      </c>
      <c r="M11" s="55">
        <v>6553</v>
      </c>
      <c r="N11" s="9">
        <f t="shared" si="6"/>
        <v>4.3880031338096544E-2</v>
      </c>
      <c r="O11" s="55">
        <v>3241</v>
      </c>
      <c r="P11" s="9">
        <f t="shared" si="7"/>
        <v>2.1702301475167236E-2</v>
      </c>
      <c r="Q11" s="55">
        <v>2751</v>
      </c>
      <c r="R11" s="9">
        <f t="shared" si="8"/>
        <v>1.8421175982161392E-2</v>
      </c>
      <c r="S11" s="42">
        <f t="shared" si="9"/>
        <v>149339</v>
      </c>
      <c r="T11" s="9">
        <f t="shared" si="3"/>
        <v>1</v>
      </c>
    </row>
    <row r="12" spans="1:21" ht="19.149999999999999" x14ac:dyDescent="0.35">
      <c r="A12" s="73" t="s">
        <v>1</v>
      </c>
      <c r="B12" s="1" t="s">
        <v>21</v>
      </c>
      <c r="C12" s="52">
        <v>16</v>
      </c>
      <c r="D12" s="25">
        <f t="shared" si="0"/>
        <v>1.4146772767462422E-2</v>
      </c>
      <c r="E12" s="52">
        <v>224</v>
      </c>
      <c r="F12" s="25">
        <f t="shared" si="1"/>
        <v>0.19805481874447392</v>
      </c>
      <c r="G12" s="52">
        <v>332</v>
      </c>
      <c r="H12" s="25">
        <f t="shared" si="2"/>
        <v>0.29354553492484525</v>
      </c>
      <c r="I12" s="52">
        <v>336</v>
      </c>
      <c r="J12" s="25">
        <f t="shared" si="4"/>
        <v>0.29708222811671087</v>
      </c>
      <c r="K12" s="52">
        <v>57</v>
      </c>
      <c r="L12" s="25">
        <f t="shared" si="5"/>
        <v>5.0397877984084884E-2</v>
      </c>
      <c r="M12" s="52">
        <v>67</v>
      </c>
      <c r="N12" s="25">
        <f t="shared" si="6"/>
        <v>5.9239610963748898E-2</v>
      </c>
      <c r="O12" s="52">
        <v>95</v>
      </c>
      <c r="P12" s="25">
        <f t="shared" si="7"/>
        <v>8.3996463306808128E-2</v>
      </c>
      <c r="Q12" s="52">
        <v>4</v>
      </c>
      <c r="R12" s="26">
        <f t="shared" si="8"/>
        <v>3.5366931918656055E-3</v>
      </c>
      <c r="S12" s="43">
        <f t="shared" ref="S12:S75" si="10">SUM(C12,G12,E12,I12,K12,M12,O12,Q12)</f>
        <v>1131</v>
      </c>
      <c r="T12" s="25">
        <f t="shared" si="3"/>
        <v>0.99999999999999978</v>
      </c>
    </row>
    <row r="13" spans="1:21" ht="19.149999999999999" x14ac:dyDescent="0.35">
      <c r="A13" s="74"/>
      <c r="B13" s="1" t="s">
        <v>22</v>
      </c>
      <c r="C13" s="52">
        <v>1994</v>
      </c>
      <c r="D13" s="25">
        <f t="shared" si="0"/>
        <v>0.23631192225645889</v>
      </c>
      <c r="E13" s="52">
        <v>2031</v>
      </c>
      <c r="F13" s="25">
        <f t="shared" si="1"/>
        <v>0.24069684759421664</v>
      </c>
      <c r="G13" s="52">
        <v>1433</v>
      </c>
      <c r="H13" s="25">
        <f t="shared" si="2"/>
        <v>0.169826973216402</v>
      </c>
      <c r="I13" s="52">
        <v>1081</v>
      </c>
      <c r="J13" s="25">
        <f t="shared" si="4"/>
        <v>0.12811092675989572</v>
      </c>
      <c r="K13" s="52">
        <v>901</v>
      </c>
      <c r="L13" s="25">
        <f t="shared" si="5"/>
        <v>0.10677885754918227</v>
      </c>
      <c r="M13" s="52">
        <v>503</v>
      </c>
      <c r="N13" s="25">
        <f t="shared" si="6"/>
        <v>5.9611282294382555E-2</v>
      </c>
      <c r="O13" s="52">
        <v>382</v>
      </c>
      <c r="P13" s="25">
        <f t="shared" si="7"/>
        <v>4.527139132495852E-2</v>
      </c>
      <c r="Q13" s="52">
        <v>113</v>
      </c>
      <c r="R13" s="26">
        <f t="shared" si="8"/>
        <v>1.3391799004503437E-2</v>
      </c>
      <c r="S13" s="43">
        <f t="shared" si="10"/>
        <v>8438</v>
      </c>
      <c r="T13" s="25">
        <f t="shared" si="3"/>
        <v>0.99999999999999989</v>
      </c>
    </row>
    <row r="14" spans="1:21" ht="19.149999999999999" x14ac:dyDescent="0.35">
      <c r="A14" s="74"/>
      <c r="B14" s="1" t="s">
        <v>23</v>
      </c>
      <c r="C14" s="52">
        <v>5541</v>
      </c>
      <c r="D14" s="25">
        <f t="shared" si="0"/>
        <v>0.55482126764794237</v>
      </c>
      <c r="E14" s="52">
        <v>1235</v>
      </c>
      <c r="F14" s="25">
        <f t="shared" si="1"/>
        <v>0.12366075898668269</v>
      </c>
      <c r="G14" s="52">
        <v>1360</v>
      </c>
      <c r="H14" s="25">
        <f t="shared" si="2"/>
        <v>0.13617703013918095</v>
      </c>
      <c r="I14" s="52">
        <v>778</v>
      </c>
      <c r="J14" s="25">
        <f t="shared" si="4"/>
        <v>7.7901271653149098E-2</v>
      </c>
      <c r="K14" s="52">
        <v>528</v>
      </c>
      <c r="L14" s="25">
        <f t="shared" si="5"/>
        <v>5.28687293481526E-2</v>
      </c>
      <c r="M14" s="52">
        <v>308</v>
      </c>
      <c r="N14" s="25">
        <f t="shared" si="6"/>
        <v>3.0840092119755684E-2</v>
      </c>
      <c r="O14" s="52">
        <v>112</v>
      </c>
      <c r="P14" s="25">
        <f t="shared" si="7"/>
        <v>1.1214578952638429E-2</v>
      </c>
      <c r="Q14" s="52">
        <v>125</v>
      </c>
      <c r="R14" s="26">
        <f t="shared" si="8"/>
        <v>1.2516271152498247E-2</v>
      </c>
      <c r="S14" s="43">
        <f t="shared" si="10"/>
        <v>9987</v>
      </c>
      <c r="T14" s="25">
        <f t="shared" si="3"/>
        <v>1</v>
      </c>
    </row>
    <row r="15" spans="1:21" ht="19.149999999999999" x14ac:dyDescent="0.35">
      <c r="A15" s="74"/>
      <c r="B15" s="1" t="s">
        <v>24</v>
      </c>
      <c r="C15" s="52">
        <v>2872</v>
      </c>
      <c r="D15" s="25">
        <f t="shared" si="0"/>
        <v>0.60744500846023686</v>
      </c>
      <c r="E15" s="52">
        <v>561</v>
      </c>
      <c r="F15" s="25">
        <f t="shared" si="1"/>
        <v>0.11865482233502538</v>
      </c>
      <c r="G15" s="52">
        <v>590</v>
      </c>
      <c r="H15" s="25">
        <f t="shared" si="2"/>
        <v>0.12478849407783418</v>
      </c>
      <c r="I15" s="52">
        <v>153</v>
      </c>
      <c r="J15" s="25">
        <f t="shared" si="4"/>
        <v>3.2360406091370558E-2</v>
      </c>
      <c r="K15" s="52">
        <v>295</v>
      </c>
      <c r="L15" s="25">
        <f t="shared" si="5"/>
        <v>6.2394247038917092E-2</v>
      </c>
      <c r="M15" s="52">
        <v>84</v>
      </c>
      <c r="N15" s="25">
        <f t="shared" si="6"/>
        <v>1.7766497461928935E-2</v>
      </c>
      <c r="O15" s="52">
        <v>41</v>
      </c>
      <c r="P15" s="25">
        <f t="shared" si="7"/>
        <v>8.6717428087986458E-3</v>
      </c>
      <c r="Q15" s="52">
        <v>132</v>
      </c>
      <c r="R15" s="26">
        <f t="shared" si="8"/>
        <v>2.7918781725888325E-2</v>
      </c>
      <c r="S15" s="43">
        <f t="shared" si="10"/>
        <v>4728</v>
      </c>
      <c r="T15" s="25">
        <f t="shared" si="3"/>
        <v>1</v>
      </c>
    </row>
    <row r="16" spans="1:21" ht="19.149999999999999" x14ac:dyDescent="0.35">
      <c r="A16" s="74"/>
      <c r="B16" s="1" t="s">
        <v>25</v>
      </c>
      <c r="C16" s="52">
        <v>6</v>
      </c>
      <c r="D16" s="25">
        <f t="shared" si="0"/>
        <v>5.9405940594059403E-2</v>
      </c>
      <c r="E16" s="52">
        <v>17</v>
      </c>
      <c r="F16" s="25">
        <f t="shared" si="1"/>
        <v>0.16831683168316833</v>
      </c>
      <c r="G16" s="52">
        <v>33</v>
      </c>
      <c r="H16" s="25">
        <f t="shared" si="2"/>
        <v>0.32673267326732675</v>
      </c>
      <c r="I16" s="52">
        <v>12</v>
      </c>
      <c r="J16" s="25">
        <f t="shared" si="4"/>
        <v>0.11881188118811881</v>
      </c>
      <c r="K16" s="52">
        <v>8</v>
      </c>
      <c r="L16" s="25">
        <f t="shared" si="5"/>
        <v>7.9207920792079209E-2</v>
      </c>
      <c r="M16" s="52">
        <v>9</v>
      </c>
      <c r="N16" s="25">
        <f t="shared" si="6"/>
        <v>8.9108910891089105E-2</v>
      </c>
      <c r="O16" s="52">
        <v>12</v>
      </c>
      <c r="P16" s="25">
        <f t="shared" si="7"/>
        <v>0.11881188118811881</v>
      </c>
      <c r="Q16" s="52">
        <v>4</v>
      </c>
      <c r="R16" s="26">
        <f t="shared" si="8"/>
        <v>3.9603960396039604E-2</v>
      </c>
      <c r="S16" s="43">
        <f t="shared" si="10"/>
        <v>101</v>
      </c>
      <c r="T16" s="25">
        <f t="shared" si="3"/>
        <v>1</v>
      </c>
    </row>
    <row r="17" spans="1:20" ht="19.149999999999999" x14ac:dyDescent="0.35">
      <c r="A17" s="74"/>
      <c r="B17" s="1" t="s">
        <v>0</v>
      </c>
      <c r="C17" s="52">
        <v>32</v>
      </c>
      <c r="D17" s="25">
        <f t="shared" si="0"/>
        <v>0.32653061224489793</v>
      </c>
      <c r="E17" s="52">
        <v>27</v>
      </c>
      <c r="F17" s="25">
        <f t="shared" si="1"/>
        <v>0.27551020408163263</v>
      </c>
      <c r="G17" s="52">
        <v>15</v>
      </c>
      <c r="H17" s="25">
        <f t="shared" si="2"/>
        <v>0.15306122448979592</v>
      </c>
      <c r="I17" s="52">
        <v>5</v>
      </c>
      <c r="J17" s="25">
        <f t="shared" si="4"/>
        <v>5.1020408163265307E-2</v>
      </c>
      <c r="K17" s="52">
        <v>6</v>
      </c>
      <c r="L17" s="25">
        <f t="shared" si="5"/>
        <v>6.1224489795918366E-2</v>
      </c>
      <c r="M17" s="52">
        <v>7</v>
      </c>
      <c r="N17" s="25">
        <f t="shared" si="6"/>
        <v>7.1428571428571425E-2</v>
      </c>
      <c r="O17" s="52">
        <v>2</v>
      </c>
      <c r="P17" s="25">
        <f t="shared" si="7"/>
        <v>2.0408163265306121E-2</v>
      </c>
      <c r="Q17" s="52">
        <v>4</v>
      </c>
      <c r="R17" s="26">
        <f t="shared" si="8"/>
        <v>4.0816326530612242E-2</v>
      </c>
      <c r="S17" s="43">
        <f t="shared" si="10"/>
        <v>98</v>
      </c>
      <c r="T17" s="25">
        <f t="shared" si="3"/>
        <v>0.99999999999999989</v>
      </c>
    </row>
    <row r="18" spans="1:20" ht="19.149999999999999" x14ac:dyDescent="0.7">
      <c r="A18" s="75"/>
      <c r="B18" s="56" t="s">
        <v>27</v>
      </c>
      <c r="C18" s="57">
        <v>10461</v>
      </c>
      <c r="D18" s="58">
        <f t="shared" si="0"/>
        <v>0.42727606910917781</v>
      </c>
      <c r="E18" s="57">
        <v>4095</v>
      </c>
      <c r="F18" s="58">
        <f t="shared" si="1"/>
        <v>0.16725891434873177</v>
      </c>
      <c r="G18" s="57">
        <v>3763</v>
      </c>
      <c r="H18" s="58">
        <f t="shared" si="2"/>
        <v>0.15369848466282726</v>
      </c>
      <c r="I18" s="57">
        <v>2365</v>
      </c>
      <c r="J18" s="58">
        <f t="shared" si="4"/>
        <v>9.6597639178205283E-2</v>
      </c>
      <c r="K18" s="57">
        <v>1795</v>
      </c>
      <c r="L18" s="58">
        <f t="shared" si="5"/>
        <v>7.3316178572887303E-2</v>
      </c>
      <c r="M18" s="57">
        <v>978</v>
      </c>
      <c r="N18" s="58">
        <f t="shared" si="6"/>
        <v>3.9946085038598214E-2</v>
      </c>
      <c r="O18" s="57">
        <v>644</v>
      </c>
      <c r="P18" s="58">
        <f t="shared" si="7"/>
        <v>2.630396601723645E-2</v>
      </c>
      <c r="Q18" s="57">
        <v>382</v>
      </c>
      <c r="R18" s="59">
        <f t="shared" si="8"/>
        <v>1.5602663072335907E-2</v>
      </c>
      <c r="S18" s="60">
        <f t="shared" si="10"/>
        <v>24483</v>
      </c>
      <c r="T18" s="58">
        <f t="shared" si="3"/>
        <v>1</v>
      </c>
    </row>
    <row r="19" spans="1:20" ht="19.149999999999999" x14ac:dyDescent="0.35">
      <c r="A19" s="73" t="s">
        <v>4</v>
      </c>
      <c r="B19" s="1" t="s">
        <v>21</v>
      </c>
      <c r="C19" s="52">
        <v>4</v>
      </c>
      <c r="D19" s="25">
        <f t="shared" si="0"/>
        <v>6.1349693251533744E-3</v>
      </c>
      <c r="E19" s="52">
        <v>95</v>
      </c>
      <c r="F19" s="25">
        <f t="shared" si="1"/>
        <v>0.14570552147239263</v>
      </c>
      <c r="G19" s="52">
        <v>179</v>
      </c>
      <c r="H19" s="25">
        <f t="shared" si="2"/>
        <v>0.27453987730061352</v>
      </c>
      <c r="I19" s="52">
        <v>308</v>
      </c>
      <c r="J19" s="25">
        <f t="shared" ref="J19:J82" si="11">I19/S19</f>
        <v>0.47239263803680981</v>
      </c>
      <c r="K19" s="52">
        <v>21</v>
      </c>
      <c r="L19" s="25">
        <f t="shared" ref="L19:L82" si="12">K19/S19</f>
        <v>3.2208588957055216E-2</v>
      </c>
      <c r="M19" s="52">
        <v>28</v>
      </c>
      <c r="N19" s="25">
        <f t="shared" ref="N19:N82" si="13">M19/S19</f>
        <v>4.2944785276073622E-2</v>
      </c>
      <c r="O19" s="52">
        <v>13</v>
      </c>
      <c r="P19" s="25">
        <f t="shared" ref="P19:P82" si="14">O19/S19</f>
        <v>1.9938650306748466E-2</v>
      </c>
      <c r="Q19" s="52">
        <v>4</v>
      </c>
      <c r="R19" s="26">
        <f t="shared" ref="R19:R82" si="15">Q19/S19</f>
        <v>6.1349693251533744E-3</v>
      </c>
      <c r="S19" s="43">
        <f t="shared" si="10"/>
        <v>652</v>
      </c>
      <c r="T19" s="25">
        <f t="shared" si="3"/>
        <v>1</v>
      </c>
    </row>
    <row r="20" spans="1:20" ht="19.149999999999999" x14ac:dyDescent="0.35">
      <c r="A20" s="74"/>
      <c r="B20" s="1" t="s">
        <v>22</v>
      </c>
      <c r="C20" s="52">
        <v>624</v>
      </c>
      <c r="D20" s="25">
        <f t="shared" si="0"/>
        <v>0.22190611664295876</v>
      </c>
      <c r="E20" s="52">
        <v>639</v>
      </c>
      <c r="F20" s="25">
        <f t="shared" si="1"/>
        <v>0.22724039829302986</v>
      </c>
      <c r="G20" s="52">
        <v>368</v>
      </c>
      <c r="H20" s="25">
        <f t="shared" si="2"/>
        <v>0.13086770981507823</v>
      </c>
      <c r="I20" s="52">
        <v>706</v>
      </c>
      <c r="J20" s="25">
        <f t="shared" si="11"/>
        <v>0.25106685633001424</v>
      </c>
      <c r="K20" s="52">
        <v>175</v>
      </c>
      <c r="L20" s="25">
        <f t="shared" si="12"/>
        <v>6.2233285917496446E-2</v>
      </c>
      <c r="M20" s="52">
        <v>152</v>
      </c>
      <c r="N20" s="25">
        <f t="shared" si="13"/>
        <v>5.4054054054054057E-2</v>
      </c>
      <c r="O20" s="52">
        <v>102</v>
      </c>
      <c r="P20" s="25">
        <f t="shared" si="14"/>
        <v>3.627311522048364E-2</v>
      </c>
      <c r="Q20" s="52">
        <v>46</v>
      </c>
      <c r="R20" s="26">
        <f t="shared" si="15"/>
        <v>1.6358463726884778E-2</v>
      </c>
      <c r="S20" s="43">
        <f t="shared" si="10"/>
        <v>2812</v>
      </c>
      <c r="T20" s="25">
        <f t="shared" si="3"/>
        <v>1</v>
      </c>
    </row>
    <row r="21" spans="1:20" ht="19.149999999999999" x14ac:dyDescent="0.35">
      <c r="A21" s="74"/>
      <c r="B21" s="1" t="s">
        <v>23</v>
      </c>
      <c r="C21" s="52">
        <v>1494</v>
      </c>
      <c r="D21" s="25">
        <f t="shared" si="0"/>
        <v>0.54825688073394496</v>
      </c>
      <c r="E21" s="52">
        <v>324</v>
      </c>
      <c r="F21" s="25">
        <f t="shared" si="1"/>
        <v>0.11889908256880734</v>
      </c>
      <c r="G21" s="52">
        <v>305</v>
      </c>
      <c r="H21" s="25">
        <f t="shared" si="2"/>
        <v>0.11192660550458716</v>
      </c>
      <c r="I21" s="52">
        <v>313</v>
      </c>
      <c r="J21" s="25">
        <f t="shared" si="11"/>
        <v>0.11486238532110092</v>
      </c>
      <c r="K21" s="52">
        <v>145</v>
      </c>
      <c r="L21" s="25">
        <f t="shared" si="12"/>
        <v>5.321100917431193E-2</v>
      </c>
      <c r="M21" s="52">
        <v>69</v>
      </c>
      <c r="N21" s="25">
        <f t="shared" si="13"/>
        <v>2.5321100917431193E-2</v>
      </c>
      <c r="O21" s="52">
        <v>17</v>
      </c>
      <c r="P21" s="25">
        <f t="shared" si="14"/>
        <v>6.2385321100917428E-3</v>
      </c>
      <c r="Q21" s="52">
        <v>58</v>
      </c>
      <c r="R21" s="26">
        <f t="shared" si="15"/>
        <v>2.1284403669724769E-2</v>
      </c>
      <c r="S21" s="43">
        <f t="shared" si="10"/>
        <v>2725</v>
      </c>
      <c r="T21" s="25">
        <f t="shared" si="3"/>
        <v>0.99999999999999989</v>
      </c>
    </row>
    <row r="22" spans="1:20" ht="19.149999999999999" x14ac:dyDescent="0.35">
      <c r="A22" s="74"/>
      <c r="B22" s="1" t="s">
        <v>24</v>
      </c>
      <c r="C22" s="52">
        <v>949</v>
      </c>
      <c r="D22" s="25">
        <f t="shared" si="0"/>
        <v>0.61384217335058211</v>
      </c>
      <c r="E22" s="52">
        <v>189</v>
      </c>
      <c r="F22" s="25">
        <f t="shared" si="1"/>
        <v>0.12225097024579561</v>
      </c>
      <c r="G22" s="52">
        <v>146</v>
      </c>
      <c r="H22" s="25">
        <f t="shared" si="2"/>
        <v>9.4437257438551095E-2</v>
      </c>
      <c r="I22" s="52">
        <v>55</v>
      </c>
      <c r="J22" s="25">
        <f t="shared" si="11"/>
        <v>3.5575679172056923E-2</v>
      </c>
      <c r="K22" s="52">
        <v>76</v>
      </c>
      <c r="L22" s="25">
        <f t="shared" si="12"/>
        <v>4.9159120310478657E-2</v>
      </c>
      <c r="M22" s="52">
        <v>48</v>
      </c>
      <c r="N22" s="25">
        <f t="shared" si="13"/>
        <v>3.1047865459249677E-2</v>
      </c>
      <c r="O22" s="52">
        <v>17</v>
      </c>
      <c r="P22" s="25">
        <f t="shared" si="14"/>
        <v>1.0996119016817595E-2</v>
      </c>
      <c r="Q22" s="52">
        <v>66</v>
      </c>
      <c r="R22" s="26">
        <f t="shared" si="15"/>
        <v>4.2690815006468305E-2</v>
      </c>
      <c r="S22" s="43">
        <f t="shared" si="10"/>
        <v>1546</v>
      </c>
      <c r="T22" s="25">
        <f t="shared" si="3"/>
        <v>1</v>
      </c>
    </row>
    <row r="23" spans="1:20" ht="19.149999999999999" x14ac:dyDescent="0.35">
      <c r="A23" s="74"/>
      <c r="B23" s="1" t="s">
        <v>25</v>
      </c>
      <c r="C23" s="52">
        <v>1</v>
      </c>
      <c r="D23" s="25">
        <f t="shared" si="0"/>
        <v>1.6129032258064516E-2</v>
      </c>
      <c r="E23" s="52">
        <v>10</v>
      </c>
      <c r="F23" s="25">
        <f t="shared" si="1"/>
        <v>0.16129032258064516</v>
      </c>
      <c r="G23" s="52">
        <v>27</v>
      </c>
      <c r="H23" s="25">
        <f t="shared" si="2"/>
        <v>0.43548387096774194</v>
      </c>
      <c r="I23" s="52">
        <v>6</v>
      </c>
      <c r="J23" s="25">
        <f t="shared" si="11"/>
        <v>9.6774193548387094E-2</v>
      </c>
      <c r="K23" s="52">
        <v>4</v>
      </c>
      <c r="L23" s="25">
        <f t="shared" si="12"/>
        <v>6.4516129032258063E-2</v>
      </c>
      <c r="M23" s="52">
        <v>7</v>
      </c>
      <c r="N23" s="25">
        <f t="shared" si="13"/>
        <v>0.11290322580645161</v>
      </c>
      <c r="O23" s="52">
        <v>4</v>
      </c>
      <c r="P23" s="25">
        <f t="shared" si="14"/>
        <v>6.4516129032258063E-2</v>
      </c>
      <c r="Q23" s="52">
        <v>3</v>
      </c>
      <c r="R23" s="26">
        <f t="shared" si="15"/>
        <v>4.8387096774193547E-2</v>
      </c>
      <c r="S23" s="43">
        <f t="shared" si="10"/>
        <v>62</v>
      </c>
      <c r="T23" s="25">
        <f t="shared" si="3"/>
        <v>1</v>
      </c>
    </row>
    <row r="24" spans="1:20" ht="19.149999999999999" x14ac:dyDescent="0.35">
      <c r="A24" s="74"/>
      <c r="B24" s="1" t="s">
        <v>0</v>
      </c>
      <c r="C24" s="52">
        <v>9</v>
      </c>
      <c r="D24" s="25">
        <f t="shared" si="0"/>
        <v>0.32142857142857145</v>
      </c>
      <c r="E24" s="52">
        <v>4</v>
      </c>
      <c r="F24" s="25">
        <f t="shared" si="1"/>
        <v>0.14285714285714285</v>
      </c>
      <c r="G24" s="52">
        <v>7</v>
      </c>
      <c r="H24" s="25">
        <f t="shared" si="2"/>
        <v>0.25</v>
      </c>
      <c r="I24" s="52">
        <v>2</v>
      </c>
      <c r="J24" s="25">
        <f t="shared" si="11"/>
        <v>7.1428571428571425E-2</v>
      </c>
      <c r="K24" s="52">
        <v>3</v>
      </c>
      <c r="L24" s="25">
        <f t="shared" si="12"/>
        <v>0.10714285714285714</v>
      </c>
      <c r="M24" s="52">
        <v>0</v>
      </c>
      <c r="N24" s="25">
        <f t="shared" si="13"/>
        <v>0</v>
      </c>
      <c r="O24" s="52">
        <v>1</v>
      </c>
      <c r="P24" s="25">
        <f t="shared" si="14"/>
        <v>3.5714285714285712E-2</v>
      </c>
      <c r="Q24" s="52">
        <v>2</v>
      </c>
      <c r="R24" s="26">
        <f t="shared" si="15"/>
        <v>7.1428571428571425E-2</v>
      </c>
      <c r="S24" s="43">
        <f t="shared" si="10"/>
        <v>28</v>
      </c>
      <c r="T24" s="25">
        <f t="shared" si="3"/>
        <v>0.99999999999999978</v>
      </c>
    </row>
    <row r="25" spans="1:20" ht="19.149999999999999" x14ac:dyDescent="0.7">
      <c r="A25" s="75"/>
      <c r="B25" s="56" t="s">
        <v>27</v>
      </c>
      <c r="C25" s="57">
        <v>3081</v>
      </c>
      <c r="D25" s="58">
        <f t="shared" si="0"/>
        <v>0.3937380191693291</v>
      </c>
      <c r="E25" s="57">
        <v>1261</v>
      </c>
      <c r="F25" s="58">
        <f t="shared" si="1"/>
        <v>0.16115015974440894</v>
      </c>
      <c r="G25" s="57">
        <v>1032</v>
      </c>
      <c r="H25" s="58">
        <f t="shared" si="2"/>
        <v>0.13188498402555909</v>
      </c>
      <c r="I25" s="57">
        <v>1390</v>
      </c>
      <c r="J25" s="58">
        <f t="shared" si="11"/>
        <v>0.17763578274760383</v>
      </c>
      <c r="K25" s="57">
        <v>424</v>
      </c>
      <c r="L25" s="58">
        <f t="shared" si="12"/>
        <v>5.4185303514376996E-2</v>
      </c>
      <c r="M25" s="57">
        <v>304</v>
      </c>
      <c r="N25" s="58">
        <f t="shared" si="13"/>
        <v>3.8849840255591052E-2</v>
      </c>
      <c r="O25" s="57">
        <v>154</v>
      </c>
      <c r="P25" s="58">
        <f t="shared" si="14"/>
        <v>1.9680511182108625E-2</v>
      </c>
      <c r="Q25" s="57">
        <v>179</v>
      </c>
      <c r="R25" s="59">
        <f t="shared" si="15"/>
        <v>2.2875399361022366E-2</v>
      </c>
      <c r="S25" s="60">
        <f t="shared" si="10"/>
        <v>7825</v>
      </c>
      <c r="T25" s="58">
        <f t="shared" si="3"/>
        <v>1</v>
      </c>
    </row>
    <row r="26" spans="1:20" ht="19.149999999999999" x14ac:dyDescent="0.35">
      <c r="A26" s="73" t="s">
        <v>2</v>
      </c>
      <c r="B26" s="1" t="s">
        <v>21</v>
      </c>
      <c r="C26" s="52">
        <v>9</v>
      </c>
      <c r="D26" s="25">
        <f t="shared" si="0"/>
        <v>2.2277227722772276E-2</v>
      </c>
      <c r="E26" s="52">
        <v>75</v>
      </c>
      <c r="F26" s="25">
        <f t="shared" si="1"/>
        <v>0.18564356435643564</v>
      </c>
      <c r="G26" s="52">
        <v>116</v>
      </c>
      <c r="H26" s="25">
        <f t="shared" si="2"/>
        <v>0.28712871287128711</v>
      </c>
      <c r="I26" s="52">
        <v>143</v>
      </c>
      <c r="J26" s="25">
        <f t="shared" si="11"/>
        <v>0.35396039603960394</v>
      </c>
      <c r="K26" s="52">
        <v>10</v>
      </c>
      <c r="L26" s="25">
        <f t="shared" si="12"/>
        <v>2.4752475247524754E-2</v>
      </c>
      <c r="M26" s="52">
        <v>29</v>
      </c>
      <c r="N26" s="25">
        <f t="shared" si="13"/>
        <v>7.1782178217821777E-2</v>
      </c>
      <c r="O26" s="52">
        <v>19</v>
      </c>
      <c r="P26" s="25">
        <f t="shared" si="14"/>
        <v>4.702970297029703E-2</v>
      </c>
      <c r="Q26" s="52">
        <v>3</v>
      </c>
      <c r="R26" s="26">
        <f t="shared" si="15"/>
        <v>7.4257425742574254E-3</v>
      </c>
      <c r="S26" s="43">
        <f t="shared" si="10"/>
        <v>404</v>
      </c>
      <c r="T26" s="25">
        <f t="shared" si="3"/>
        <v>1</v>
      </c>
    </row>
    <row r="27" spans="1:20" ht="19.149999999999999" x14ac:dyDescent="0.35">
      <c r="A27" s="74"/>
      <c r="B27" s="1" t="s">
        <v>22</v>
      </c>
      <c r="C27" s="52">
        <v>562</v>
      </c>
      <c r="D27" s="25">
        <f t="shared" si="0"/>
        <v>0.25247079964061098</v>
      </c>
      <c r="E27" s="52">
        <v>501</v>
      </c>
      <c r="F27" s="25">
        <f t="shared" si="1"/>
        <v>0.22506738544474394</v>
      </c>
      <c r="G27" s="52">
        <v>344</v>
      </c>
      <c r="H27" s="25">
        <f t="shared" si="2"/>
        <v>0.15453728661275831</v>
      </c>
      <c r="I27" s="52">
        <v>346</v>
      </c>
      <c r="J27" s="25">
        <f t="shared" si="11"/>
        <v>0.1554357592093441</v>
      </c>
      <c r="K27" s="52">
        <v>221</v>
      </c>
      <c r="L27" s="25">
        <f t="shared" si="12"/>
        <v>9.9281221922731352E-2</v>
      </c>
      <c r="M27" s="52">
        <v>104</v>
      </c>
      <c r="N27" s="25">
        <f t="shared" si="13"/>
        <v>4.6720575022461817E-2</v>
      </c>
      <c r="O27" s="52">
        <v>100</v>
      </c>
      <c r="P27" s="25">
        <f t="shared" si="14"/>
        <v>4.4923629829290206E-2</v>
      </c>
      <c r="Q27" s="52">
        <v>48</v>
      </c>
      <c r="R27" s="26">
        <f t="shared" si="15"/>
        <v>2.15633423180593E-2</v>
      </c>
      <c r="S27" s="43">
        <f t="shared" si="10"/>
        <v>2226</v>
      </c>
      <c r="T27" s="25">
        <f t="shared" si="3"/>
        <v>1</v>
      </c>
    </row>
    <row r="28" spans="1:20" ht="19.149999999999999" x14ac:dyDescent="0.35">
      <c r="A28" s="74"/>
      <c r="B28" s="1" t="s">
        <v>23</v>
      </c>
      <c r="C28" s="52">
        <v>1248</v>
      </c>
      <c r="D28" s="25">
        <f t="shared" si="0"/>
        <v>0.5308379413015738</v>
      </c>
      <c r="E28" s="52">
        <v>286</v>
      </c>
      <c r="F28" s="25">
        <f t="shared" si="1"/>
        <v>0.12165036154827732</v>
      </c>
      <c r="G28" s="52">
        <v>270</v>
      </c>
      <c r="H28" s="25">
        <f t="shared" si="2"/>
        <v>0.11484474691620587</v>
      </c>
      <c r="I28" s="52">
        <v>239</v>
      </c>
      <c r="J28" s="25">
        <f t="shared" si="11"/>
        <v>0.10165886856656742</v>
      </c>
      <c r="K28" s="52">
        <v>162</v>
      </c>
      <c r="L28" s="25">
        <f t="shared" si="12"/>
        <v>6.8906848149723518E-2</v>
      </c>
      <c r="M28" s="52">
        <v>79</v>
      </c>
      <c r="N28" s="25">
        <f t="shared" si="13"/>
        <v>3.3602722245852826E-2</v>
      </c>
      <c r="O28" s="52">
        <v>23</v>
      </c>
      <c r="P28" s="25">
        <f t="shared" si="14"/>
        <v>9.7830710336027221E-3</v>
      </c>
      <c r="Q28" s="52">
        <v>44</v>
      </c>
      <c r="R28" s="26">
        <f t="shared" si="15"/>
        <v>1.8715440238196511E-2</v>
      </c>
      <c r="S28" s="43">
        <f t="shared" si="10"/>
        <v>2351</v>
      </c>
      <c r="T28" s="25">
        <f t="shared" si="3"/>
        <v>1</v>
      </c>
    </row>
    <row r="29" spans="1:20" ht="19.149999999999999" x14ac:dyDescent="0.35">
      <c r="A29" s="74"/>
      <c r="B29" s="1" t="s">
        <v>24</v>
      </c>
      <c r="C29" s="52">
        <v>665</v>
      </c>
      <c r="D29" s="25">
        <f t="shared" si="0"/>
        <v>0.56023588879528219</v>
      </c>
      <c r="E29" s="52">
        <v>145</v>
      </c>
      <c r="F29" s="25">
        <f t="shared" si="1"/>
        <v>0.12215669755686605</v>
      </c>
      <c r="G29" s="52">
        <v>143</v>
      </c>
      <c r="H29" s="25">
        <f t="shared" si="2"/>
        <v>0.12047177759056445</v>
      </c>
      <c r="I29" s="52">
        <v>48</v>
      </c>
      <c r="J29" s="25">
        <f t="shared" si="11"/>
        <v>4.0438079191238416E-2</v>
      </c>
      <c r="K29" s="52">
        <v>70</v>
      </c>
      <c r="L29" s="25">
        <f t="shared" si="12"/>
        <v>5.8972198820556022E-2</v>
      </c>
      <c r="M29" s="52">
        <v>51</v>
      </c>
      <c r="N29" s="25">
        <f t="shared" si="13"/>
        <v>4.2965459140690818E-2</v>
      </c>
      <c r="O29" s="52">
        <v>5</v>
      </c>
      <c r="P29" s="25">
        <f t="shared" si="14"/>
        <v>4.2122999157540014E-3</v>
      </c>
      <c r="Q29" s="52">
        <v>60</v>
      </c>
      <c r="R29" s="26">
        <f t="shared" si="15"/>
        <v>5.0547598989048023E-2</v>
      </c>
      <c r="S29" s="43">
        <f t="shared" si="10"/>
        <v>1187</v>
      </c>
      <c r="T29" s="25">
        <f t="shared" si="3"/>
        <v>1</v>
      </c>
    </row>
    <row r="30" spans="1:20" ht="19.149999999999999" x14ac:dyDescent="0.35">
      <c r="A30" s="74"/>
      <c r="B30" s="1" t="s">
        <v>25</v>
      </c>
      <c r="C30" s="52">
        <v>2</v>
      </c>
      <c r="D30" s="25">
        <f t="shared" si="0"/>
        <v>5.8823529411764705E-2</v>
      </c>
      <c r="E30" s="52">
        <v>9</v>
      </c>
      <c r="F30" s="25">
        <f t="shared" si="1"/>
        <v>0.26470588235294118</v>
      </c>
      <c r="G30" s="52">
        <v>13</v>
      </c>
      <c r="H30" s="25">
        <f t="shared" si="2"/>
        <v>0.38235294117647056</v>
      </c>
      <c r="I30" s="52">
        <v>4</v>
      </c>
      <c r="J30" s="25">
        <f t="shared" si="11"/>
        <v>0.11764705882352941</v>
      </c>
      <c r="K30" s="52">
        <v>2</v>
      </c>
      <c r="L30" s="25">
        <f t="shared" si="12"/>
        <v>5.8823529411764705E-2</v>
      </c>
      <c r="M30" s="52">
        <v>0</v>
      </c>
      <c r="N30" s="25">
        <f t="shared" si="13"/>
        <v>0</v>
      </c>
      <c r="O30" s="52">
        <v>3</v>
      </c>
      <c r="P30" s="25">
        <f t="shared" si="14"/>
        <v>8.8235294117647065E-2</v>
      </c>
      <c r="Q30" s="52">
        <v>1</v>
      </c>
      <c r="R30" s="26">
        <f t="shared" si="15"/>
        <v>2.9411764705882353E-2</v>
      </c>
      <c r="S30" s="43">
        <f t="shared" si="10"/>
        <v>34</v>
      </c>
      <c r="T30" s="25">
        <f t="shared" si="3"/>
        <v>1</v>
      </c>
    </row>
    <row r="31" spans="1:20" ht="19.149999999999999" x14ac:dyDescent="0.35">
      <c r="A31" s="74"/>
      <c r="B31" s="1" t="s">
        <v>0</v>
      </c>
      <c r="C31" s="52">
        <v>13</v>
      </c>
      <c r="D31" s="25">
        <f t="shared" si="0"/>
        <v>0.59090909090909094</v>
      </c>
      <c r="E31" s="52">
        <v>2</v>
      </c>
      <c r="F31" s="25">
        <f t="shared" si="1"/>
        <v>9.0909090909090912E-2</v>
      </c>
      <c r="G31" s="52">
        <v>4</v>
      </c>
      <c r="H31" s="25">
        <f t="shared" si="2"/>
        <v>0.18181818181818182</v>
      </c>
      <c r="I31" s="52">
        <v>0</v>
      </c>
      <c r="J31" s="25">
        <f t="shared" si="11"/>
        <v>0</v>
      </c>
      <c r="K31" s="52">
        <v>2</v>
      </c>
      <c r="L31" s="25">
        <f t="shared" si="12"/>
        <v>9.0909090909090912E-2</v>
      </c>
      <c r="M31" s="52">
        <v>0</v>
      </c>
      <c r="N31" s="25">
        <f t="shared" si="13"/>
        <v>0</v>
      </c>
      <c r="O31" s="52">
        <v>1</v>
      </c>
      <c r="P31" s="25">
        <f t="shared" si="14"/>
        <v>4.5454545454545456E-2</v>
      </c>
      <c r="Q31" s="52">
        <v>0</v>
      </c>
      <c r="R31" s="26">
        <f t="shared" si="15"/>
        <v>0</v>
      </c>
      <c r="S31" s="43">
        <f t="shared" si="10"/>
        <v>22</v>
      </c>
      <c r="T31" s="25">
        <f t="shared" si="3"/>
        <v>1</v>
      </c>
    </row>
    <row r="32" spans="1:20" ht="19.149999999999999" x14ac:dyDescent="0.7">
      <c r="A32" s="75"/>
      <c r="B32" s="56" t="s">
        <v>27</v>
      </c>
      <c r="C32" s="57">
        <v>2499</v>
      </c>
      <c r="D32" s="58">
        <f t="shared" si="0"/>
        <v>0.40151028277634959</v>
      </c>
      <c r="E32" s="57">
        <v>1018</v>
      </c>
      <c r="F32" s="58">
        <f t="shared" si="1"/>
        <v>0.16356041131105398</v>
      </c>
      <c r="G32" s="57">
        <v>890</v>
      </c>
      <c r="H32" s="58">
        <f t="shared" si="2"/>
        <v>0.1429948586118252</v>
      </c>
      <c r="I32" s="57">
        <v>780</v>
      </c>
      <c r="J32" s="58">
        <f t="shared" si="11"/>
        <v>0.12532133676092544</v>
      </c>
      <c r="K32" s="57">
        <v>467</v>
      </c>
      <c r="L32" s="58">
        <f t="shared" si="12"/>
        <v>7.5032133676092544E-2</v>
      </c>
      <c r="M32" s="57">
        <v>263</v>
      </c>
      <c r="N32" s="58">
        <f t="shared" si="13"/>
        <v>4.2255784061696659E-2</v>
      </c>
      <c r="O32" s="57">
        <v>151</v>
      </c>
      <c r="P32" s="58">
        <f t="shared" si="14"/>
        <v>2.4260925449871466E-2</v>
      </c>
      <c r="Q32" s="57">
        <v>156</v>
      </c>
      <c r="R32" s="59">
        <f t="shared" si="15"/>
        <v>2.5064267352185091E-2</v>
      </c>
      <c r="S32" s="60">
        <f t="shared" si="10"/>
        <v>6224</v>
      </c>
      <c r="T32" s="58">
        <f t="shared" si="3"/>
        <v>0.99999999999999989</v>
      </c>
    </row>
    <row r="33" spans="1:20" ht="19.149999999999999" x14ac:dyDescent="0.35">
      <c r="A33" s="73" t="s">
        <v>61</v>
      </c>
      <c r="B33" s="1" t="s">
        <v>21</v>
      </c>
      <c r="C33" s="52">
        <v>15</v>
      </c>
      <c r="D33" s="25">
        <f t="shared" si="0"/>
        <v>1.8472906403940888E-2</v>
      </c>
      <c r="E33" s="52">
        <v>115</v>
      </c>
      <c r="F33" s="25">
        <f t="shared" si="1"/>
        <v>0.14162561576354679</v>
      </c>
      <c r="G33" s="52">
        <v>213</v>
      </c>
      <c r="H33" s="25">
        <f t="shared" si="2"/>
        <v>0.26231527093596058</v>
      </c>
      <c r="I33" s="52">
        <v>333</v>
      </c>
      <c r="J33" s="25">
        <f t="shared" si="11"/>
        <v>0.41009852216748771</v>
      </c>
      <c r="K33" s="52">
        <v>24</v>
      </c>
      <c r="L33" s="25">
        <f t="shared" si="12"/>
        <v>2.9556650246305417E-2</v>
      </c>
      <c r="M33" s="52">
        <v>62</v>
      </c>
      <c r="N33" s="25">
        <f t="shared" si="13"/>
        <v>7.6354679802955669E-2</v>
      </c>
      <c r="O33" s="52">
        <v>47</v>
      </c>
      <c r="P33" s="25">
        <f t="shared" si="14"/>
        <v>5.7881773399014777E-2</v>
      </c>
      <c r="Q33" s="52">
        <v>3</v>
      </c>
      <c r="R33" s="26">
        <f t="shared" si="15"/>
        <v>3.6945812807881772E-3</v>
      </c>
      <c r="S33" s="43">
        <f t="shared" si="10"/>
        <v>812</v>
      </c>
      <c r="T33" s="25">
        <f t="shared" si="3"/>
        <v>0.99999999999999989</v>
      </c>
    </row>
    <row r="34" spans="1:20" ht="19.149999999999999" x14ac:dyDescent="0.35">
      <c r="A34" s="74"/>
      <c r="B34" s="1" t="s">
        <v>22</v>
      </c>
      <c r="C34" s="52">
        <v>470</v>
      </c>
      <c r="D34" s="25">
        <f t="shared" si="0"/>
        <v>0.22128060263653485</v>
      </c>
      <c r="E34" s="52">
        <v>536</v>
      </c>
      <c r="F34" s="25">
        <f t="shared" si="1"/>
        <v>0.25235404896421848</v>
      </c>
      <c r="G34" s="52">
        <v>334</v>
      </c>
      <c r="H34" s="25">
        <f t="shared" si="2"/>
        <v>0.15725047080979285</v>
      </c>
      <c r="I34" s="52">
        <v>346</v>
      </c>
      <c r="J34" s="25">
        <f t="shared" si="11"/>
        <v>0.16290018832391714</v>
      </c>
      <c r="K34" s="52">
        <v>183</v>
      </c>
      <c r="L34" s="25">
        <f t="shared" si="12"/>
        <v>8.6158192090395477E-2</v>
      </c>
      <c r="M34" s="52">
        <v>149</v>
      </c>
      <c r="N34" s="25">
        <f t="shared" si="13"/>
        <v>7.0150659133709978E-2</v>
      </c>
      <c r="O34" s="52">
        <v>79</v>
      </c>
      <c r="P34" s="25">
        <f t="shared" si="14"/>
        <v>3.71939736346516E-2</v>
      </c>
      <c r="Q34" s="52">
        <v>27</v>
      </c>
      <c r="R34" s="26">
        <f t="shared" si="15"/>
        <v>1.2711864406779662E-2</v>
      </c>
      <c r="S34" s="43">
        <f t="shared" si="10"/>
        <v>2124</v>
      </c>
      <c r="T34" s="25">
        <f t="shared" si="3"/>
        <v>1</v>
      </c>
    </row>
    <row r="35" spans="1:20" ht="19.149999999999999" x14ac:dyDescent="0.35">
      <c r="A35" s="74"/>
      <c r="B35" s="1" t="s">
        <v>23</v>
      </c>
      <c r="C35" s="52">
        <v>1176</v>
      </c>
      <c r="D35" s="25">
        <f t="shared" si="0"/>
        <v>0.48395061728395061</v>
      </c>
      <c r="E35" s="52">
        <v>357</v>
      </c>
      <c r="F35" s="25">
        <f t="shared" si="1"/>
        <v>0.14691358024691359</v>
      </c>
      <c r="G35" s="52">
        <v>332</v>
      </c>
      <c r="H35" s="25">
        <f t="shared" si="2"/>
        <v>0.13662551440329218</v>
      </c>
      <c r="I35" s="52">
        <v>279</v>
      </c>
      <c r="J35" s="25">
        <f t="shared" si="11"/>
        <v>0.11481481481481481</v>
      </c>
      <c r="K35" s="52">
        <v>157</v>
      </c>
      <c r="L35" s="25">
        <f t="shared" si="12"/>
        <v>6.4609053497942381E-2</v>
      </c>
      <c r="M35" s="52">
        <v>81</v>
      </c>
      <c r="N35" s="25">
        <f t="shared" si="13"/>
        <v>3.3333333333333333E-2</v>
      </c>
      <c r="O35" s="52">
        <v>24</v>
      </c>
      <c r="P35" s="25">
        <f t="shared" si="14"/>
        <v>9.876543209876543E-3</v>
      </c>
      <c r="Q35" s="52">
        <v>24</v>
      </c>
      <c r="R35" s="26">
        <f t="shared" si="15"/>
        <v>9.876543209876543E-3</v>
      </c>
      <c r="S35" s="43">
        <f t="shared" si="10"/>
        <v>2430</v>
      </c>
      <c r="T35" s="25">
        <f t="shared" si="3"/>
        <v>0.99999999999999989</v>
      </c>
    </row>
    <row r="36" spans="1:20" ht="19.149999999999999" x14ac:dyDescent="0.35">
      <c r="A36" s="74"/>
      <c r="B36" s="1" t="s">
        <v>24</v>
      </c>
      <c r="C36" s="52">
        <v>923</v>
      </c>
      <c r="D36" s="25">
        <f t="shared" si="0"/>
        <v>0.61410512308715903</v>
      </c>
      <c r="E36" s="52">
        <v>207</v>
      </c>
      <c r="F36" s="25">
        <f t="shared" si="1"/>
        <v>0.1377245508982036</v>
      </c>
      <c r="G36" s="52">
        <v>138</v>
      </c>
      <c r="H36" s="25">
        <f t="shared" si="2"/>
        <v>9.1816367265469059E-2</v>
      </c>
      <c r="I36" s="52">
        <v>51</v>
      </c>
      <c r="J36" s="25">
        <f t="shared" si="11"/>
        <v>3.3932135728542916E-2</v>
      </c>
      <c r="K36" s="52">
        <v>85</v>
      </c>
      <c r="L36" s="25">
        <f t="shared" si="12"/>
        <v>5.6553559547571526E-2</v>
      </c>
      <c r="M36" s="52">
        <v>48</v>
      </c>
      <c r="N36" s="25">
        <f t="shared" si="13"/>
        <v>3.1936127744510975E-2</v>
      </c>
      <c r="O36" s="52">
        <v>7</v>
      </c>
      <c r="P36" s="25">
        <f t="shared" si="14"/>
        <v>4.6573519627411842E-3</v>
      </c>
      <c r="Q36" s="52">
        <v>44</v>
      </c>
      <c r="R36" s="26">
        <f t="shared" si="15"/>
        <v>2.927478376580173E-2</v>
      </c>
      <c r="S36" s="43">
        <f t="shared" si="10"/>
        <v>1503</v>
      </c>
      <c r="T36" s="25">
        <f t="shared" si="3"/>
        <v>1</v>
      </c>
    </row>
    <row r="37" spans="1:20" ht="19.149999999999999" x14ac:dyDescent="0.35">
      <c r="A37" s="74"/>
      <c r="B37" s="1" t="s">
        <v>25</v>
      </c>
      <c r="C37" s="52">
        <v>2</v>
      </c>
      <c r="D37" s="25">
        <f t="shared" ref="D37:D65" si="16">C37/S37</f>
        <v>0.05</v>
      </c>
      <c r="E37" s="52">
        <v>9</v>
      </c>
      <c r="F37" s="25">
        <f t="shared" ref="F37:F65" si="17">E37/S37</f>
        <v>0.22500000000000001</v>
      </c>
      <c r="G37" s="52">
        <v>12</v>
      </c>
      <c r="H37" s="25">
        <f t="shared" ref="H37:H65" si="18">G37/S37</f>
        <v>0.3</v>
      </c>
      <c r="I37" s="52">
        <v>4</v>
      </c>
      <c r="J37" s="25">
        <f t="shared" si="11"/>
        <v>0.1</v>
      </c>
      <c r="K37" s="52">
        <v>4</v>
      </c>
      <c r="L37" s="25">
        <f t="shared" si="12"/>
        <v>0.1</v>
      </c>
      <c r="M37" s="52">
        <v>5</v>
      </c>
      <c r="N37" s="25">
        <f t="shared" si="13"/>
        <v>0.125</v>
      </c>
      <c r="O37" s="52">
        <v>4</v>
      </c>
      <c r="P37" s="25">
        <f t="shared" si="14"/>
        <v>0.1</v>
      </c>
      <c r="Q37" s="52">
        <v>0</v>
      </c>
      <c r="R37" s="26">
        <f t="shared" si="15"/>
        <v>0</v>
      </c>
      <c r="S37" s="43">
        <f t="shared" si="10"/>
        <v>40</v>
      </c>
      <c r="T37" s="25">
        <f t="shared" ref="T37:T65" si="19">SUM(D37,H37,F37,J37,L37,N37,P37,R37)</f>
        <v>0.99999999999999989</v>
      </c>
    </row>
    <row r="38" spans="1:20" ht="19.149999999999999" x14ac:dyDescent="0.35">
      <c r="A38" s="74"/>
      <c r="B38" s="1" t="s">
        <v>0</v>
      </c>
      <c r="C38" s="52">
        <v>55</v>
      </c>
      <c r="D38" s="25">
        <f t="shared" si="16"/>
        <v>0.57291666666666663</v>
      </c>
      <c r="E38" s="52">
        <v>11</v>
      </c>
      <c r="F38" s="25">
        <f t="shared" si="17"/>
        <v>0.11458333333333333</v>
      </c>
      <c r="G38" s="52">
        <v>10</v>
      </c>
      <c r="H38" s="25">
        <f t="shared" si="18"/>
        <v>0.10416666666666667</v>
      </c>
      <c r="I38" s="52">
        <v>14</v>
      </c>
      <c r="J38" s="25">
        <f t="shared" si="11"/>
        <v>0.14583333333333334</v>
      </c>
      <c r="K38" s="52">
        <v>1</v>
      </c>
      <c r="L38" s="25">
        <f t="shared" si="12"/>
        <v>1.0416666666666666E-2</v>
      </c>
      <c r="M38" s="52">
        <v>1</v>
      </c>
      <c r="N38" s="25">
        <f t="shared" si="13"/>
        <v>1.0416666666666666E-2</v>
      </c>
      <c r="O38" s="52">
        <v>1</v>
      </c>
      <c r="P38" s="25">
        <f t="shared" si="14"/>
        <v>1.0416666666666666E-2</v>
      </c>
      <c r="Q38" s="52">
        <v>3</v>
      </c>
      <c r="R38" s="26">
        <f t="shared" si="15"/>
        <v>3.125E-2</v>
      </c>
      <c r="S38" s="43">
        <f t="shared" si="10"/>
        <v>96</v>
      </c>
      <c r="T38" s="25">
        <f t="shared" si="19"/>
        <v>0.99999999999999989</v>
      </c>
    </row>
    <row r="39" spans="1:20" ht="19.149999999999999" x14ac:dyDescent="0.7">
      <c r="A39" s="75"/>
      <c r="B39" s="56" t="s">
        <v>27</v>
      </c>
      <c r="C39" s="57">
        <v>2641</v>
      </c>
      <c r="D39" s="58">
        <f t="shared" si="16"/>
        <v>0.37701641684511061</v>
      </c>
      <c r="E39" s="57">
        <v>1235</v>
      </c>
      <c r="F39" s="58">
        <f t="shared" si="17"/>
        <v>0.1763026409707352</v>
      </c>
      <c r="G39" s="57">
        <v>1039</v>
      </c>
      <c r="H39" s="58">
        <f t="shared" si="18"/>
        <v>0.1483226266952177</v>
      </c>
      <c r="I39" s="57">
        <v>1027</v>
      </c>
      <c r="J39" s="58">
        <f t="shared" si="11"/>
        <v>0.14660956459671662</v>
      </c>
      <c r="K39" s="57">
        <v>454</v>
      </c>
      <c r="L39" s="58">
        <f t="shared" si="12"/>
        <v>6.4810849393290501E-2</v>
      </c>
      <c r="M39" s="57">
        <v>346</v>
      </c>
      <c r="N39" s="58">
        <f t="shared" si="13"/>
        <v>4.9393290506780874E-2</v>
      </c>
      <c r="O39" s="57">
        <v>162</v>
      </c>
      <c r="P39" s="58">
        <f t="shared" si="14"/>
        <v>2.3126338329764455E-2</v>
      </c>
      <c r="Q39" s="57">
        <v>101</v>
      </c>
      <c r="R39" s="59">
        <f t="shared" si="15"/>
        <v>1.4418272662384012E-2</v>
      </c>
      <c r="S39" s="60">
        <f t="shared" si="10"/>
        <v>7005</v>
      </c>
      <c r="T39" s="58">
        <f t="shared" si="19"/>
        <v>1</v>
      </c>
    </row>
    <row r="40" spans="1:20" ht="19.149999999999999" x14ac:dyDescent="0.35">
      <c r="A40" s="73" t="s">
        <v>3</v>
      </c>
      <c r="B40" s="1" t="s">
        <v>21</v>
      </c>
      <c r="C40" s="52">
        <v>4</v>
      </c>
      <c r="D40" s="25">
        <f t="shared" si="16"/>
        <v>1.5810276679841896E-2</v>
      </c>
      <c r="E40" s="52">
        <v>58</v>
      </c>
      <c r="F40" s="25">
        <f t="shared" si="17"/>
        <v>0.22924901185770752</v>
      </c>
      <c r="G40" s="52">
        <v>71</v>
      </c>
      <c r="H40" s="25">
        <f t="shared" si="18"/>
        <v>0.28063241106719367</v>
      </c>
      <c r="I40" s="52">
        <v>79</v>
      </c>
      <c r="J40" s="25">
        <f t="shared" si="11"/>
        <v>0.31225296442687744</v>
      </c>
      <c r="K40" s="52">
        <v>8</v>
      </c>
      <c r="L40" s="25">
        <f t="shared" si="12"/>
        <v>3.1620553359683792E-2</v>
      </c>
      <c r="M40" s="52">
        <v>18</v>
      </c>
      <c r="N40" s="25">
        <f t="shared" si="13"/>
        <v>7.1146245059288543E-2</v>
      </c>
      <c r="O40" s="52">
        <v>15</v>
      </c>
      <c r="P40" s="25">
        <f t="shared" si="14"/>
        <v>5.9288537549407112E-2</v>
      </c>
      <c r="Q40" s="52">
        <v>0</v>
      </c>
      <c r="R40" s="26">
        <f t="shared" si="15"/>
        <v>0</v>
      </c>
      <c r="S40" s="43">
        <f t="shared" si="10"/>
        <v>253</v>
      </c>
      <c r="T40" s="25">
        <f t="shared" si="19"/>
        <v>1.0000000000000002</v>
      </c>
    </row>
    <row r="41" spans="1:20" ht="19.149999999999999" x14ac:dyDescent="0.35">
      <c r="A41" s="74"/>
      <c r="B41" s="1" t="s">
        <v>22</v>
      </c>
      <c r="C41" s="52">
        <v>317</v>
      </c>
      <c r="D41" s="25">
        <f t="shared" si="16"/>
        <v>0.23240469208211142</v>
      </c>
      <c r="E41" s="52">
        <v>319</v>
      </c>
      <c r="F41" s="25">
        <f t="shared" si="17"/>
        <v>0.23387096774193547</v>
      </c>
      <c r="G41" s="52">
        <v>183</v>
      </c>
      <c r="H41" s="25">
        <f t="shared" si="18"/>
        <v>0.13416422287390029</v>
      </c>
      <c r="I41" s="52">
        <v>287</v>
      </c>
      <c r="J41" s="25">
        <f t="shared" si="11"/>
        <v>0.21041055718475074</v>
      </c>
      <c r="K41" s="52">
        <v>111</v>
      </c>
      <c r="L41" s="25">
        <f t="shared" si="12"/>
        <v>8.1378299120234601E-2</v>
      </c>
      <c r="M41" s="52">
        <v>81</v>
      </c>
      <c r="N41" s="25">
        <f t="shared" si="13"/>
        <v>5.9384164222873903E-2</v>
      </c>
      <c r="O41" s="52">
        <v>48</v>
      </c>
      <c r="P41" s="25">
        <f t="shared" si="14"/>
        <v>3.519061583577713E-2</v>
      </c>
      <c r="Q41" s="52">
        <v>18</v>
      </c>
      <c r="R41" s="26">
        <f t="shared" si="15"/>
        <v>1.3196480938416423E-2</v>
      </c>
      <c r="S41" s="43">
        <f t="shared" si="10"/>
        <v>1364</v>
      </c>
      <c r="T41" s="25">
        <f t="shared" si="19"/>
        <v>1</v>
      </c>
    </row>
    <row r="42" spans="1:20" ht="19.149999999999999" x14ac:dyDescent="0.35">
      <c r="A42" s="74"/>
      <c r="B42" s="1" t="s">
        <v>23</v>
      </c>
      <c r="C42" s="52">
        <v>1018</v>
      </c>
      <c r="D42" s="25">
        <f t="shared" si="16"/>
        <v>0.54438502673796796</v>
      </c>
      <c r="E42" s="52">
        <v>252</v>
      </c>
      <c r="F42" s="25">
        <f t="shared" si="17"/>
        <v>0.13475935828877006</v>
      </c>
      <c r="G42" s="52">
        <v>234</v>
      </c>
      <c r="H42" s="25">
        <f t="shared" si="18"/>
        <v>0.12513368983957218</v>
      </c>
      <c r="I42" s="52">
        <v>193</v>
      </c>
      <c r="J42" s="25">
        <f t="shared" si="11"/>
        <v>0.10320855614973262</v>
      </c>
      <c r="K42" s="52">
        <v>89</v>
      </c>
      <c r="L42" s="25">
        <f t="shared" si="12"/>
        <v>4.7593582887700533E-2</v>
      </c>
      <c r="M42" s="52">
        <v>58</v>
      </c>
      <c r="N42" s="25">
        <f t="shared" si="13"/>
        <v>3.1016042780748664E-2</v>
      </c>
      <c r="O42" s="52">
        <v>12</v>
      </c>
      <c r="P42" s="25">
        <f t="shared" si="14"/>
        <v>6.4171122994652408E-3</v>
      </c>
      <c r="Q42" s="52">
        <v>14</v>
      </c>
      <c r="R42" s="26">
        <f t="shared" si="15"/>
        <v>7.4866310160427805E-3</v>
      </c>
      <c r="S42" s="43">
        <f t="shared" si="10"/>
        <v>1870</v>
      </c>
      <c r="T42" s="25">
        <f t="shared" si="19"/>
        <v>1</v>
      </c>
    </row>
    <row r="43" spans="1:20" ht="19.149999999999999" x14ac:dyDescent="0.35">
      <c r="A43" s="74"/>
      <c r="B43" s="1" t="s">
        <v>24</v>
      </c>
      <c r="C43" s="52">
        <v>493</v>
      </c>
      <c r="D43" s="25">
        <f t="shared" si="16"/>
        <v>0.56022727272727268</v>
      </c>
      <c r="E43" s="52">
        <v>123</v>
      </c>
      <c r="F43" s="25">
        <f t="shared" si="17"/>
        <v>0.13977272727272727</v>
      </c>
      <c r="G43" s="52">
        <v>106</v>
      </c>
      <c r="H43" s="25">
        <f t="shared" si="18"/>
        <v>0.12045454545454545</v>
      </c>
      <c r="I43" s="52">
        <v>50</v>
      </c>
      <c r="J43" s="25">
        <f t="shared" si="11"/>
        <v>5.6818181818181816E-2</v>
      </c>
      <c r="K43" s="52">
        <v>54</v>
      </c>
      <c r="L43" s="25">
        <f t="shared" si="12"/>
        <v>6.1363636363636363E-2</v>
      </c>
      <c r="M43" s="52">
        <v>25</v>
      </c>
      <c r="N43" s="25">
        <f t="shared" si="13"/>
        <v>2.8409090909090908E-2</v>
      </c>
      <c r="O43" s="52">
        <v>4</v>
      </c>
      <c r="P43" s="25">
        <f t="shared" si="14"/>
        <v>4.5454545454545452E-3</v>
      </c>
      <c r="Q43" s="52">
        <v>25</v>
      </c>
      <c r="R43" s="26">
        <f t="shared" si="15"/>
        <v>2.8409090909090908E-2</v>
      </c>
      <c r="S43" s="43">
        <f t="shared" si="10"/>
        <v>880</v>
      </c>
      <c r="T43" s="25">
        <f t="shared" si="19"/>
        <v>1</v>
      </c>
    </row>
    <row r="44" spans="1:20" ht="19.149999999999999" x14ac:dyDescent="0.35">
      <c r="A44" s="74"/>
      <c r="B44" s="1" t="s">
        <v>25</v>
      </c>
      <c r="C44" s="52">
        <v>2</v>
      </c>
      <c r="D44" s="25">
        <f t="shared" si="16"/>
        <v>0.11764705882352941</v>
      </c>
      <c r="E44" s="52">
        <v>7</v>
      </c>
      <c r="F44" s="25">
        <f t="shared" si="17"/>
        <v>0.41176470588235292</v>
      </c>
      <c r="G44" s="52">
        <v>1</v>
      </c>
      <c r="H44" s="25">
        <f t="shared" si="18"/>
        <v>5.8823529411764705E-2</v>
      </c>
      <c r="I44" s="52">
        <v>1</v>
      </c>
      <c r="J44" s="25">
        <f t="shared" si="11"/>
        <v>5.8823529411764705E-2</v>
      </c>
      <c r="K44" s="52">
        <v>1</v>
      </c>
      <c r="L44" s="25">
        <f t="shared" si="12"/>
        <v>5.8823529411764705E-2</v>
      </c>
      <c r="M44" s="52">
        <v>2</v>
      </c>
      <c r="N44" s="25">
        <f t="shared" si="13"/>
        <v>0.11764705882352941</v>
      </c>
      <c r="O44" s="52">
        <v>1</v>
      </c>
      <c r="P44" s="25">
        <f t="shared" si="14"/>
        <v>5.8823529411764705E-2</v>
      </c>
      <c r="Q44" s="52">
        <v>2</v>
      </c>
      <c r="R44" s="26">
        <f t="shared" si="15"/>
        <v>0.11764705882352941</v>
      </c>
      <c r="S44" s="43">
        <f t="shared" si="10"/>
        <v>17</v>
      </c>
      <c r="T44" s="25">
        <f t="shared" si="19"/>
        <v>1</v>
      </c>
    </row>
    <row r="45" spans="1:20" ht="19.149999999999999" x14ac:dyDescent="0.35">
      <c r="A45" s="74"/>
      <c r="B45" s="1" t="s">
        <v>0</v>
      </c>
      <c r="C45" s="52">
        <v>6</v>
      </c>
      <c r="D45" s="25">
        <f t="shared" si="16"/>
        <v>0.54545454545454541</v>
      </c>
      <c r="E45" s="52">
        <v>3</v>
      </c>
      <c r="F45" s="25">
        <f t="shared" si="17"/>
        <v>0.27272727272727271</v>
      </c>
      <c r="G45" s="52">
        <v>1</v>
      </c>
      <c r="H45" s="25">
        <f t="shared" si="18"/>
        <v>9.0909090909090912E-2</v>
      </c>
      <c r="I45" s="52">
        <v>0</v>
      </c>
      <c r="J45" s="25">
        <f t="shared" si="11"/>
        <v>0</v>
      </c>
      <c r="K45" s="52">
        <v>0</v>
      </c>
      <c r="L45" s="25">
        <f t="shared" si="12"/>
        <v>0</v>
      </c>
      <c r="M45" s="52">
        <v>0</v>
      </c>
      <c r="N45" s="25">
        <f t="shared" si="13"/>
        <v>0</v>
      </c>
      <c r="O45" s="52">
        <v>1</v>
      </c>
      <c r="P45" s="25">
        <f t="shared" si="14"/>
        <v>9.0909090909090912E-2</v>
      </c>
      <c r="Q45" s="52">
        <v>0</v>
      </c>
      <c r="R45" s="26">
        <f t="shared" si="15"/>
        <v>0</v>
      </c>
      <c r="S45" s="43">
        <f t="shared" si="10"/>
        <v>11</v>
      </c>
      <c r="T45" s="25">
        <f t="shared" si="19"/>
        <v>1</v>
      </c>
    </row>
    <row r="46" spans="1:20" ht="19.149999999999999" x14ac:dyDescent="0.7">
      <c r="A46" s="75"/>
      <c r="B46" s="56" t="s">
        <v>27</v>
      </c>
      <c r="C46" s="57">
        <v>1840</v>
      </c>
      <c r="D46" s="58">
        <f t="shared" si="16"/>
        <v>0.41865756541524457</v>
      </c>
      <c r="E46" s="57">
        <v>762</v>
      </c>
      <c r="F46" s="58">
        <f t="shared" si="17"/>
        <v>0.17337883959044367</v>
      </c>
      <c r="G46" s="57">
        <v>596</v>
      </c>
      <c r="H46" s="58">
        <f t="shared" si="18"/>
        <v>0.13560864618885096</v>
      </c>
      <c r="I46" s="57">
        <v>610</v>
      </c>
      <c r="J46" s="58">
        <f t="shared" si="11"/>
        <v>0.13879408418657566</v>
      </c>
      <c r="K46" s="57">
        <v>263</v>
      </c>
      <c r="L46" s="58">
        <f t="shared" si="12"/>
        <v>5.9840728100113767E-2</v>
      </c>
      <c r="M46" s="57">
        <v>184</v>
      </c>
      <c r="N46" s="58">
        <f t="shared" si="13"/>
        <v>4.1865756541524461E-2</v>
      </c>
      <c r="O46" s="57">
        <v>81</v>
      </c>
      <c r="P46" s="58">
        <f t="shared" si="14"/>
        <v>1.8430034129692834E-2</v>
      </c>
      <c r="Q46" s="57">
        <v>59</v>
      </c>
      <c r="R46" s="59">
        <f t="shared" si="15"/>
        <v>1.3424345847554038E-2</v>
      </c>
      <c r="S46" s="60">
        <f t="shared" si="10"/>
        <v>4395</v>
      </c>
      <c r="T46" s="58">
        <f t="shared" si="19"/>
        <v>0.99999999999999989</v>
      </c>
    </row>
    <row r="47" spans="1:20" ht="19.149999999999999" x14ac:dyDescent="0.35">
      <c r="A47" s="73" t="s">
        <v>7</v>
      </c>
      <c r="B47" s="1" t="s">
        <v>21</v>
      </c>
      <c r="C47" s="52">
        <v>5</v>
      </c>
      <c r="D47" s="25">
        <f t="shared" si="16"/>
        <v>1.098901098901099E-2</v>
      </c>
      <c r="E47" s="52">
        <v>46</v>
      </c>
      <c r="F47" s="25">
        <f t="shared" si="17"/>
        <v>0.1010989010989011</v>
      </c>
      <c r="G47" s="52">
        <v>139</v>
      </c>
      <c r="H47" s="25">
        <f t="shared" si="18"/>
        <v>0.30549450549450552</v>
      </c>
      <c r="I47" s="52">
        <v>193</v>
      </c>
      <c r="J47" s="25">
        <f t="shared" si="11"/>
        <v>0.42417582417582417</v>
      </c>
      <c r="K47" s="52">
        <v>10</v>
      </c>
      <c r="L47" s="25">
        <f t="shared" si="12"/>
        <v>2.197802197802198E-2</v>
      </c>
      <c r="M47" s="52">
        <v>41</v>
      </c>
      <c r="N47" s="25">
        <f t="shared" si="13"/>
        <v>9.0109890109890109E-2</v>
      </c>
      <c r="O47" s="52">
        <v>19</v>
      </c>
      <c r="P47" s="25">
        <f t="shared" si="14"/>
        <v>4.1758241758241756E-2</v>
      </c>
      <c r="Q47" s="52">
        <v>2</v>
      </c>
      <c r="R47" s="26">
        <f t="shared" si="15"/>
        <v>4.3956043956043956E-3</v>
      </c>
      <c r="S47" s="43">
        <f t="shared" si="10"/>
        <v>455</v>
      </c>
      <c r="T47" s="25">
        <f t="shared" si="19"/>
        <v>1.0000000000000002</v>
      </c>
    </row>
    <row r="48" spans="1:20" ht="19.149999999999999" x14ac:dyDescent="0.35">
      <c r="A48" s="74"/>
      <c r="B48" s="1" t="s">
        <v>22</v>
      </c>
      <c r="C48" s="52">
        <v>406</v>
      </c>
      <c r="D48" s="25">
        <f t="shared" si="16"/>
        <v>0.31497284716834756</v>
      </c>
      <c r="E48" s="52">
        <v>281</v>
      </c>
      <c r="F48" s="25">
        <f t="shared" si="17"/>
        <v>0.21799844840961985</v>
      </c>
      <c r="G48" s="52">
        <v>179</v>
      </c>
      <c r="H48" s="25">
        <f t="shared" si="18"/>
        <v>0.13886733902249807</v>
      </c>
      <c r="I48" s="52">
        <v>193</v>
      </c>
      <c r="J48" s="25">
        <f t="shared" si="11"/>
        <v>0.14972847168347556</v>
      </c>
      <c r="K48" s="52">
        <v>106</v>
      </c>
      <c r="L48" s="25">
        <f t="shared" si="12"/>
        <v>8.2234290147401093E-2</v>
      </c>
      <c r="M48" s="52">
        <v>62</v>
      </c>
      <c r="N48" s="25">
        <f t="shared" si="13"/>
        <v>4.8099301784328939E-2</v>
      </c>
      <c r="O48" s="52">
        <v>46</v>
      </c>
      <c r="P48" s="25">
        <f t="shared" si="14"/>
        <v>3.5686578743211794E-2</v>
      </c>
      <c r="Q48" s="52">
        <v>16</v>
      </c>
      <c r="R48" s="26">
        <f t="shared" si="15"/>
        <v>1.2412723041117145E-2</v>
      </c>
      <c r="S48" s="43">
        <f t="shared" si="10"/>
        <v>1289</v>
      </c>
      <c r="T48" s="25">
        <f t="shared" si="19"/>
        <v>1</v>
      </c>
    </row>
    <row r="49" spans="1:20" ht="19.149999999999999" x14ac:dyDescent="0.35">
      <c r="A49" s="74"/>
      <c r="B49" s="1" t="s">
        <v>23</v>
      </c>
      <c r="C49" s="52">
        <v>848</v>
      </c>
      <c r="D49" s="25">
        <f t="shared" si="16"/>
        <v>0.53807106598984766</v>
      </c>
      <c r="E49" s="52">
        <v>174</v>
      </c>
      <c r="F49" s="25">
        <f t="shared" si="17"/>
        <v>0.11040609137055837</v>
      </c>
      <c r="G49" s="52">
        <v>257</v>
      </c>
      <c r="H49" s="25">
        <f t="shared" si="18"/>
        <v>0.16307106598984772</v>
      </c>
      <c r="I49" s="52">
        <v>112</v>
      </c>
      <c r="J49" s="25">
        <f t="shared" si="11"/>
        <v>7.1065989847715741E-2</v>
      </c>
      <c r="K49" s="52">
        <v>103</v>
      </c>
      <c r="L49" s="25">
        <f t="shared" si="12"/>
        <v>6.535532994923858E-2</v>
      </c>
      <c r="M49" s="52">
        <v>35</v>
      </c>
      <c r="N49" s="25">
        <f t="shared" si="13"/>
        <v>2.2208121827411168E-2</v>
      </c>
      <c r="O49" s="52">
        <v>11</v>
      </c>
      <c r="P49" s="25">
        <f t="shared" si="14"/>
        <v>6.9796954314720813E-3</v>
      </c>
      <c r="Q49" s="52">
        <v>36</v>
      </c>
      <c r="R49" s="26">
        <f t="shared" si="15"/>
        <v>2.2842639593908629E-2</v>
      </c>
      <c r="S49" s="43">
        <f t="shared" si="10"/>
        <v>1576</v>
      </c>
      <c r="T49" s="25">
        <f t="shared" si="19"/>
        <v>0.99999999999999978</v>
      </c>
    </row>
    <row r="50" spans="1:20" ht="19.149999999999999" x14ac:dyDescent="0.35">
      <c r="A50" s="74"/>
      <c r="B50" s="1" t="s">
        <v>24</v>
      </c>
      <c r="C50" s="52">
        <v>580</v>
      </c>
      <c r="D50" s="25">
        <f t="shared" si="16"/>
        <v>0.57482656095143703</v>
      </c>
      <c r="E50" s="52">
        <v>118</v>
      </c>
      <c r="F50" s="25">
        <f t="shared" si="17"/>
        <v>0.11694747274529237</v>
      </c>
      <c r="G50" s="52">
        <v>147</v>
      </c>
      <c r="H50" s="25">
        <f t="shared" si="18"/>
        <v>0.14568880079286423</v>
      </c>
      <c r="I50" s="52">
        <v>32</v>
      </c>
      <c r="J50" s="25">
        <f t="shared" si="11"/>
        <v>3.1714568880079286E-2</v>
      </c>
      <c r="K50" s="52">
        <v>67</v>
      </c>
      <c r="L50" s="25">
        <f t="shared" si="12"/>
        <v>6.6402378592666012E-2</v>
      </c>
      <c r="M50" s="52">
        <v>23</v>
      </c>
      <c r="N50" s="25">
        <f t="shared" si="13"/>
        <v>2.2794846382556987E-2</v>
      </c>
      <c r="O50" s="52">
        <v>7</v>
      </c>
      <c r="P50" s="25">
        <f t="shared" si="14"/>
        <v>6.9375619425173438E-3</v>
      </c>
      <c r="Q50" s="52">
        <v>35</v>
      </c>
      <c r="R50" s="26">
        <f t="shared" si="15"/>
        <v>3.4687809712586719E-2</v>
      </c>
      <c r="S50" s="43">
        <f t="shared" si="10"/>
        <v>1009</v>
      </c>
      <c r="T50" s="25">
        <f t="shared" si="19"/>
        <v>0.99999999999999989</v>
      </c>
    </row>
    <row r="51" spans="1:20" ht="19.149999999999999" x14ac:dyDescent="0.35">
      <c r="A51" s="74"/>
      <c r="B51" s="1" t="s">
        <v>25</v>
      </c>
      <c r="C51" s="52">
        <v>0</v>
      </c>
      <c r="D51" s="25">
        <f t="shared" si="16"/>
        <v>0</v>
      </c>
      <c r="E51" s="52">
        <v>5</v>
      </c>
      <c r="F51" s="25">
        <f t="shared" si="17"/>
        <v>0.20833333333333334</v>
      </c>
      <c r="G51" s="52">
        <v>5</v>
      </c>
      <c r="H51" s="25">
        <f t="shared" si="18"/>
        <v>0.20833333333333334</v>
      </c>
      <c r="I51" s="52">
        <v>3</v>
      </c>
      <c r="J51" s="25">
        <f t="shared" si="11"/>
        <v>0.125</v>
      </c>
      <c r="K51" s="52">
        <v>2</v>
      </c>
      <c r="L51" s="25">
        <f t="shared" si="12"/>
        <v>8.3333333333333329E-2</v>
      </c>
      <c r="M51" s="52">
        <v>5</v>
      </c>
      <c r="N51" s="25">
        <f t="shared" si="13"/>
        <v>0.20833333333333334</v>
      </c>
      <c r="O51" s="52">
        <v>3</v>
      </c>
      <c r="P51" s="25">
        <f t="shared" si="14"/>
        <v>0.125</v>
      </c>
      <c r="Q51" s="52">
        <v>1</v>
      </c>
      <c r="R51" s="26">
        <f t="shared" si="15"/>
        <v>4.1666666666666664E-2</v>
      </c>
      <c r="S51" s="43">
        <f t="shared" si="10"/>
        <v>24</v>
      </c>
      <c r="T51" s="25">
        <f t="shared" si="19"/>
        <v>1.0000000000000002</v>
      </c>
    </row>
    <row r="52" spans="1:20" ht="19.149999999999999" x14ac:dyDescent="0.35">
      <c r="A52" s="74"/>
      <c r="B52" s="1" t="s">
        <v>0</v>
      </c>
      <c r="C52" s="52">
        <v>14</v>
      </c>
      <c r="D52" s="25">
        <f t="shared" si="16"/>
        <v>0.35897435897435898</v>
      </c>
      <c r="E52" s="52">
        <v>8</v>
      </c>
      <c r="F52" s="25">
        <f t="shared" si="17"/>
        <v>0.20512820512820512</v>
      </c>
      <c r="G52" s="52">
        <v>4</v>
      </c>
      <c r="H52" s="25">
        <f t="shared" si="18"/>
        <v>0.10256410256410256</v>
      </c>
      <c r="I52" s="52">
        <v>5</v>
      </c>
      <c r="J52" s="25">
        <f t="shared" si="11"/>
        <v>0.12820512820512819</v>
      </c>
      <c r="K52" s="52">
        <v>3</v>
      </c>
      <c r="L52" s="25">
        <f t="shared" si="12"/>
        <v>7.6923076923076927E-2</v>
      </c>
      <c r="M52" s="52">
        <v>0</v>
      </c>
      <c r="N52" s="25">
        <f t="shared" si="13"/>
        <v>0</v>
      </c>
      <c r="O52" s="52">
        <v>1</v>
      </c>
      <c r="P52" s="25">
        <f t="shared" si="14"/>
        <v>2.564102564102564E-2</v>
      </c>
      <c r="Q52" s="52">
        <v>4</v>
      </c>
      <c r="R52" s="26">
        <f t="shared" si="15"/>
        <v>0.10256410256410256</v>
      </c>
      <c r="S52" s="43">
        <f t="shared" si="10"/>
        <v>39</v>
      </c>
      <c r="T52" s="25">
        <f t="shared" si="19"/>
        <v>1</v>
      </c>
    </row>
    <row r="53" spans="1:20" ht="19.149999999999999" x14ac:dyDescent="0.7">
      <c r="A53" s="75"/>
      <c r="B53" s="56" t="s">
        <v>27</v>
      </c>
      <c r="C53" s="57">
        <v>1853</v>
      </c>
      <c r="D53" s="58">
        <f t="shared" si="16"/>
        <v>0.42190346083788705</v>
      </c>
      <c r="E53" s="57">
        <v>632</v>
      </c>
      <c r="F53" s="58">
        <f t="shared" si="17"/>
        <v>0.14389799635701275</v>
      </c>
      <c r="G53" s="57">
        <v>731</v>
      </c>
      <c r="H53" s="58">
        <f t="shared" si="18"/>
        <v>0.16643897996357013</v>
      </c>
      <c r="I53" s="57">
        <v>538</v>
      </c>
      <c r="J53" s="58">
        <f t="shared" si="11"/>
        <v>0.12249544626593807</v>
      </c>
      <c r="K53" s="57">
        <v>291</v>
      </c>
      <c r="L53" s="58">
        <f t="shared" si="12"/>
        <v>6.62568306010929E-2</v>
      </c>
      <c r="M53" s="57">
        <v>166</v>
      </c>
      <c r="N53" s="58">
        <f t="shared" si="13"/>
        <v>3.7795992714025499E-2</v>
      </c>
      <c r="O53" s="57">
        <v>87</v>
      </c>
      <c r="P53" s="58">
        <f t="shared" si="14"/>
        <v>1.9808743169398908E-2</v>
      </c>
      <c r="Q53" s="57">
        <v>94</v>
      </c>
      <c r="R53" s="59">
        <f t="shared" si="15"/>
        <v>2.1402550091074682E-2</v>
      </c>
      <c r="S53" s="60">
        <f t="shared" si="10"/>
        <v>4392</v>
      </c>
      <c r="T53" s="58">
        <f t="shared" si="19"/>
        <v>1</v>
      </c>
    </row>
    <row r="54" spans="1:20" ht="19.149999999999999" x14ac:dyDescent="0.35">
      <c r="A54" s="73" t="s">
        <v>5</v>
      </c>
      <c r="B54" s="1" t="s">
        <v>21</v>
      </c>
      <c r="C54" s="52">
        <v>4</v>
      </c>
      <c r="D54" s="25">
        <f t="shared" si="16"/>
        <v>2.1276595744680851E-2</v>
      </c>
      <c r="E54" s="52">
        <v>22</v>
      </c>
      <c r="F54" s="25">
        <f t="shared" si="17"/>
        <v>0.11702127659574468</v>
      </c>
      <c r="G54" s="52">
        <v>57</v>
      </c>
      <c r="H54" s="25">
        <f t="shared" si="18"/>
        <v>0.30319148936170215</v>
      </c>
      <c r="I54" s="52">
        <v>73</v>
      </c>
      <c r="J54" s="25">
        <f t="shared" si="11"/>
        <v>0.38829787234042551</v>
      </c>
      <c r="K54" s="52">
        <v>4</v>
      </c>
      <c r="L54" s="25">
        <f t="shared" si="12"/>
        <v>2.1276595744680851E-2</v>
      </c>
      <c r="M54" s="52">
        <v>19</v>
      </c>
      <c r="N54" s="25">
        <f t="shared" si="13"/>
        <v>0.10106382978723404</v>
      </c>
      <c r="O54" s="52">
        <v>9</v>
      </c>
      <c r="P54" s="25">
        <f t="shared" si="14"/>
        <v>4.7872340425531915E-2</v>
      </c>
      <c r="Q54" s="52">
        <v>0</v>
      </c>
      <c r="R54" s="26">
        <f t="shared" si="15"/>
        <v>0</v>
      </c>
      <c r="S54" s="43">
        <f t="shared" si="10"/>
        <v>188</v>
      </c>
      <c r="T54" s="25">
        <f t="shared" si="19"/>
        <v>1</v>
      </c>
    </row>
    <row r="55" spans="1:20" ht="19.149999999999999" x14ac:dyDescent="0.35">
      <c r="A55" s="74"/>
      <c r="B55" s="1" t="s">
        <v>22</v>
      </c>
      <c r="C55" s="52">
        <v>427</v>
      </c>
      <c r="D55" s="25">
        <f t="shared" si="16"/>
        <v>0.2578502415458937</v>
      </c>
      <c r="E55" s="52">
        <v>372</v>
      </c>
      <c r="F55" s="25">
        <f t="shared" si="17"/>
        <v>0.22463768115942029</v>
      </c>
      <c r="G55" s="52">
        <v>229</v>
      </c>
      <c r="H55" s="25">
        <f t="shared" si="18"/>
        <v>0.13828502415458938</v>
      </c>
      <c r="I55" s="52">
        <v>343</v>
      </c>
      <c r="J55" s="25">
        <f t="shared" si="11"/>
        <v>0.2071256038647343</v>
      </c>
      <c r="K55" s="52">
        <v>107</v>
      </c>
      <c r="L55" s="25">
        <f t="shared" si="12"/>
        <v>6.4613526570048305E-2</v>
      </c>
      <c r="M55" s="52">
        <v>113</v>
      </c>
      <c r="N55" s="25">
        <f t="shared" si="13"/>
        <v>6.8236714975845408E-2</v>
      </c>
      <c r="O55" s="52">
        <v>42</v>
      </c>
      <c r="P55" s="25">
        <f t="shared" si="14"/>
        <v>2.5362318840579712E-2</v>
      </c>
      <c r="Q55" s="52">
        <v>23</v>
      </c>
      <c r="R55" s="26">
        <f t="shared" si="15"/>
        <v>1.3888888888888888E-2</v>
      </c>
      <c r="S55" s="43">
        <f t="shared" si="10"/>
        <v>1656</v>
      </c>
      <c r="T55" s="25">
        <f t="shared" si="19"/>
        <v>0.99999999999999989</v>
      </c>
    </row>
    <row r="56" spans="1:20" ht="19.149999999999999" x14ac:dyDescent="0.35">
      <c r="A56" s="74"/>
      <c r="B56" s="1" t="s">
        <v>23</v>
      </c>
      <c r="C56" s="52">
        <v>719</v>
      </c>
      <c r="D56" s="25">
        <f t="shared" si="16"/>
        <v>0.50776836158192096</v>
      </c>
      <c r="E56" s="52">
        <v>181</v>
      </c>
      <c r="F56" s="25">
        <f t="shared" si="17"/>
        <v>0.12782485875706215</v>
      </c>
      <c r="G56" s="52">
        <v>182</v>
      </c>
      <c r="H56" s="25">
        <f t="shared" si="18"/>
        <v>0.12853107344632769</v>
      </c>
      <c r="I56" s="52">
        <v>181</v>
      </c>
      <c r="J56" s="25">
        <f t="shared" si="11"/>
        <v>0.12782485875706215</v>
      </c>
      <c r="K56" s="52">
        <v>87</v>
      </c>
      <c r="L56" s="25">
        <f t="shared" si="12"/>
        <v>6.1440677966101698E-2</v>
      </c>
      <c r="M56" s="52">
        <v>42</v>
      </c>
      <c r="N56" s="25">
        <f t="shared" si="13"/>
        <v>2.9661016949152543E-2</v>
      </c>
      <c r="O56" s="52">
        <v>14</v>
      </c>
      <c r="P56" s="25">
        <f t="shared" si="14"/>
        <v>9.887005649717515E-3</v>
      </c>
      <c r="Q56" s="52">
        <v>10</v>
      </c>
      <c r="R56" s="26">
        <f t="shared" si="15"/>
        <v>7.0621468926553672E-3</v>
      </c>
      <c r="S56" s="43">
        <f t="shared" si="10"/>
        <v>1416</v>
      </c>
      <c r="T56" s="25">
        <f t="shared" si="19"/>
        <v>1.0000000000000002</v>
      </c>
    </row>
    <row r="57" spans="1:20" ht="19.149999999999999" x14ac:dyDescent="0.35">
      <c r="A57" s="74"/>
      <c r="B57" s="1" t="s">
        <v>24</v>
      </c>
      <c r="C57" s="52">
        <v>392</v>
      </c>
      <c r="D57" s="25">
        <f t="shared" si="16"/>
        <v>0.5268817204301075</v>
      </c>
      <c r="E57" s="52">
        <v>89</v>
      </c>
      <c r="F57" s="25">
        <f t="shared" si="17"/>
        <v>0.1196236559139785</v>
      </c>
      <c r="G57" s="52">
        <v>110</v>
      </c>
      <c r="H57" s="25">
        <f t="shared" si="18"/>
        <v>0.14784946236559141</v>
      </c>
      <c r="I57" s="52">
        <v>31</v>
      </c>
      <c r="J57" s="25">
        <f t="shared" si="11"/>
        <v>4.1666666666666664E-2</v>
      </c>
      <c r="K57" s="52">
        <v>57</v>
      </c>
      <c r="L57" s="25">
        <f t="shared" si="12"/>
        <v>7.6612903225806453E-2</v>
      </c>
      <c r="M57" s="52">
        <v>24</v>
      </c>
      <c r="N57" s="25">
        <f t="shared" si="13"/>
        <v>3.2258064516129031E-2</v>
      </c>
      <c r="O57" s="52">
        <v>10</v>
      </c>
      <c r="P57" s="25">
        <f t="shared" si="14"/>
        <v>1.3440860215053764E-2</v>
      </c>
      <c r="Q57" s="52">
        <v>31</v>
      </c>
      <c r="R57" s="26">
        <f t="shared" si="15"/>
        <v>4.1666666666666664E-2</v>
      </c>
      <c r="S57" s="43">
        <f t="shared" si="10"/>
        <v>744</v>
      </c>
      <c r="T57" s="25">
        <f t="shared" si="19"/>
        <v>0.99999999999999989</v>
      </c>
    </row>
    <row r="58" spans="1:20" ht="19.149999999999999" x14ac:dyDescent="0.35">
      <c r="A58" s="74"/>
      <c r="B58" s="1" t="s">
        <v>25</v>
      </c>
      <c r="C58" s="52">
        <v>1</v>
      </c>
      <c r="D58" s="25">
        <f t="shared" si="16"/>
        <v>0.05</v>
      </c>
      <c r="E58" s="52">
        <v>7</v>
      </c>
      <c r="F58" s="25">
        <f t="shared" si="17"/>
        <v>0.35</v>
      </c>
      <c r="G58" s="52">
        <v>4</v>
      </c>
      <c r="H58" s="25">
        <f t="shared" si="18"/>
        <v>0.2</v>
      </c>
      <c r="I58" s="52">
        <v>1</v>
      </c>
      <c r="J58" s="25">
        <f t="shared" si="11"/>
        <v>0.05</v>
      </c>
      <c r="K58" s="52">
        <v>1</v>
      </c>
      <c r="L58" s="25">
        <f t="shared" si="12"/>
        <v>0.05</v>
      </c>
      <c r="M58" s="52">
        <v>2</v>
      </c>
      <c r="N58" s="25">
        <f t="shared" si="13"/>
        <v>0.1</v>
      </c>
      <c r="O58" s="52">
        <v>2</v>
      </c>
      <c r="P58" s="25">
        <f t="shared" si="14"/>
        <v>0.1</v>
      </c>
      <c r="Q58" s="52">
        <v>2</v>
      </c>
      <c r="R58" s="26">
        <f t="shared" si="15"/>
        <v>0.1</v>
      </c>
      <c r="S58" s="43">
        <f t="shared" si="10"/>
        <v>20</v>
      </c>
      <c r="T58" s="25">
        <f t="shared" si="19"/>
        <v>1</v>
      </c>
    </row>
    <row r="59" spans="1:20" ht="19.149999999999999" x14ac:dyDescent="0.35">
      <c r="A59" s="74"/>
      <c r="B59" s="1" t="s">
        <v>0</v>
      </c>
      <c r="C59" s="52">
        <v>0</v>
      </c>
      <c r="D59" s="25">
        <f t="shared" si="16"/>
        <v>0</v>
      </c>
      <c r="E59" s="52">
        <v>0</v>
      </c>
      <c r="F59" s="25">
        <f t="shared" si="17"/>
        <v>0</v>
      </c>
      <c r="G59" s="52">
        <v>1</v>
      </c>
      <c r="H59" s="25">
        <f t="shared" si="18"/>
        <v>0.5</v>
      </c>
      <c r="I59" s="52">
        <v>1</v>
      </c>
      <c r="J59" s="25">
        <f t="shared" si="11"/>
        <v>0.5</v>
      </c>
      <c r="K59" s="52">
        <v>0</v>
      </c>
      <c r="L59" s="25">
        <f t="shared" si="12"/>
        <v>0</v>
      </c>
      <c r="M59" s="52">
        <v>0</v>
      </c>
      <c r="N59" s="25">
        <f t="shared" si="13"/>
        <v>0</v>
      </c>
      <c r="O59" s="52">
        <v>0</v>
      </c>
      <c r="P59" s="25">
        <f t="shared" si="14"/>
        <v>0</v>
      </c>
      <c r="Q59" s="52">
        <v>0</v>
      </c>
      <c r="R59" s="26">
        <f t="shared" si="15"/>
        <v>0</v>
      </c>
      <c r="S59" s="43">
        <f t="shared" si="10"/>
        <v>2</v>
      </c>
      <c r="T59" s="25">
        <f t="shared" si="19"/>
        <v>1</v>
      </c>
    </row>
    <row r="60" spans="1:20" ht="19.149999999999999" x14ac:dyDescent="0.7">
      <c r="A60" s="75"/>
      <c r="B60" s="56" t="s">
        <v>27</v>
      </c>
      <c r="C60" s="57">
        <v>1543</v>
      </c>
      <c r="D60" s="58">
        <f t="shared" si="16"/>
        <v>0.38325881768504722</v>
      </c>
      <c r="E60" s="57">
        <v>671</v>
      </c>
      <c r="F60" s="58">
        <f t="shared" si="17"/>
        <v>0.16666666666666666</v>
      </c>
      <c r="G60" s="57">
        <v>583</v>
      </c>
      <c r="H60" s="58">
        <f t="shared" si="18"/>
        <v>0.1448087431693989</v>
      </c>
      <c r="I60" s="57">
        <v>630</v>
      </c>
      <c r="J60" s="58">
        <f t="shared" si="11"/>
        <v>0.15648286140089418</v>
      </c>
      <c r="K60" s="57">
        <v>256</v>
      </c>
      <c r="L60" s="58">
        <f t="shared" si="12"/>
        <v>6.358668653750621E-2</v>
      </c>
      <c r="M60" s="57">
        <v>200</v>
      </c>
      <c r="N60" s="58">
        <f t="shared" si="13"/>
        <v>4.967709885742673E-2</v>
      </c>
      <c r="O60" s="57">
        <v>77</v>
      </c>
      <c r="P60" s="58">
        <f t="shared" si="14"/>
        <v>1.912568306010929E-2</v>
      </c>
      <c r="Q60" s="57">
        <v>66</v>
      </c>
      <c r="R60" s="59">
        <f t="shared" si="15"/>
        <v>1.6393442622950821E-2</v>
      </c>
      <c r="S60" s="60">
        <f t="shared" si="10"/>
        <v>4026</v>
      </c>
      <c r="T60" s="58">
        <f t="shared" si="19"/>
        <v>1</v>
      </c>
    </row>
    <row r="61" spans="1:20" ht="19.149999999999999" x14ac:dyDescent="0.35">
      <c r="A61" s="73" t="s">
        <v>28</v>
      </c>
      <c r="B61" s="1" t="s">
        <v>21</v>
      </c>
      <c r="C61" s="52">
        <v>2</v>
      </c>
      <c r="D61" s="25">
        <f t="shared" si="16"/>
        <v>7.0422535211267607E-3</v>
      </c>
      <c r="E61" s="52">
        <v>31</v>
      </c>
      <c r="F61" s="25">
        <f t="shared" si="17"/>
        <v>0.10915492957746478</v>
      </c>
      <c r="G61" s="52">
        <v>96</v>
      </c>
      <c r="H61" s="25">
        <f t="shared" si="18"/>
        <v>0.3380281690140845</v>
      </c>
      <c r="I61" s="52">
        <v>130</v>
      </c>
      <c r="J61" s="25">
        <f t="shared" si="11"/>
        <v>0.45774647887323944</v>
      </c>
      <c r="K61" s="52">
        <v>6</v>
      </c>
      <c r="L61" s="25">
        <f t="shared" si="12"/>
        <v>2.1126760563380281E-2</v>
      </c>
      <c r="M61" s="52">
        <v>11</v>
      </c>
      <c r="N61" s="25">
        <f t="shared" si="13"/>
        <v>3.873239436619718E-2</v>
      </c>
      <c r="O61" s="52">
        <v>6</v>
      </c>
      <c r="P61" s="25">
        <f t="shared" si="14"/>
        <v>2.1126760563380281E-2</v>
      </c>
      <c r="Q61" s="52">
        <v>2</v>
      </c>
      <c r="R61" s="26">
        <f t="shared" si="15"/>
        <v>7.0422535211267607E-3</v>
      </c>
      <c r="S61" s="43">
        <f t="shared" si="10"/>
        <v>284</v>
      </c>
      <c r="T61" s="25">
        <f t="shared" si="19"/>
        <v>0.99999999999999989</v>
      </c>
    </row>
    <row r="62" spans="1:20" ht="19.149999999999999" x14ac:dyDescent="0.35">
      <c r="A62" s="74"/>
      <c r="B62" s="1" t="s">
        <v>22</v>
      </c>
      <c r="C62" s="52">
        <v>209</v>
      </c>
      <c r="D62" s="25">
        <f t="shared" si="16"/>
        <v>0.25487804878048781</v>
      </c>
      <c r="E62" s="52">
        <v>133</v>
      </c>
      <c r="F62" s="25">
        <f t="shared" si="17"/>
        <v>0.16219512195121952</v>
      </c>
      <c r="G62" s="52">
        <v>150</v>
      </c>
      <c r="H62" s="25">
        <f t="shared" si="18"/>
        <v>0.18292682926829268</v>
      </c>
      <c r="I62" s="52">
        <v>174</v>
      </c>
      <c r="J62" s="25">
        <f t="shared" si="11"/>
        <v>0.21219512195121951</v>
      </c>
      <c r="K62" s="52">
        <v>60</v>
      </c>
      <c r="L62" s="25">
        <f t="shared" si="12"/>
        <v>7.3170731707317069E-2</v>
      </c>
      <c r="M62" s="52">
        <v>50</v>
      </c>
      <c r="N62" s="25">
        <f t="shared" si="13"/>
        <v>6.097560975609756E-2</v>
      </c>
      <c r="O62" s="52">
        <v>27</v>
      </c>
      <c r="P62" s="25">
        <f t="shared" si="14"/>
        <v>3.2926829268292684E-2</v>
      </c>
      <c r="Q62" s="52">
        <v>17</v>
      </c>
      <c r="R62" s="26">
        <f t="shared" si="15"/>
        <v>2.0731707317073172E-2</v>
      </c>
      <c r="S62" s="43">
        <f t="shared" si="10"/>
        <v>820</v>
      </c>
      <c r="T62" s="25">
        <f t="shared" si="19"/>
        <v>1</v>
      </c>
    </row>
    <row r="63" spans="1:20" ht="19.149999999999999" x14ac:dyDescent="0.35">
      <c r="A63" s="74"/>
      <c r="B63" s="1" t="s">
        <v>23</v>
      </c>
      <c r="C63" s="52">
        <v>291</v>
      </c>
      <c r="D63" s="25">
        <f t="shared" si="16"/>
        <v>0.43759398496240604</v>
      </c>
      <c r="E63" s="52">
        <v>81</v>
      </c>
      <c r="F63" s="25">
        <f t="shared" si="17"/>
        <v>0.12180451127819548</v>
      </c>
      <c r="G63" s="52">
        <v>130</v>
      </c>
      <c r="H63" s="25">
        <f t="shared" si="18"/>
        <v>0.19548872180451127</v>
      </c>
      <c r="I63" s="52">
        <v>86</v>
      </c>
      <c r="J63" s="25">
        <f t="shared" si="11"/>
        <v>0.1293233082706767</v>
      </c>
      <c r="K63" s="52">
        <v>24</v>
      </c>
      <c r="L63" s="25">
        <f t="shared" si="12"/>
        <v>3.6090225563909777E-2</v>
      </c>
      <c r="M63" s="52">
        <v>26</v>
      </c>
      <c r="N63" s="25">
        <f t="shared" si="13"/>
        <v>3.9097744360902256E-2</v>
      </c>
      <c r="O63" s="52">
        <v>7</v>
      </c>
      <c r="P63" s="25">
        <f t="shared" si="14"/>
        <v>1.0526315789473684E-2</v>
      </c>
      <c r="Q63" s="52">
        <v>20</v>
      </c>
      <c r="R63" s="26">
        <f t="shared" si="15"/>
        <v>3.007518796992481E-2</v>
      </c>
      <c r="S63" s="43">
        <f t="shared" si="10"/>
        <v>665</v>
      </c>
      <c r="T63" s="25">
        <f t="shared" si="19"/>
        <v>1</v>
      </c>
    </row>
    <row r="64" spans="1:20" ht="19.149999999999999" x14ac:dyDescent="0.35">
      <c r="A64" s="74"/>
      <c r="B64" s="1" t="s">
        <v>24</v>
      </c>
      <c r="C64" s="52">
        <v>111</v>
      </c>
      <c r="D64" s="25">
        <f t="shared" si="16"/>
        <v>0.48898678414096919</v>
      </c>
      <c r="E64" s="52">
        <v>27</v>
      </c>
      <c r="F64" s="25">
        <f t="shared" si="17"/>
        <v>0.11894273127753303</v>
      </c>
      <c r="G64" s="52">
        <v>49</v>
      </c>
      <c r="H64" s="25">
        <f t="shared" si="18"/>
        <v>0.21585903083700442</v>
      </c>
      <c r="I64" s="52">
        <v>7</v>
      </c>
      <c r="J64" s="25">
        <f t="shared" si="11"/>
        <v>3.0837004405286344E-2</v>
      </c>
      <c r="K64" s="52">
        <v>6</v>
      </c>
      <c r="L64" s="25">
        <f t="shared" si="12"/>
        <v>2.643171806167401E-2</v>
      </c>
      <c r="M64" s="52">
        <v>7</v>
      </c>
      <c r="N64" s="25">
        <f t="shared" si="13"/>
        <v>3.0837004405286344E-2</v>
      </c>
      <c r="O64" s="52">
        <v>4</v>
      </c>
      <c r="P64" s="25">
        <f t="shared" si="14"/>
        <v>1.7621145374449341E-2</v>
      </c>
      <c r="Q64" s="52">
        <v>16</v>
      </c>
      <c r="R64" s="26">
        <f t="shared" si="15"/>
        <v>7.0484581497797363E-2</v>
      </c>
      <c r="S64" s="43">
        <f t="shared" si="10"/>
        <v>227</v>
      </c>
      <c r="T64" s="25">
        <f t="shared" si="19"/>
        <v>1.0000000000000002</v>
      </c>
    </row>
    <row r="65" spans="1:20" ht="19.149999999999999" x14ac:dyDescent="0.35">
      <c r="A65" s="74"/>
      <c r="B65" s="1" t="s">
        <v>25</v>
      </c>
      <c r="C65" s="52">
        <v>0</v>
      </c>
      <c r="D65" s="25">
        <f t="shared" si="16"/>
        <v>0</v>
      </c>
      <c r="E65" s="52">
        <v>1</v>
      </c>
      <c r="F65" s="25">
        <f t="shared" si="17"/>
        <v>0.16666666666666666</v>
      </c>
      <c r="G65" s="52">
        <v>2</v>
      </c>
      <c r="H65" s="25">
        <f t="shared" si="18"/>
        <v>0.33333333333333331</v>
      </c>
      <c r="I65" s="52">
        <v>0</v>
      </c>
      <c r="J65" s="25">
        <f t="shared" si="11"/>
        <v>0</v>
      </c>
      <c r="K65" s="52">
        <v>0</v>
      </c>
      <c r="L65" s="25">
        <f t="shared" si="12"/>
        <v>0</v>
      </c>
      <c r="M65" s="52">
        <v>2</v>
      </c>
      <c r="N65" s="25">
        <f t="shared" si="13"/>
        <v>0.33333333333333331</v>
      </c>
      <c r="O65" s="52">
        <v>1</v>
      </c>
      <c r="P65" s="25">
        <f t="shared" si="14"/>
        <v>0.16666666666666666</v>
      </c>
      <c r="Q65" s="52">
        <v>0</v>
      </c>
      <c r="R65" s="26">
        <f t="shared" si="15"/>
        <v>0</v>
      </c>
      <c r="S65" s="43">
        <f t="shared" si="10"/>
        <v>6</v>
      </c>
      <c r="T65" s="25">
        <f t="shared" si="19"/>
        <v>0.99999999999999989</v>
      </c>
    </row>
    <row r="66" spans="1:20" ht="19.149999999999999" x14ac:dyDescent="0.7">
      <c r="A66" s="74"/>
      <c r="B66" s="1" t="s">
        <v>0</v>
      </c>
      <c r="C66" s="52">
        <v>0</v>
      </c>
      <c r="D66" s="38">
        <v>0</v>
      </c>
      <c r="E66" s="52">
        <v>0</v>
      </c>
      <c r="F66" s="24">
        <v>0</v>
      </c>
      <c r="G66" s="52">
        <v>0</v>
      </c>
      <c r="H66" s="24">
        <v>0</v>
      </c>
      <c r="I66" s="52">
        <v>0</v>
      </c>
      <c r="J66" s="24">
        <v>0</v>
      </c>
      <c r="K66" s="52">
        <v>0</v>
      </c>
      <c r="L66" s="24">
        <v>0</v>
      </c>
      <c r="M66" s="52">
        <v>0</v>
      </c>
      <c r="N66" s="24">
        <v>0</v>
      </c>
      <c r="O66" s="52">
        <v>0</v>
      </c>
      <c r="P66" s="24">
        <v>0</v>
      </c>
      <c r="Q66" s="52">
        <v>0</v>
      </c>
      <c r="R66" s="24">
        <v>0</v>
      </c>
      <c r="S66" s="43">
        <f t="shared" si="10"/>
        <v>0</v>
      </c>
      <c r="T66" s="43">
        <f>SUM(D66,B66,F66,J66,H66,L66,N66,P66,R66)</f>
        <v>0</v>
      </c>
    </row>
    <row r="67" spans="1:20" ht="19.149999999999999" x14ac:dyDescent="0.7">
      <c r="A67" s="75"/>
      <c r="B67" s="56" t="s">
        <v>27</v>
      </c>
      <c r="C67" s="57">
        <v>613</v>
      </c>
      <c r="D67" s="58">
        <f t="shared" ref="D67:D79" si="20">C67/S67</f>
        <v>0.30619380619380621</v>
      </c>
      <c r="E67" s="57">
        <v>273</v>
      </c>
      <c r="F67" s="58">
        <f t="shared" ref="F67:F79" si="21">E67/S67</f>
        <v>0.13636363636363635</v>
      </c>
      <c r="G67" s="57">
        <v>427</v>
      </c>
      <c r="H67" s="58">
        <f t="shared" ref="H67:H79" si="22">G67/S67</f>
        <v>0.21328671328671328</v>
      </c>
      <c r="I67" s="57">
        <v>397</v>
      </c>
      <c r="J67" s="58">
        <f t="shared" si="11"/>
        <v>0.1983016983016983</v>
      </c>
      <c r="K67" s="57">
        <v>96</v>
      </c>
      <c r="L67" s="58">
        <f t="shared" si="12"/>
        <v>4.7952047952047952E-2</v>
      </c>
      <c r="M67" s="57">
        <v>96</v>
      </c>
      <c r="N67" s="58">
        <f t="shared" si="13"/>
        <v>4.7952047952047952E-2</v>
      </c>
      <c r="O67" s="57">
        <v>45</v>
      </c>
      <c r="P67" s="58">
        <f t="shared" si="14"/>
        <v>2.2477522477522476E-2</v>
      </c>
      <c r="Q67" s="57">
        <v>55</v>
      </c>
      <c r="R67" s="59">
        <f t="shared" si="15"/>
        <v>2.7472527472527472E-2</v>
      </c>
      <c r="S67" s="60">
        <f t="shared" si="10"/>
        <v>2002</v>
      </c>
      <c r="T67" s="58">
        <f t="shared" ref="T67:T79" si="23">SUM(D67,H67,F67,J67,L67,N67,P67,R67)</f>
        <v>1</v>
      </c>
    </row>
    <row r="68" spans="1:20" ht="19.149999999999999" x14ac:dyDescent="0.35">
      <c r="A68" s="73" t="s">
        <v>29</v>
      </c>
      <c r="B68" s="1" t="s">
        <v>21</v>
      </c>
      <c r="C68" s="52">
        <v>32</v>
      </c>
      <c r="D68" s="25">
        <f t="shared" si="20"/>
        <v>1.4505893019038985E-2</v>
      </c>
      <c r="E68" s="52">
        <v>361</v>
      </c>
      <c r="F68" s="25">
        <f t="shared" si="21"/>
        <v>0.16364460562103356</v>
      </c>
      <c r="G68" s="52">
        <v>665</v>
      </c>
      <c r="H68" s="25">
        <f t="shared" si="22"/>
        <v>0.30145058930190388</v>
      </c>
      <c r="I68" s="52">
        <v>788</v>
      </c>
      <c r="J68" s="25">
        <f t="shared" si="11"/>
        <v>0.35720761559383502</v>
      </c>
      <c r="K68" s="52">
        <v>59</v>
      </c>
      <c r="L68" s="25">
        <f t="shared" si="12"/>
        <v>2.6745240253853129E-2</v>
      </c>
      <c r="M68" s="52">
        <v>158</v>
      </c>
      <c r="N68" s="25">
        <f t="shared" si="13"/>
        <v>7.162284678150499E-2</v>
      </c>
      <c r="O68" s="52">
        <v>130</v>
      </c>
      <c r="P68" s="25">
        <f t="shared" si="14"/>
        <v>5.8930190389845878E-2</v>
      </c>
      <c r="Q68" s="52">
        <v>13</v>
      </c>
      <c r="R68" s="26">
        <f t="shared" si="15"/>
        <v>5.8930190389845875E-3</v>
      </c>
      <c r="S68" s="43">
        <f t="shared" si="10"/>
        <v>2206</v>
      </c>
      <c r="T68" s="25">
        <f t="shared" si="23"/>
        <v>1</v>
      </c>
    </row>
    <row r="69" spans="1:20" ht="19.149999999999999" x14ac:dyDescent="0.35">
      <c r="A69" s="74"/>
      <c r="B69" s="1" t="s">
        <v>22</v>
      </c>
      <c r="C69" s="52">
        <v>3881</v>
      </c>
      <c r="D69" s="25">
        <f t="shared" si="20"/>
        <v>0.23884546741337928</v>
      </c>
      <c r="E69" s="52">
        <v>3713</v>
      </c>
      <c r="F69" s="25">
        <f t="shared" si="21"/>
        <v>0.22850636962274601</v>
      </c>
      <c r="G69" s="52">
        <v>2418</v>
      </c>
      <c r="H69" s="25">
        <f t="shared" si="22"/>
        <v>0.14880915748661455</v>
      </c>
      <c r="I69" s="52">
        <v>3016</v>
      </c>
      <c r="J69" s="25">
        <f t="shared" si="11"/>
        <v>0.1856114222413687</v>
      </c>
      <c r="K69" s="52">
        <v>1307</v>
      </c>
      <c r="L69" s="25">
        <f t="shared" si="12"/>
        <v>8.0435719121176683E-2</v>
      </c>
      <c r="M69" s="52">
        <v>965</v>
      </c>
      <c r="N69" s="25">
        <f t="shared" si="13"/>
        <v>5.9388270047387531E-2</v>
      </c>
      <c r="O69" s="52">
        <v>646</v>
      </c>
      <c r="P69" s="25">
        <f t="shared" si="14"/>
        <v>3.9756292694935073E-2</v>
      </c>
      <c r="Q69" s="52">
        <v>303</v>
      </c>
      <c r="R69" s="26">
        <f t="shared" si="15"/>
        <v>1.8647301372392146E-2</v>
      </c>
      <c r="S69" s="43">
        <f t="shared" si="10"/>
        <v>16249</v>
      </c>
      <c r="T69" s="25">
        <f t="shared" si="23"/>
        <v>0.99999999999999989</v>
      </c>
    </row>
    <row r="70" spans="1:20" ht="19.149999999999999" x14ac:dyDescent="0.35">
      <c r="A70" s="74"/>
      <c r="B70" s="1" t="s">
        <v>23</v>
      </c>
      <c r="C70" s="52">
        <v>10487</v>
      </c>
      <c r="D70" s="25">
        <f t="shared" si="20"/>
        <v>0.51677918494061992</v>
      </c>
      <c r="E70" s="52">
        <v>2729</v>
      </c>
      <c r="F70" s="25">
        <f t="shared" si="21"/>
        <v>0.13447986990587887</v>
      </c>
      <c r="G70" s="52">
        <v>2768</v>
      </c>
      <c r="H70" s="25">
        <f t="shared" si="22"/>
        <v>0.13640171487705119</v>
      </c>
      <c r="I70" s="52">
        <v>2076</v>
      </c>
      <c r="J70" s="25">
        <f t="shared" si="11"/>
        <v>0.1023012861577884</v>
      </c>
      <c r="K70" s="52">
        <v>935</v>
      </c>
      <c r="L70" s="25">
        <f t="shared" si="12"/>
        <v>4.6075001231951906E-2</v>
      </c>
      <c r="M70" s="52">
        <v>789</v>
      </c>
      <c r="N70" s="25">
        <f t="shared" si="13"/>
        <v>3.888040210910166E-2</v>
      </c>
      <c r="O70" s="52">
        <v>221</v>
      </c>
      <c r="P70" s="25">
        <f t="shared" si="14"/>
        <v>1.0890454836643177E-2</v>
      </c>
      <c r="Q70" s="52">
        <v>288</v>
      </c>
      <c r="R70" s="26">
        <f t="shared" si="15"/>
        <v>1.4192085940964865E-2</v>
      </c>
      <c r="S70" s="43">
        <f t="shared" si="10"/>
        <v>20293</v>
      </c>
      <c r="T70" s="25">
        <f t="shared" si="23"/>
        <v>1</v>
      </c>
    </row>
    <row r="71" spans="1:20" ht="19.149999999999999" x14ac:dyDescent="0.35">
      <c r="A71" s="74"/>
      <c r="B71" s="1" t="s">
        <v>24</v>
      </c>
      <c r="C71" s="52">
        <v>5497</v>
      </c>
      <c r="D71" s="25">
        <f t="shared" si="20"/>
        <v>0.5842899659863946</v>
      </c>
      <c r="E71" s="52">
        <v>1150</v>
      </c>
      <c r="F71" s="25">
        <f t="shared" si="21"/>
        <v>0.12223639455782313</v>
      </c>
      <c r="G71" s="52">
        <v>1237</v>
      </c>
      <c r="H71" s="25">
        <f t="shared" si="22"/>
        <v>0.13148384353741496</v>
      </c>
      <c r="I71" s="52">
        <v>397</v>
      </c>
      <c r="J71" s="25">
        <f t="shared" si="11"/>
        <v>4.2198129251700682E-2</v>
      </c>
      <c r="K71" s="52">
        <v>510</v>
      </c>
      <c r="L71" s="25">
        <f t="shared" si="12"/>
        <v>5.4209183673469385E-2</v>
      </c>
      <c r="M71" s="52">
        <v>274</v>
      </c>
      <c r="N71" s="25">
        <f t="shared" si="13"/>
        <v>2.9124149659863947E-2</v>
      </c>
      <c r="O71" s="52">
        <v>89</v>
      </c>
      <c r="P71" s="25">
        <f t="shared" si="14"/>
        <v>9.4600340136054423E-3</v>
      </c>
      <c r="Q71" s="52">
        <v>254</v>
      </c>
      <c r="R71" s="26">
        <f t="shared" si="15"/>
        <v>2.699829931972789E-2</v>
      </c>
      <c r="S71" s="43">
        <f t="shared" si="10"/>
        <v>9408</v>
      </c>
      <c r="T71" s="25">
        <f t="shared" si="23"/>
        <v>0.99999999999999989</v>
      </c>
    </row>
    <row r="72" spans="1:20" ht="19.149999999999999" x14ac:dyDescent="0.35">
      <c r="A72" s="74"/>
      <c r="B72" s="1" t="s">
        <v>25</v>
      </c>
      <c r="C72" s="52">
        <v>3</v>
      </c>
      <c r="D72" s="25">
        <f t="shared" si="20"/>
        <v>2.6315789473684209E-2</v>
      </c>
      <c r="E72" s="52">
        <v>23</v>
      </c>
      <c r="F72" s="25">
        <f t="shared" si="21"/>
        <v>0.20175438596491227</v>
      </c>
      <c r="G72" s="52">
        <v>41</v>
      </c>
      <c r="H72" s="25">
        <f t="shared" si="22"/>
        <v>0.35964912280701755</v>
      </c>
      <c r="I72" s="52">
        <v>9</v>
      </c>
      <c r="J72" s="25">
        <f t="shared" si="11"/>
        <v>7.8947368421052627E-2</v>
      </c>
      <c r="K72" s="52">
        <v>5</v>
      </c>
      <c r="L72" s="25">
        <f t="shared" si="12"/>
        <v>4.3859649122807015E-2</v>
      </c>
      <c r="M72" s="52">
        <v>13</v>
      </c>
      <c r="N72" s="25">
        <f t="shared" si="13"/>
        <v>0.11403508771929824</v>
      </c>
      <c r="O72" s="52">
        <v>10</v>
      </c>
      <c r="P72" s="25">
        <f t="shared" si="14"/>
        <v>8.771929824561403E-2</v>
      </c>
      <c r="Q72" s="52">
        <v>10</v>
      </c>
      <c r="R72" s="26">
        <f t="shared" si="15"/>
        <v>8.771929824561403E-2</v>
      </c>
      <c r="S72" s="43">
        <f t="shared" si="10"/>
        <v>114</v>
      </c>
      <c r="T72" s="25">
        <f t="shared" si="23"/>
        <v>1</v>
      </c>
    </row>
    <row r="73" spans="1:20" ht="19.149999999999999" x14ac:dyDescent="0.35">
      <c r="A73" s="74"/>
      <c r="B73" s="1" t="s">
        <v>0</v>
      </c>
      <c r="C73" s="52">
        <v>45</v>
      </c>
      <c r="D73" s="25">
        <f t="shared" si="20"/>
        <v>0.45</v>
      </c>
      <c r="E73" s="52">
        <v>25</v>
      </c>
      <c r="F73" s="25">
        <f t="shared" si="21"/>
        <v>0.25</v>
      </c>
      <c r="G73" s="52">
        <v>14</v>
      </c>
      <c r="H73" s="25">
        <f t="shared" si="22"/>
        <v>0.14000000000000001</v>
      </c>
      <c r="I73" s="52">
        <v>2</v>
      </c>
      <c r="J73" s="25">
        <f t="shared" si="11"/>
        <v>0.02</v>
      </c>
      <c r="K73" s="52">
        <v>3</v>
      </c>
      <c r="L73" s="25">
        <f t="shared" si="12"/>
        <v>0.03</v>
      </c>
      <c r="M73" s="52">
        <v>6</v>
      </c>
      <c r="N73" s="25">
        <f t="shared" si="13"/>
        <v>0.06</v>
      </c>
      <c r="O73" s="52">
        <v>1</v>
      </c>
      <c r="P73" s="25">
        <f t="shared" si="14"/>
        <v>0.01</v>
      </c>
      <c r="Q73" s="52">
        <v>4</v>
      </c>
      <c r="R73" s="26">
        <f t="shared" si="15"/>
        <v>0.04</v>
      </c>
      <c r="S73" s="43">
        <f t="shared" si="10"/>
        <v>100</v>
      </c>
      <c r="T73" s="25">
        <f t="shared" si="23"/>
        <v>1.0000000000000002</v>
      </c>
    </row>
    <row r="74" spans="1:20" ht="19.149999999999999" x14ac:dyDescent="0.7">
      <c r="A74" s="75"/>
      <c r="B74" s="56" t="s">
        <v>27</v>
      </c>
      <c r="C74" s="57">
        <v>19945</v>
      </c>
      <c r="D74" s="58">
        <f t="shared" si="20"/>
        <v>0.41234236096754184</v>
      </c>
      <c r="E74" s="57">
        <v>8001</v>
      </c>
      <c r="F74" s="58">
        <f t="shared" si="21"/>
        <v>0.16541244573082489</v>
      </c>
      <c r="G74" s="57">
        <v>7143</v>
      </c>
      <c r="H74" s="58">
        <f t="shared" si="22"/>
        <v>0.14767417820963408</v>
      </c>
      <c r="I74" s="57">
        <v>6288</v>
      </c>
      <c r="J74" s="58">
        <f t="shared" si="11"/>
        <v>0.129997932602853</v>
      </c>
      <c r="K74" s="57">
        <v>2819</v>
      </c>
      <c r="L74" s="58">
        <f t="shared" si="12"/>
        <v>5.8279925573702707E-2</v>
      </c>
      <c r="M74" s="57">
        <v>2205</v>
      </c>
      <c r="N74" s="58">
        <f t="shared" si="13"/>
        <v>4.5586107091172216E-2</v>
      </c>
      <c r="O74" s="57">
        <v>1097</v>
      </c>
      <c r="P74" s="58">
        <f t="shared" si="14"/>
        <v>2.267934670250155E-2</v>
      </c>
      <c r="Q74" s="57">
        <v>872</v>
      </c>
      <c r="R74" s="59">
        <f t="shared" si="15"/>
        <v>1.8027703121769691E-2</v>
      </c>
      <c r="S74" s="60">
        <f t="shared" si="10"/>
        <v>48370</v>
      </c>
      <c r="T74" s="58">
        <f t="shared" si="23"/>
        <v>1</v>
      </c>
    </row>
    <row r="75" spans="1:20" ht="19.149999999999999" x14ac:dyDescent="0.35">
      <c r="A75" s="73" t="s">
        <v>30</v>
      </c>
      <c r="B75" s="1" t="s">
        <v>21</v>
      </c>
      <c r="C75" s="52">
        <v>5</v>
      </c>
      <c r="D75" s="25">
        <f t="shared" si="20"/>
        <v>1.8867924528301886E-2</v>
      </c>
      <c r="E75" s="52">
        <v>43</v>
      </c>
      <c r="F75" s="25">
        <f t="shared" si="21"/>
        <v>0.16226415094339622</v>
      </c>
      <c r="G75" s="52">
        <v>78</v>
      </c>
      <c r="H75" s="25">
        <f t="shared" si="22"/>
        <v>0.29433962264150942</v>
      </c>
      <c r="I75" s="52">
        <v>107</v>
      </c>
      <c r="J75" s="25">
        <f t="shared" si="11"/>
        <v>0.4037735849056604</v>
      </c>
      <c r="K75" s="52">
        <v>4</v>
      </c>
      <c r="L75" s="25">
        <f t="shared" si="12"/>
        <v>1.509433962264151E-2</v>
      </c>
      <c r="M75" s="52">
        <v>22</v>
      </c>
      <c r="N75" s="25">
        <f t="shared" si="13"/>
        <v>8.3018867924528297E-2</v>
      </c>
      <c r="O75" s="52">
        <v>5</v>
      </c>
      <c r="P75" s="25">
        <f t="shared" si="14"/>
        <v>1.8867924528301886E-2</v>
      </c>
      <c r="Q75" s="52">
        <v>1</v>
      </c>
      <c r="R75" s="26">
        <f t="shared" si="15"/>
        <v>3.7735849056603774E-3</v>
      </c>
      <c r="S75" s="43">
        <f t="shared" si="10"/>
        <v>265</v>
      </c>
      <c r="T75" s="25">
        <f t="shared" si="23"/>
        <v>1</v>
      </c>
    </row>
    <row r="76" spans="1:20" ht="19.149999999999999" x14ac:dyDescent="0.35">
      <c r="A76" s="74"/>
      <c r="B76" s="1" t="s">
        <v>22</v>
      </c>
      <c r="C76" s="52">
        <v>541</v>
      </c>
      <c r="D76" s="25">
        <f t="shared" si="20"/>
        <v>0.25872788139646102</v>
      </c>
      <c r="E76" s="52">
        <v>360</v>
      </c>
      <c r="F76" s="25">
        <f t="shared" si="21"/>
        <v>0.17216642754662842</v>
      </c>
      <c r="G76" s="52">
        <v>333</v>
      </c>
      <c r="H76" s="25">
        <f t="shared" si="22"/>
        <v>0.15925394548063126</v>
      </c>
      <c r="I76" s="52">
        <v>502</v>
      </c>
      <c r="J76" s="25">
        <f t="shared" si="11"/>
        <v>0.24007651841224295</v>
      </c>
      <c r="K76" s="52">
        <v>167</v>
      </c>
      <c r="L76" s="25">
        <f t="shared" si="12"/>
        <v>7.9866092778574843E-2</v>
      </c>
      <c r="M76" s="52">
        <v>92</v>
      </c>
      <c r="N76" s="25">
        <f t="shared" si="13"/>
        <v>4.3998087039693927E-2</v>
      </c>
      <c r="O76" s="52">
        <v>58</v>
      </c>
      <c r="P76" s="25">
        <f t="shared" si="14"/>
        <v>2.7737924438067909E-2</v>
      </c>
      <c r="Q76" s="52">
        <v>38</v>
      </c>
      <c r="R76" s="26">
        <f t="shared" si="15"/>
        <v>1.8173122907699665E-2</v>
      </c>
      <c r="S76" s="43">
        <f t="shared" ref="S76:S130" si="24">SUM(C76,G76,E76,I76,K76,M76,O76,Q76)</f>
        <v>2091</v>
      </c>
      <c r="T76" s="25">
        <f t="shared" si="23"/>
        <v>0.99999999999999989</v>
      </c>
    </row>
    <row r="77" spans="1:20" ht="19.149999999999999" x14ac:dyDescent="0.35">
      <c r="A77" s="74"/>
      <c r="B77" s="1" t="s">
        <v>23</v>
      </c>
      <c r="C77" s="52">
        <v>889</v>
      </c>
      <c r="D77" s="25">
        <f t="shared" si="20"/>
        <v>0.53329334133173367</v>
      </c>
      <c r="E77" s="52">
        <v>166</v>
      </c>
      <c r="F77" s="25">
        <f t="shared" si="21"/>
        <v>9.9580083983203366E-2</v>
      </c>
      <c r="G77" s="52">
        <v>266</v>
      </c>
      <c r="H77" s="25">
        <f t="shared" si="22"/>
        <v>0.15956808638272346</v>
      </c>
      <c r="I77" s="52">
        <v>154</v>
      </c>
      <c r="J77" s="25">
        <f t="shared" si="11"/>
        <v>9.2381523695260953E-2</v>
      </c>
      <c r="K77" s="52">
        <v>96</v>
      </c>
      <c r="L77" s="25">
        <f t="shared" si="12"/>
        <v>5.7588482303539294E-2</v>
      </c>
      <c r="M77" s="52">
        <v>58</v>
      </c>
      <c r="N77" s="25">
        <f t="shared" si="13"/>
        <v>3.4793041391721659E-2</v>
      </c>
      <c r="O77" s="52">
        <v>11</v>
      </c>
      <c r="P77" s="25">
        <f t="shared" si="14"/>
        <v>6.5986802639472104E-3</v>
      </c>
      <c r="Q77" s="52">
        <v>27</v>
      </c>
      <c r="R77" s="26">
        <f t="shared" si="15"/>
        <v>1.6196760647870425E-2</v>
      </c>
      <c r="S77" s="43">
        <f t="shared" si="24"/>
        <v>1667</v>
      </c>
      <c r="T77" s="25">
        <f t="shared" si="23"/>
        <v>1</v>
      </c>
    </row>
    <row r="78" spans="1:20" ht="19.149999999999999" x14ac:dyDescent="0.35">
      <c r="A78" s="74"/>
      <c r="B78" s="1" t="s">
        <v>24</v>
      </c>
      <c r="C78" s="52">
        <v>604</v>
      </c>
      <c r="D78" s="25">
        <f t="shared" si="20"/>
        <v>0.6131979695431472</v>
      </c>
      <c r="E78" s="52">
        <v>76</v>
      </c>
      <c r="F78" s="25">
        <f t="shared" si="21"/>
        <v>7.7157360406091377E-2</v>
      </c>
      <c r="G78" s="52">
        <v>134</v>
      </c>
      <c r="H78" s="25">
        <f t="shared" si="22"/>
        <v>0.13604060913705585</v>
      </c>
      <c r="I78" s="52">
        <v>41</v>
      </c>
      <c r="J78" s="25">
        <f t="shared" si="11"/>
        <v>4.16243654822335E-2</v>
      </c>
      <c r="K78" s="52">
        <v>64</v>
      </c>
      <c r="L78" s="25">
        <f t="shared" si="12"/>
        <v>6.4974619289340105E-2</v>
      </c>
      <c r="M78" s="52">
        <v>29</v>
      </c>
      <c r="N78" s="25">
        <f t="shared" si="13"/>
        <v>2.9441624365482234E-2</v>
      </c>
      <c r="O78" s="52">
        <v>7</v>
      </c>
      <c r="P78" s="25">
        <f t="shared" si="14"/>
        <v>7.1065989847715737E-3</v>
      </c>
      <c r="Q78" s="52">
        <v>30</v>
      </c>
      <c r="R78" s="26">
        <f t="shared" si="15"/>
        <v>3.0456852791878174E-2</v>
      </c>
      <c r="S78" s="43">
        <f t="shared" si="24"/>
        <v>985</v>
      </c>
      <c r="T78" s="25">
        <f t="shared" si="23"/>
        <v>1</v>
      </c>
    </row>
    <row r="79" spans="1:20" ht="19.149999999999999" x14ac:dyDescent="0.35">
      <c r="A79" s="74"/>
      <c r="B79" s="1" t="s">
        <v>25</v>
      </c>
      <c r="C79" s="52">
        <v>1</v>
      </c>
      <c r="D79" s="25">
        <f t="shared" si="20"/>
        <v>0.1</v>
      </c>
      <c r="E79" s="52">
        <v>1</v>
      </c>
      <c r="F79" s="25">
        <f t="shared" si="21"/>
        <v>0.1</v>
      </c>
      <c r="G79" s="52">
        <v>4</v>
      </c>
      <c r="H79" s="25">
        <f t="shared" si="22"/>
        <v>0.4</v>
      </c>
      <c r="I79" s="52">
        <v>1</v>
      </c>
      <c r="J79" s="25">
        <f t="shared" si="11"/>
        <v>0.1</v>
      </c>
      <c r="K79" s="52">
        <v>1</v>
      </c>
      <c r="L79" s="25">
        <f t="shared" si="12"/>
        <v>0.1</v>
      </c>
      <c r="M79" s="52">
        <v>2</v>
      </c>
      <c r="N79" s="25">
        <f t="shared" si="13"/>
        <v>0.2</v>
      </c>
      <c r="O79" s="52">
        <v>0</v>
      </c>
      <c r="P79" s="25">
        <f t="shared" si="14"/>
        <v>0</v>
      </c>
      <c r="Q79" s="52">
        <v>0</v>
      </c>
      <c r="R79" s="26">
        <f t="shared" si="15"/>
        <v>0</v>
      </c>
      <c r="S79" s="43">
        <f t="shared" si="24"/>
        <v>10</v>
      </c>
      <c r="T79" s="25">
        <f t="shared" si="23"/>
        <v>1</v>
      </c>
    </row>
    <row r="80" spans="1:20" ht="19.149999999999999" x14ac:dyDescent="0.7">
      <c r="A80" s="74"/>
      <c r="B80" s="1" t="s">
        <v>0</v>
      </c>
      <c r="C80" s="52">
        <v>1</v>
      </c>
      <c r="D80" s="38">
        <v>0</v>
      </c>
      <c r="E80" s="52">
        <v>0</v>
      </c>
      <c r="F80" s="24">
        <v>0</v>
      </c>
      <c r="G80" s="52">
        <v>2</v>
      </c>
      <c r="H80" s="24">
        <v>0</v>
      </c>
      <c r="I80" s="52">
        <v>0</v>
      </c>
      <c r="J80" s="24">
        <v>0</v>
      </c>
      <c r="K80" s="52">
        <v>0</v>
      </c>
      <c r="L80" s="24">
        <v>0</v>
      </c>
      <c r="M80" s="52">
        <v>0</v>
      </c>
      <c r="N80" s="24">
        <v>0</v>
      </c>
      <c r="O80" s="52">
        <v>0</v>
      </c>
      <c r="P80" s="24">
        <v>0</v>
      </c>
      <c r="Q80" s="52">
        <v>0</v>
      </c>
      <c r="R80" s="24">
        <v>0</v>
      </c>
      <c r="S80" s="43">
        <f t="shared" si="24"/>
        <v>3</v>
      </c>
      <c r="T80" s="38">
        <v>0</v>
      </c>
    </row>
    <row r="81" spans="1:21" ht="19.149999999999999" x14ac:dyDescent="0.7">
      <c r="A81" s="75"/>
      <c r="B81" s="56" t="s">
        <v>27</v>
      </c>
      <c r="C81" s="57">
        <v>2041</v>
      </c>
      <c r="D81" s="58">
        <f t="shared" ref="D81:D128" si="25">C81/S81</f>
        <v>0.4064927305317666</v>
      </c>
      <c r="E81" s="57">
        <v>646</v>
      </c>
      <c r="F81" s="58">
        <f t="shared" ref="F81:F128" si="26">E81/S81</f>
        <v>0.12865962955586538</v>
      </c>
      <c r="G81" s="57">
        <v>817</v>
      </c>
      <c r="H81" s="58">
        <f t="shared" ref="H81:H128" si="27">G81/S81</f>
        <v>0.16271659032065325</v>
      </c>
      <c r="I81" s="57">
        <v>805</v>
      </c>
      <c r="J81" s="58">
        <f t="shared" si="11"/>
        <v>0.16032662816172077</v>
      </c>
      <c r="K81" s="57">
        <v>332</v>
      </c>
      <c r="L81" s="58">
        <f t="shared" si="12"/>
        <v>6.6122286397132052E-2</v>
      </c>
      <c r="M81" s="57">
        <v>203</v>
      </c>
      <c r="N81" s="58">
        <f t="shared" si="13"/>
        <v>4.0430193188607848E-2</v>
      </c>
      <c r="O81" s="57">
        <v>81</v>
      </c>
      <c r="P81" s="58">
        <f t="shared" si="14"/>
        <v>1.6132244572794264E-2</v>
      </c>
      <c r="Q81" s="57">
        <v>96</v>
      </c>
      <c r="R81" s="59">
        <f t="shared" si="15"/>
        <v>1.911969727145987E-2</v>
      </c>
      <c r="S81" s="60">
        <f t="shared" si="24"/>
        <v>5021</v>
      </c>
      <c r="T81" s="58">
        <f t="shared" ref="T81:T128" si="28">SUM(D81,H81,F81,J81,L81,N81,P81,R81)</f>
        <v>1</v>
      </c>
      <c r="U81" s="21"/>
    </row>
    <row r="82" spans="1:21" ht="19.149999999999999" x14ac:dyDescent="0.35">
      <c r="A82" s="73" t="s">
        <v>31</v>
      </c>
      <c r="B82" s="1" t="s">
        <v>21</v>
      </c>
      <c r="C82" s="52">
        <v>3</v>
      </c>
      <c r="D82" s="25">
        <f t="shared" si="25"/>
        <v>1.2552301255230125E-2</v>
      </c>
      <c r="E82" s="52">
        <v>16</v>
      </c>
      <c r="F82" s="25">
        <f t="shared" si="26"/>
        <v>6.6945606694560664E-2</v>
      </c>
      <c r="G82" s="52">
        <v>106</v>
      </c>
      <c r="H82" s="25">
        <f t="shared" si="27"/>
        <v>0.44351464435146443</v>
      </c>
      <c r="I82" s="52">
        <v>90</v>
      </c>
      <c r="J82" s="25">
        <f t="shared" si="11"/>
        <v>0.37656903765690375</v>
      </c>
      <c r="K82" s="52">
        <v>3</v>
      </c>
      <c r="L82" s="25">
        <f t="shared" si="12"/>
        <v>1.2552301255230125E-2</v>
      </c>
      <c r="M82" s="52">
        <v>11</v>
      </c>
      <c r="N82" s="25">
        <f t="shared" si="13"/>
        <v>4.6025104602510462E-2</v>
      </c>
      <c r="O82" s="52">
        <v>8</v>
      </c>
      <c r="P82" s="25">
        <f t="shared" si="14"/>
        <v>3.3472803347280332E-2</v>
      </c>
      <c r="Q82" s="52">
        <v>2</v>
      </c>
      <c r="R82" s="26">
        <f t="shared" si="15"/>
        <v>8.368200836820083E-3</v>
      </c>
      <c r="S82" s="43">
        <f t="shared" si="24"/>
        <v>239</v>
      </c>
      <c r="T82" s="25">
        <f t="shared" si="28"/>
        <v>0.99999999999999989</v>
      </c>
    </row>
    <row r="83" spans="1:21" ht="19.149999999999999" x14ac:dyDescent="0.35">
      <c r="A83" s="74"/>
      <c r="B83" s="1" t="s">
        <v>22</v>
      </c>
      <c r="C83" s="52">
        <v>382</v>
      </c>
      <c r="D83" s="25">
        <f t="shared" si="25"/>
        <v>0.25898305084745765</v>
      </c>
      <c r="E83" s="52">
        <v>306</v>
      </c>
      <c r="F83" s="25">
        <f t="shared" si="26"/>
        <v>0.20745762711864407</v>
      </c>
      <c r="G83" s="52">
        <v>213</v>
      </c>
      <c r="H83" s="25">
        <f t="shared" si="27"/>
        <v>0.14440677966101695</v>
      </c>
      <c r="I83" s="52">
        <v>283</v>
      </c>
      <c r="J83" s="25">
        <f t="shared" ref="J83:J95" si="29">I83/S83</f>
        <v>0.19186440677966102</v>
      </c>
      <c r="K83" s="52">
        <v>126</v>
      </c>
      <c r="L83" s="25">
        <f t="shared" ref="L83:L95" si="30">K83/S83</f>
        <v>8.5423728813559321E-2</v>
      </c>
      <c r="M83" s="52">
        <v>102</v>
      </c>
      <c r="N83" s="25">
        <f t="shared" ref="N83:N95" si="31">M83/S83</f>
        <v>6.9152542372881362E-2</v>
      </c>
      <c r="O83" s="52">
        <v>38</v>
      </c>
      <c r="P83" s="25">
        <f t="shared" ref="P83:P95" si="32">O83/S83</f>
        <v>2.5762711864406779E-2</v>
      </c>
      <c r="Q83" s="52">
        <v>25</v>
      </c>
      <c r="R83" s="26">
        <f t="shared" ref="R83:R95" si="33">Q83/S83</f>
        <v>1.6949152542372881E-2</v>
      </c>
      <c r="S83" s="43">
        <f t="shared" si="24"/>
        <v>1475</v>
      </c>
      <c r="T83" s="25">
        <f t="shared" si="28"/>
        <v>1</v>
      </c>
    </row>
    <row r="84" spans="1:21" ht="19.149999999999999" x14ac:dyDescent="0.35">
      <c r="A84" s="74"/>
      <c r="B84" s="1" t="s">
        <v>23</v>
      </c>
      <c r="C84" s="52">
        <v>766</v>
      </c>
      <c r="D84" s="25">
        <f t="shared" si="25"/>
        <v>0.52718513420509294</v>
      </c>
      <c r="E84" s="52">
        <v>187</v>
      </c>
      <c r="F84" s="25">
        <f t="shared" si="26"/>
        <v>0.12869924294562973</v>
      </c>
      <c r="G84" s="52">
        <v>173</v>
      </c>
      <c r="H84" s="25">
        <f t="shared" si="27"/>
        <v>0.11906400550584996</v>
      </c>
      <c r="I84" s="52">
        <v>142</v>
      </c>
      <c r="J84" s="25">
        <f t="shared" si="29"/>
        <v>9.7728836889194773E-2</v>
      </c>
      <c r="K84" s="52">
        <v>88</v>
      </c>
      <c r="L84" s="25">
        <f t="shared" si="30"/>
        <v>6.0564349621472814E-2</v>
      </c>
      <c r="M84" s="52">
        <v>57</v>
      </c>
      <c r="N84" s="25">
        <f t="shared" si="31"/>
        <v>3.922918100481762E-2</v>
      </c>
      <c r="O84" s="52">
        <v>20</v>
      </c>
      <c r="P84" s="25">
        <f t="shared" si="32"/>
        <v>1.3764624913971095E-2</v>
      </c>
      <c r="Q84" s="52">
        <v>20</v>
      </c>
      <c r="R84" s="26">
        <f t="shared" si="33"/>
        <v>1.3764624913971095E-2</v>
      </c>
      <c r="S84" s="43">
        <f t="shared" si="24"/>
        <v>1453</v>
      </c>
      <c r="T84" s="25">
        <f t="shared" si="28"/>
        <v>1</v>
      </c>
    </row>
    <row r="85" spans="1:21" ht="19.149999999999999" x14ac:dyDescent="0.35">
      <c r="A85" s="74"/>
      <c r="B85" s="1" t="s">
        <v>24</v>
      </c>
      <c r="C85" s="52">
        <v>366</v>
      </c>
      <c r="D85" s="25">
        <f t="shared" si="25"/>
        <v>0.52062588904694163</v>
      </c>
      <c r="E85" s="52">
        <v>95</v>
      </c>
      <c r="F85" s="25">
        <f t="shared" si="26"/>
        <v>0.13513513513513514</v>
      </c>
      <c r="G85" s="52">
        <v>94</v>
      </c>
      <c r="H85" s="25">
        <f t="shared" si="27"/>
        <v>0.1337126600284495</v>
      </c>
      <c r="I85" s="52">
        <v>27</v>
      </c>
      <c r="J85" s="25">
        <f t="shared" si="29"/>
        <v>3.8406827880512091E-2</v>
      </c>
      <c r="K85" s="52">
        <v>67</v>
      </c>
      <c r="L85" s="25">
        <f t="shared" si="30"/>
        <v>9.5305832147937405E-2</v>
      </c>
      <c r="M85" s="52">
        <v>20</v>
      </c>
      <c r="N85" s="25">
        <f t="shared" si="31"/>
        <v>2.8449502133712661E-2</v>
      </c>
      <c r="O85" s="52">
        <v>6</v>
      </c>
      <c r="P85" s="25">
        <f t="shared" si="32"/>
        <v>8.5348506401137988E-3</v>
      </c>
      <c r="Q85" s="52">
        <v>28</v>
      </c>
      <c r="R85" s="26">
        <f t="shared" si="33"/>
        <v>3.9829302987197723E-2</v>
      </c>
      <c r="S85" s="43">
        <f t="shared" si="24"/>
        <v>703</v>
      </c>
      <c r="T85" s="25">
        <f t="shared" si="28"/>
        <v>1</v>
      </c>
    </row>
    <row r="86" spans="1:21" ht="19.149999999999999" x14ac:dyDescent="0.35">
      <c r="A86" s="74"/>
      <c r="B86" s="1" t="s">
        <v>25</v>
      </c>
      <c r="C86" s="52">
        <v>2</v>
      </c>
      <c r="D86" s="25">
        <f t="shared" si="25"/>
        <v>6.8965517241379309E-2</v>
      </c>
      <c r="E86" s="52">
        <v>7</v>
      </c>
      <c r="F86" s="25">
        <f t="shared" si="26"/>
        <v>0.2413793103448276</v>
      </c>
      <c r="G86" s="52">
        <v>6</v>
      </c>
      <c r="H86" s="25">
        <f t="shared" si="27"/>
        <v>0.20689655172413793</v>
      </c>
      <c r="I86" s="52">
        <v>1</v>
      </c>
      <c r="J86" s="25">
        <f t="shared" si="29"/>
        <v>3.4482758620689655E-2</v>
      </c>
      <c r="K86" s="52">
        <v>4</v>
      </c>
      <c r="L86" s="25">
        <f t="shared" si="30"/>
        <v>0.13793103448275862</v>
      </c>
      <c r="M86" s="52">
        <v>3</v>
      </c>
      <c r="N86" s="25">
        <f t="shared" si="31"/>
        <v>0.10344827586206896</v>
      </c>
      <c r="O86" s="52">
        <v>3</v>
      </c>
      <c r="P86" s="25">
        <f t="shared" si="32"/>
        <v>0.10344827586206896</v>
      </c>
      <c r="Q86" s="52">
        <v>3</v>
      </c>
      <c r="R86" s="26">
        <f t="shared" si="33"/>
        <v>0.10344827586206896</v>
      </c>
      <c r="S86" s="43">
        <f t="shared" si="24"/>
        <v>29</v>
      </c>
      <c r="T86" s="25">
        <f t="shared" si="28"/>
        <v>1</v>
      </c>
    </row>
    <row r="87" spans="1:21" ht="19.149999999999999" x14ac:dyDescent="0.35">
      <c r="A87" s="74"/>
      <c r="B87" s="1" t="s">
        <v>0</v>
      </c>
      <c r="C87" s="52">
        <v>5</v>
      </c>
      <c r="D87" s="25">
        <f t="shared" si="25"/>
        <v>0.45454545454545453</v>
      </c>
      <c r="E87" s="52">
        <v>0</v>
      </c>
      <c r="F87" s="25">
        <f t="shared" si="26"/>
        <v>0</v>
      </c>
      <c r="G87" s="52">
        <v>0</v>
      </c>
      <c r="H87" s="25">
        <f t="shared" si="27"/>
        <v>0</v>
      </c>
      <c r="I87" s="52">
        <v>0</v>
      </c>
      <c r="J87" s="25">
        <f t="shared" si="29"/>
        <v>0</v>
      </c>
      <c r="K87" s="52">
        <v>5</v>
      </c>
      <c r="L87" s="25">
        <f t="shared" si="30"/>
        <v>0.45454545454545453</v>
      </c>
      <c r="M87" s="52">
        <v>1</v>
      </c>
      <c r="N87" s="25">
        <f t="shared" si="31"/>
        <v>9.0909090909090912E-2</v>
      </c>
      <c r="O87" s="52">
        <v>0</v>
      </c>
      <c r="P87" s="25">
        <f t="shared" si="32"/>
        <v>0</v>
      </c>
      <c r="Q87" s="52">
        <v>0</v>
      </c>
      <c r="R87" s="26">
        <f t="shared" si="33"/>
        <v>0</v>
      </c>
      <c r="S87" s="43">
        <f t="shared" si="24"/>
        <v>11</v>
      </c>
      <c r="T87" s="25">
        <f t="shared" si="28"/>
        <v>1</v>
      </c>
    </row>
    <row r="88" spans="1:21" ht="19.149999999999999" x14ac:dyDescent="0.7">
      <c r="A88" s="75"/>
      <c r="B88" s="56" t="s">
        <v>27</v>
      </c>
      <c r="C88" s="57">
        <v>1524</v>
      </c>
      <c r="D88" s="58">
        <f t="shared" si="25"/>
        <v>0.38976982097186702</v>
      </c>
      <c r="E88" s="57">
        <v>611</v>
      </c>
      <c r="F88" s="58">
        <f t="shared" si="26"/>
        <v>0.15626598465473146</v>
      </c>
      <c r="G88" s="57">
        <v>592</v>
      </c>
      <c r="H88" s="58">
        <f t="shared" si="27"/>
        <v>0.15140664961636829</v>
      </c>
      <c r="I88" s="57">
        <v>543</v>
      </c>
      <c r="J88" s="58">
        <f t="shared" si="29"/>
        <v>0.13887468030690536</v>
      </c>
      <c r="K88" s="57">
        <v>293</v>
      </c>
      <c r="L88" s="58">
        <f t="shared" si="30"/>
        <v>7.493606138107417E-2</v>
      </c>
      <c r="M88" s="57">
        <v>194</v>
      </c>
      <c r="N88" s="58">
        <f t="shared" si="31"/>
        <v>4.9616368286445015E-2</v>
      </c>
      <c r="O88" s="57">
        <v>75</v>
      </c>
      <c r="P88" s="58">
        <f t="shared" si="32"/>
        <v>1.9181585677749361E-2</v>
      </c>
      <c r="Q88" s="57">
        <v>78</v>
      </c>
      <c r="R88" s="59">
        <f t="shared" si="33"/>
        <v>1.9948849104859334E-2</v>
      </c>
      <c r="S88" s="60">
        <f t="shared" si="24"/>
        <v>3910</v>
      </c>
      <c r="T88" s="58">
        <f t="shared" si="28"/>
        <v>1</v>
      </c>
    </row>
    <row r="89" spans="1:21" ht="19.149999999999999" x14ac:dyDescent="0.35">
      <c r="A89" s="73" t="s">
        <v>32</v>
      </c>
      <c r="B89" s="1" t="s">
        <v>21</v>
      </c>
      <c r="C89" s="52">
        <v>5</v>
      </c>
      <c r="D89" s="25">
        <f t="shared" si="25"/>
        <v>1.3477088948787063E-2</v>
      </c>
      <c r="E89" s="52">
        <v>45</v>
      </c>
      <c r="F89" s="25">
        <f t="shared" si="26"/>
        <v>0.12129380053908356</v>
      </c>
      <c r="G89" s="52">
        <v>107</v>
      </c>
      <c r="H89" s="25">
        <f t="shared" si="27"/>
        <v>0.2884097035040431</v>
      </c>
      <c r="I89" s="52">
        <v>164</v>
      </c>
      <c r="J89" s="25">
        <f t="shared" si="29"/>
        <v>0.44204851752021562</v>
      </c>
      <c r="K89" s="52">
        <v>4</v>
      </c>
      <c r="L89" s="25">
        <f t="shared" si="30"/>
        <v>1.078167115902965E-2</v>
      </c>
      <c r="M89" s="52">
        <v>28</v>
      </c>
      <c r="N89" s="25">
        <f t="shared" si="31"/>
        <v>7.5471698113207544E-2</v>
      </c>
      <c r="O89" s="52">
        <v>17</v>
      </c>
      <c r="P89" s="25">
        <f t="shared" si="32"/>
        <v>4.5822102425876012E-2</v>
      </c>
      <c r="Q89" s="52">
        <v>1</v>
      </c>
      <c r="R89" s="26">
        <f t="shared" si="33"/>
        <v>2.6954177897574125E-3</v>
      </c>
      <c r="S89" s="43">
        <f t="shared" si="24"/>
        <v>371</v>
      </c>
      <c r="T89" s="25">
        <f t="shared" si="28"/>
        <v>1</v>
      </c>
    </row>
    <row r="90" spans="1:21" ht="19.149999999999999" x14ac:dyDescent="0.35">
      <c r="A90" s="74"/>
      <c r="B90" s="1" t="s">
        <v>22</v>
      </c>
      <c r="C90" s="52">
        <v>579</v>
      </c>
      <c r="D90" s="25">
        <f t="shared" si="25"/>
        <v>0.25562913907284768</v>
      </c>
      <c r="E90" s="52">
        <v>404</v>
      </c>
      <c r="F90" s="25">
        <f t="shared" si="26"/>
        <v>0.17836644591611478</v>
      </c>
      <c r="G90" s="52">
        <v>372</v>
      </c>
      <c r="H90" s="25">
        <f t="shared" si="27"/>
        <v>0.16423841059602648</v>
      </c>
      <c r="I90" s="52">
        <v>505</v>
      </c>
      <c r="J90" s="25">
        <f t="shared" si="29"/>
        <v>0.22295805739514349</v>
      </c>
      <c r="K90" s="52">
        <v>179</v>
      </c>
      <c r="L90" s="25">
        <f t="shared" si="30"/>
        <v>7.9028697571743925E-2</v>
      </c>
      <c r="M90" s="52">
        <v>121</v>
      </c>
      <c r="N90" s="25">
        <f t="shared" si="31"/>
        <v>5.3421633554083886E-2</v>
      </c>
      <c r="O90" s="52">
        <v>62</v>
      </c>
      <c r="P90" s="25">
        <f t="shared" si="32"/>
        <v>2.7373068432671083E-2</v>
      </c>
      <c r="Q90" s="52">
        <v>43</v>
      </c>
      <c r="R90" s="26">
        <f t="shared" si="33"/>
        <v>1.8984547461368653E-2</v>
      </c>
      <c r="S90" s="43">
        <f t="shared" si="24"/>
        <v>2265</v>
      </c>
      <c r="T90" s="25">
        <f t="shared" si="28"/>
        <v>1</v>
      </c>
    </row>
    <row r="91" spans="1:21" ht="19.149999999999999" x14ac:dyDescent="0.35">
      <c r="A91" s="74"/>
      <c r="B91" s="1" t="s">
        <v>23</v>
      </c>
      <c r="C91" s="52">
        <v>967</v>
      </c>
      <c r="D91" s="25">
        <f t="shared" si="25"/>
        <v>0.50681341719077566</v>
      </c>
      <c r="E91" s="52">
        <v>220</v>
      </c>
      <c r="F91" s="25">
        <f t="shared" si="26"/>
        <v>0.11530398322851153</v>
      </c>
      <c r="G91" s="52">
        <v>321</v>
      </c>
      <c r="H91" s="25">
        <f t="shared" si="27"/>
        <v>0.16823899371069181</v>
      </c>
      <c r="I91" s="52">
        <v>200</v>
      </c>
      <c r="J91" s="25">
        <f t="shared" si="29"/>
        <v>0.10482180293501048</v>
      </c>
      <c r="K91" s="52">
        <v>91</v>
      </c>
      <c r="L91" s="25">
        <f t="shared" si="30"/>
        <v>4.7693920335429768E-2</v>
      </c>
      <c r="M91" s="52">
        <v>67</v>
      </c>
      <c r="N91" s="25">
        <f t="shared" si="31"/>
        <v>3.5115303983228513E-2</v>
      </c>
      <c r="O91" s="52">
        <v>22</v>
      </c>
      <c r="P91" s="25">
        <f t="shared" si="32"/>
        <v>1.1530398322851153E-2</v>
      </c>
      <c r="Q91" s="52">
        <v>20</v>
      </c>
      <c r="R91" s="26">
        <f t="shared" si="33"/>
        <v>1.0482180293501049E-2</v>
      </c>
      <c r="S91" s="43">
        <f t="shared" si="24"/>
        <v>1908</v>
      </c>
      <c r="T91" s="25">
        <f t="shared" si="28"/>
        <v>0.99999999999999989</v>
      </c>
    </row>
    <row r="92" spans="1:21" ht="19.149999999999999" x14ac:dyDescent="0.35">
      <c r="A92" s="74"/>
      <c r="B92" s="1" t="s">
        <v>24</v>
      </c>
      <c r="C92" s="52">
        <v>601</v>
      </c>
      <c r="D92" s="25">
        <f t="shared" si="25"/>
        <v>0.51148936170212767</v>
      </c>
      <c r="E92" s="52">
        <v>126</v>
      </c>
      <c r="F92" s="25">
        <f t="shared" si="26"/>
        <v>0.10723404255319149</v>
      </c>
      <c r="G92" s="52">
        <v>191</v>
      </c>
      <c r="H92" s="25">
        <f t="shared" si="27"/>
        <v>0.1625531914893617</v>
      </c>
      <c r="I92" s="52">
        <v>51</v>
      </c>
      <c r="J92" s="25">
        <f t="shared" si="29"/>
        <v>4.3404255319148939E-2</v>
      </c>
      <c r="K92" s="52">
        <v>90</v>
      </c>
      <c r="L92" s="25">
        <f t="shared" si="30"/>
        <v>7.6595744680851063E-2</v>
      </c>
      <c r="M92" s="52">
        <v>56</v>
      </c>
      <c r="N92" s="25">
        <f t="shared" si="31"/>
        <v>4.7659574468085109E-2</v>
      </c>
      <c r="O92" s="52">
        <v>13</v>
      </c>
      <c r="P92" s="25">
        <f t="shared" si="32"/>
        <v>1.1063829787234043E-2</v>
      </c>
      <c r="Q92" s="52">
        <v>47</v>
      </c>
      <c r="R92" s="26">
        <f t="shared" si="33"/>
        <v>0.04</v>
      </c>
      <c r="S92" s="43">
        <f t="shared" si="24"/>
        <v>1175</v>
      </c>
      <c r="T92" s="25">
        <f t="shared" si="28"/>
        <v>1</v>
      </c>
    </row>
    <row r="93" spans="1:21" ht="19.149999999999999" x14ac:dyDescent="0.35">
      <c r="A93" s="74"/>
      <c r="B93" s="1" t="s">
        <v>25</v>
      </c>
      <c r="C93" s="52">
        <v>1</v>
      </c>
      <c r="D93" s="25">
        <f t="shared" si="25"/>
        <v>3.5714285714285712E-2</v>
      </c>
      <c r="E93" s="52">
        <v>6</v>
      </c>
      <c r="F93" s="25">
        <f t="shared" si="26"/>
        <v>0.21428571428571427</v>
      </c>
      <c r="G93" s="52">
        <v>7</v>
      </c>
      <c r="H93" s="25">
        <f t="shared" si="27"/>
        <v>0.25</v>
      </c>
      <c r="I93" s="52">
        <v>2</v>
      </c>
      <c r="J93" s="25">
        <f t="shared" si="29"/>
        <v>7.1428571428571425E-2</v>
      </c>
      <c r="K93" s="52">
        <v>2</v>
      </c>
      <c r="L93" s="25">
        <f t="shared" si="30"/>
        <v>7.1428571428571425E-2</v>
      </c>
      <c r="M93" s="52">
        <v>7</v>
      </c>
      <c r="N93" s="25">
        <f t="shared" si="31"/>
        <v>0.25</v>
      </c>
      <c r="O93" s="52">
        <v>1</v>
      </c>
      <c r="P93" s="25">
        <f t="shared" si="32"/>
        <v>3.5714285714285712E-2</v>
      </c>
      <c r="Q93" s="52">
        <v>2</v>
      </c>
      <c r="R93" s="26">
        <f t="shared" si="33"/>
        <v>7.1428571428571425E-2</v>
      </c>
      <c r="S93" s="43">
        <f t="shared" si="24"/>
        <v>28</v>
      </c>
      <c r="T93" s="25">
        <f t="shared" si="28"/>
        <v>0.99999999999999989</v>
      </c>
    </row>
    <row r="94" spans="1:21" ht="19.149999999999999" x14ac:dyDescent="0.35">
      <c r="A94" s="74"/>
      <c r="B94" s="1" t="s">
        <v>0</v>
      </c>
      <c r="C94" s="52">
        <v>2</v>
      </c>
      <c r="D94" s="25">
        <f t="shared" si="25"/>
        <v>0.5</v>
      </c>
      <c r="E94" s="52">
        <v>1</v>
      </c>
      <c r="F94" s="25">
        <f t="shared" si="26"/>
        <v>0.25</v>
      </c>
      <c r="G94" s="52">
        <v>0</v>
      </c>
      <c r="H94" s="25">
        <f t="shared" si="27"/>
        <v>0</v>
      </c>
      <c r="I94" s="52">
        <v>0</v>
      </c>
      <c r="J94" s="25">
        <f t="shared" si="29"/>
        <v>0</v>
      </c>
      <c r="K94" s="52">
        <v>0</v>
      </c>
      <c r="L94" s="25">
        <f t="shared" si="30"/>
        <v>0</v>
      </c>
      <c r="M94" s="52">
        <v>1</v>
      </c>
      <c r="N94" s="25">
        <f t="shared" si="31"/>
        <v>0.25</v>
      </c>
      <c r="O94" s="52">
        <v>0</v>
      </c>
      <c r="P94" s="25">
        <f t="shared" si="32"/>
        <v>0</v>
      </c>
      <c r="Q94" s="52">
        <v>0</v>
      </c>
      <c r="R94" s="26">
        <f t="shared" si="33"/>
        <v>0</v>
      </c>
      <c r="S94" s="43">
        <f t="shared" si="24"/>
        <v>4</v>
      </c>
      <c r="T94" s="25">
        <f t="shared" si="28"/>
        <v>1</v>
      </c>
    </row>
    <row r="95" spans="1:21" ht="19.149999999999999" x14ac:dyDescent="0.7">
      <c r="A95" s="75"/>
      <c r="B95" s="56" t="s">
        <v>27</v>
      </c>
      <c r="C95" s="57">
        <v>2155</v>
      </c>
      <c r="D95" s="61">
        <f t="shared" si="25"/>
        <v>0.37471744044513999</v>
      </c>
      <c r="E95" s="57">
        <v>802</v>
      </c>
      <c r="F95" s="61">
        <f t="shared" si="26"/>
        <v>0.13945400799860894</v>
      </c>
      <c r="G95" s="57">
        <v>998</v>
      </c>
      <c r="H95" s="61">
        <f t="shared" si="27"/>
        <v>0.17353503738480264</v>
      </c>
      <c r="I95" s="57">
        <v>922</v>
      </c>
      <c r="J95" s="61">
        <f t="shared" si="29"/>
        <v>0.16031994435750305</v>
      </c>
      <c r="K95" s="57">
        <v>366</v>
      </c>
      <c r="L95" s="61">
        <f t="shared" si="30"/>
        <v>6.3641105894627015E-2</v>
      </c>
      <c r="M95" s="57">
        <v>280</v>
      </c>
      <c r="N95" s="61">
        <f t="shared" si="31"/>
        <v>4.868718483741958E-2</v>
      </c>
      <c r="O95" s="57">
        <v>115</v>
      </c>
      <c r="P95" s="61">
        <f t="shared" si="32"/>
        <v>1.9996522343940185E-2</v>
      </c>
      <c r="Q95" s="57">
        <v>113</v>
      </c>
      <c r="R95" s="62">
        <f t="shared" si="33"/>
        <v>1.9648756737958614E-2</v>
      </c>
      <c r="S95" s="60">
        <f t="shared" si="24"/>
        <v>5751</v>
      </c>
      <c r="T95" s="61">
        <f t="shared" si="28"/>
        <v>1.0000000000000002</v>
      </c>
    </row>
    <row r="96" spans="1:21" ht="19.149999999999999" x14ac:dyDescent="0.35">
      <c r="A96" s="73" t="s">
        <v>33</v>
      </c>
      <c r="B96" s="1" t="s">
        <v>21</v>
      </c>
      <c r="C96" s="53">
        <v>11</v>
      </c>
      <c r="D96" s="27">
        <f t="shared" si="25"/>
        <v>2.6570048309178744E-2</v>
      </c>
      <c r="E96" s="53">
        <v>52</v>
      </c>
      <c r="F96" s="27">
        <f t="shared" si="26"/>
        <v>0.12560386473429952</v>
      </c>
      <c r="G96" s="53">
        <v>136</v>
      </c>
      <c r="H96" s="27">
        <f t="shared" si="27"/>
        <v>0.32850241545893721</v>
      </c>
      <c r="I96" s="53">
        <v>168</v>
      </c>
      <c r="J96" s="27">
        <f>I96/S96</f>
        <v>0.40579710144927539</v>
      </c>
      <c r="K96" s="53">
        <v>11</v>
      </c>
      <c r="L96" s="27">
        <f>K96/S96</f>
        <v>2.6570048309178744E-2</v>
      </c>
      <c r="M96" s="53">
        <v>26</v>
      </c>
      <c r="N96" s="27">
        <f>M96/S96</f>
        <v>6.280193236714976E-2</v>
      </c>
      <c r="O96" s="53">
        <v>8</v>
      </c>
      <c r="P96" s="27">
        <f>O96/S96</f>
        <v>1.932367149758454E-2</v>
      </c>
      <c r="Q96" s="53">
        <v>2</v>
      </c>
      <c r="R96" s="27">
        <f>Q96/S96</f>
        <v>4.830917874396135E-3</v>
      </c>
      <c r="S96" s="43">
        <f t="shared" si="24"/>
        <v>414</v>
      </c>
      <c r="T96" s="27">
        <f t="shared" si="28"/>
        <v>1</v>
      </c>
    </row>
    <row r="97" spans="1:20" ht="19.149999999999999" x14ac:dyDescent="0.35">
      <c r="A97" s="74"/>
      <c r="B97" s="1" t="s">
        <v>22</v>
      </c>
      <c r="C97" s="53">
        <v>503</v>
      </c>
      <c r="D97" s="27">
        <f t="shared" si="25"/>
        <v>0.24681059862610402</v>
      </c>
      <c r="E97" s="53">
        <v>440</v>
      </c>
      <c r="F97" s="27">
        <f t="shared" si="26"/>
        <v>0.21589793915603533</v>
      </c>
      <c r="G97" s="53">
        <v>290</v>
      </c>
      <c r="H97" s="27">
        <f t="shared" si="27"/>
        <v>0.14229636898920511</v>
      </c>
      <c r="I97" s="53">
        <v>470</v>
      </c>
      <c r="J97" s="27">
        <f t="shared" ref="J97:J130" si="34">I97/S97</f>
        <v>0.23061825318940138</v>
      </c>
      <c r="K97" s="53">
        <v>131</v>
      </c>
      <c r="L97" s="27">
        <f t="shared" ref="L97:L130" si="35">K97/S97</f>
        <v>6.4278704612365067E-2</v>
      </c>
      <c r="M97" s="53">
        <v>107</v>
      </c>
      <c r="N97" s="27">
        <f t="shared" ref="N97:N130" si="36">M97/S97</f>
        <v>5.2502453385672228E-2</v>
      </c>
      <c r="O97" s="53">
        <v>52</v>
      </c>
      <c r="P97" s="27">
        <f t="shared" ref="P97:P130" si="37">O97/S97</f>
        <v>2.5515210991167811E-2</v>
      </c>
      <c r="Q97" s="53">
        <v>45</v>
      </c>
      <c r="R97" s="27">
        <f t="shared" ref="R97:R130" si="38">Q97/S97</f>
        <v>2.2080471050049066E-2</v>
      </c>
      <c r="S97" s="43">
        <f t="shared" si="24"/>
        <v>2038</v>
      </c>
      <c r="T97" s="27">
        <f t="shared" si="28"/>
        <v>1.0000000000000002</v>
      </c>
    </row>
    <row r="98" spans="1:20" ht="19.149999999999999" x14ac:dyDescent="0.35">
      <c r="A98" s="74"/>
      <c r="B98" s="1" t="s">
        <v>23</v>
      </c>
      <c r="C98" s="53">
        <v>906</v>
      </c>
      <c r="D98" s="27">
        <f t="shared" si="25"/>
        <v>0.53200234879624198</v>
      </c>
      <c r="E98" s="53">
        <v>204</v>
      </c>
      <c r="F98" s="27">
        <f t="shared" si="26"/>
        <v>0.11978860833822666</v>
      </c>
      <c r="G98" s="53">
        <v>219</v>
      </c>
      <c r="H98" s="27">
        <f t="shared" si="27"/>
        <v>0.1285965942454492</v>
      </c>
      <c r="I98" s="53">
        <v>185</v>
      </c>
      <c r="J98" s="27">
        <f t="shared" si="34"/>
        <v>0.1086318261890781</v>
      </c>
      <c r="K98" s="53">
        <v>90</v>
      </c>
      <c r="L98" s="27">
        <f t="shared" si="35"/>
        <v>5.2847915443335287E-2</v>
      </c>
      <c r="M98" s="53">
        <v>55</v>
      </c>
      <c r="N98" s="27">
        <f t="shared" si="36"/>
        <v>3.2295948326482679E-2</v>
      </c>
      <c r="O98" s="53">
        <v>24</v>
      </c>
      <c r="P98" s="27">
        <f t="shared" si="37"/>
        <v>1.4092777451556078E-2</v>
      </c>
      <c r="Q98" s="53">
        <v>20</v>
      </c>
      <c r="R98" s="27">
        <f t="shared" si="38"/>
        <v>1.1743981209630064E-2</v>
      </c>
      <c r="S98" s="43">
        <f t="shared" si="24"/>
        <v>1703</v>
      </c>
      <c r="T98" s="27">
        <f t="shared" si="28"/>
        <v>1.0000000000000002</v>
      </c>
    </row>
    <row r="99" spans="1:20" ht="19.149999999999999" x14ac:dyDescent="0.35">
      <c r="A99" s="74"/>
      <c r="B99" s="1" t="s">
        <v>24</v>
      </c>
      <c r="C99" s="53">
        <v>603</v>
      </c>
      <c r="D99" s="27">
        <f t="shared" si="25"/>
        <v>0.53647686832740216</v>
      </c>
      <c r="E99" s="53">
        <v>156</v>
      </c>
      <c r="F99" s="27">
        <f t="shared" si="26"/>
        <v>0.13879003558718861</v>
      </c>
      <c r="G99" s="53">
        <v>174</v>
      </c>
      <c r="H99" s="27">
        <f t="shared" si="27"/>
        <v>0.15480427046263345</v>
      </c>
      <c r="I99" s="53">
        <v>35</v>
      </c>
      <c r="J99" s="27">
        <f t="shared" si="34"/>
        <v>3.1138790035587189E-2</v>
      </c>
      <c r="K99" s="53">
        <v>60</v>
      </c>
      <c r="L99" s="27">
        <f t="shared" si="35"/>
        <v>5.3380782918149468E-2</v>
      </c>
      <c r="M99" s="53">
        <v>46</v>
      </c>
      <c r="N99" s="27">
        <f t="shared" si="36"/>
        <v>4.0925266903914591E-2</v>
      </c>
      <c r="O99" s="53">
        <v>11</v>
      </c>
      <c r="P99" s="27">
        <f t="shared" si="37"/>
        <v>9.7864768683274019E-3</v>
      </c>
      <c r="Q99" s="53">
        <v>39</v>
      </c>
      <c r="R99" s="27">
        <f t="shared" si="38"/>
        <v>3.4697508896797152E-2</v>
      </c>
      <c r="S99" s="43">
        <f t="shared" si="24"/>
        <v>1124</v>
      </c>
      <c r="T99" s="27">
        <f t="shared" si="28"/>
        <v>1.0000000000000002</v>
      </c>
    </row>
    <row r="100" spans="1:20" ht="19.149999999999999" x14ac:dyDescent="0.35">
      <c r="A100" s="74"/>
      <c r="B100" s="1" t="s">
        <v>25</v>
      </c>
      <c r="C100" s="53">
        <v>0</v>
      </c>
      <c r="D100" s="27">
        <f t="shared" si="25"/>
        <v>0</v>
      </c>
      <c r="E100" s="53">
        <v>4</v>
      </c>
      <c r="F100" s="27">
        <f t="shared" si="26"/>
        <v>0.23529411764705882</v>
      </c>
      <c r="G100" s="53">
        <v>4</v>
      </c>
      <c r="H100" s="27">
        <f t="shared" si="27"/>
        <v>0.23529411764705882</v>
      </c>
      <c r="I100" s="53">
        <v>3</v>
      </c>
      <c r="J100" s="27">
        <f t="shared" si="34"/>
        <v>0.17647058823529413</v>
      </c>
      <c r="K100" s="53">
        <v>0</v>
      </c>
      <c r="L100" s="27">
        <f t="shared" si="35"/>
        <v>0</v>
      </c>
      <c r="M100" s="53">
        <v>4</v>
      </c>
      <c r="N100" s="27">
        <f t="shared" si="36"/>
        <v>0.23529411764705882</v>
      </c>
      <c r="O100" s="53">
        <v>1</v>
      </c>
      <c r="P100" s="27">
        <f t="shared" si="37"/>
        <v>5.8823529411764705E-2</v>
      </c>
      <c r="Q100" s="53">
        <v>1</v>
      </c>
      <c r="R100" s="27">
        <f t="shared" si="38"/>
        <v>5.8823529411764705E-2</v>
      </c>
      <c r="S100" s="43">
        <f t="shared" si="24"/>
        <v>17</v>
      </c>
      <c r="T100" s="27">
        <f t="shared" si="28"/>
        <v>1</v>
      </c>
    </row>
    <row r="101" spans="1:20" ht="19.149999999999999" x14ac:dyDescent="0.35">
      <c r="A101" s="74"/>
      <c r="B101" s="1" t="s">
        <v>0</v>
      </c>
      <c r="C101" s="53">
        <v>0</v>
      </c>
      <c r="D101" s="27">
        <f t="shared" si="25"/>
        <v>0</v>
      </c>
      <c r="E101" s="53">
        <v>3</v>
      </c>
      <c r="F101" s="27">
        <f t="shared" si="26"/>
        <v>0.42857142857142855</v>
      </c>
      <c r="G101" s="53">
        <v>2</v>
      </c>
      <c r="H101" s="27">
        <f t="shared" si="27"/>
        <v>0.2857142857142857</v>
      </c>
      <c r="I101" s="53">
        <v>0</v>
      </c>
      <c r="J101" s="27">
        <f t="shared" si="34"/>
        <v>0</v>
      </c>
      <c r="K101" s="53">
        <v>1</v>
      </c>
      <c r="L101" s="27">
        <f t="shared" si="35"/>
        <v>0.14285714285714285</v>
      </c>
      <c r="M101" s="53">
        <v>0</v>
      </c>
      <c r="N101" s="27">
        <f t="shared" si="36"/>
        <v>0</v>
      </c>
      <c r="O101" s="53">
        <v>1</v>
      </c>
      <c r="P101" s="27">
        <f t="shared" si="37"/>
        <v>0.14285714285714285</v>
      </c>
      <c r="Q101" s="53">
        <v>0</v>
      </c>
      <c r="R101" s="27">
        <f t="shared" si="38"/>
        <v>0</v>
      </c>
      <c r="S101" s="43">
        <f t="shared" si="24"/>
        <v>7</v>
      </c>
      <c r="T101" s="27">
        <f t="shared" si="28"/>
        <v>0.99999999999999978</v>
      </c>
    </row>
    <row r="102" spans="1:20" ht="19.149999999999999" x14ac:dyDescent="0.7">
      <c r="A102" s="75"/>
      <c r="B102" s="56" t="s">
        <v>27</v>
      </c>
      <c r="C102" s="57">
        <v>2023</v>
      </c>
      <c r="D102" s="63">
        <f t="shared" si="25"/>
        <v>0.38148217989817085</v>
      </c>
      <c r="E102" s="57">
        <v>859</v>
      </c>
      <c r="F102" s="63">
        <f t="shared" si="26"/>
        <v>0.16198378276447295</v>
      </c>
      <c r="G102" s="57">
        <v>825</v>
      </c>
      <c r="H102" s="63">
        <f t="shared" si="27"/>
        <v>0.15557231755610032</v>
      </c>
      <c r="I102" s="57">
        <v>861</v>
      </c>
      <c r="J102" s="63">
        <f t="shared" si="34"/>
        <v>0.16236092777673014</v>
      </c>
      <c r="K102" s="57">
        <v>293</v>
      </c>
      <c r="L102" s="63">
        <f t="shared" si="35"/>
        <v>5.5251744295681693E-2</v>
      </c>
      <c r="M102" s="57">
        <v>238</v>
      </c>
      <c r="N102" s="63">
        <f t="shared" si="36"/>
        <v>4.4880256458608332E-2</v>
      </c>
      <c r="O102" s="57">
        <v>97</v>
      </c>
      <c r="P102" s="63">
        <f t="shared" si="37"/>
        <v>1.8291533094474826E-2</v>
      </c>
      <c r="Q102" s="57">
        <v>107</v>
      </c>
      <c r="R102" s="63">
        <f t="shared" si="38"/>
        <v>2.017725815576089E-2</v>
      </c>
      <c r="S102" s="60">
        <f t="shared" si="24"/>
        <v>5303</v>
      </c>
      <c r="T102" s="63">
        <f t="shared" si="28"/>
        <v>1</v>
      </c>
    </row>
    <row r="103" spans="1:20" ht="19.149999999999999" x14ac:dyDescent="0.35">
      <c r="A103" s="73" t="s">
        <v>34</v>
      </c>
      <c r="B103" s="1" t="s">
        <v>21</v>
      </c>
      <c r="C103" s="53">
        <v>4</v>
      </c>
      <c r="D103" s="27">
        <f t="shared" si="25"/>
        <v>2.4691358024691357E-2</v>
      </c>
      <c r="E103" s="53">
        <v>25</v>
      </c>
      <c r="F103" s="27">
        <f t="shared" si="26"/>
        <v>0.15432098765432098</v>
      </c>
      <c r="G103" s="53">
        <v>37</v>
      </c>
      <c r="H103" s="27">
        <f t="shared" si="27"/>
        <v>0.22839506172839505</v>
      </c>
      <c r="I103" s="53">
        <v>68</v>
      </c>
      <c r="J103" s="27">
        <f t="shared" si="34"/>
        <v>0.41975308641975306</v>
      </c>
      <c r="K103" s="53">
        <v>6</v>
      </c>
      <c r="L103" s="27">
        <f t="shared" si="35"/>
        <v>3.7037037037037035E-2</v>
      </c>
      <c r="M103" s="53">
        <v>13</v>
      </c>
      <c r="N103" s="27">
        <f t="shared" si="36"/>
        <v>8.0246913580246909E-2</v>
      </c>
      <c r="O103" s="53">
        <v>4</v>
      </c>
      <c r="P103" s="27">
        <f t="shared" si="37"/>
        <v>2.4691358024691357E-2</v>
      </c>
      <c r="Q103" s="53">
        <v>5</v>
      </c>
      <c r="R103" s="27">
        <f t="shared" si="38"/>
        <v>3.0864197530864196E-2</v>
      </c>
      <c r="S103" s="43">
        <f t="shared" si="24"/>
        <v>162</v>
      </c>
      <c r="T103" s="27">
        <f t="shared" si="28"/>
        <v>1</v>
      </c>
    </row>
    <row r="104" spans="1:20" ht="19.149999999999999" x14ac:dyDescent="0.35">
      <c r="A104" s="74"/>
      <c r="B104" s="1" t="s">
        <v>22</v>
      </c>
      <c r="C104" s="53">
        <v>308</v>
      </c>
      <c r="D104" s="27">
        <f t="shared" si="25"/>
        <v>0.24328593996840442</v>
      </c>
      <c r="E104" s="53">
        <v>242</v>
      </c>
      <c r="F104" s="27">
        <f t="shared" si="26"/>
        <v>0.19115323854660349</v>
      </c>
      <c r="G104" s="53">
        <v>206</v>
      </c>
      <c r="H104" s="27">
        <f t="shared" si="27"/>
        <v>0.1627172195892575</v>
      </c>
      <c r="I104" s="53">
        <v>269</v>
      </c>
      <c r="J104" s="27">
        <f t="shared" si="34"/>
        <v>0.21248025276461296</v>
      </c>
      <c r="K104" s="53">
        <v>117</v>
      </c>
      <c r="L104" s="27">
        <f t="shared" si="35"/>
        <v>9.2417061611374404E-2</v>
      </c>
      <c r="M104" s="53">
        <v>71</v>
      </c>
      <c r="N104" s="27">
        <f t="shared" si="36"/>
        <v>5.6082148499210109E-2</v>
      </c>
      <c r="O104" s="53">
        <v>28</v>
      </c>
      <c r="P104" s="27">
        <f t="shared" si="37"/>
        <v>2.2116903633491312E-2</v>
      </c>
      <c r="Q104" s="53">
        <v>25</v>
      </c>
      <c r="R104" s="27">
        <f t="shared" si="38"/>
        <v>1.9747235387045814E-2</v>
      </c>
      <c r="S104" s="43">
        <f t="shared" si="24"/>
        <v>1266</v>
      </c>
      <c r="T104" s="27">
        <f t="shared" si="28"/>
        <v>1</v>
      </c>
    </row>
    <row r="105" spans="1:20" ht="19.149999999999999" x14ac:dyDescent="0.35">
      <c r="A105" s="74"/>
      <c r="B105" s="1" t="s">
        <v>23</v>
      </c>
      <c r="C105" s="53">
        <v>565</v>
      </c>
      <c r="D105" s="27">
        <f t="shared" si="25"/>
        <v>0.52073732718894006</v>
      </c>
      <c r="E105" s="53">
        <v>132</v>
      </c>
      <c r="F105" s="27">
        <f t="shared" si="26"/>
        <v>0.12165898617511521</v>
      </c>
      <c r="G105" s="53">
        <v>165</v>
      </c>
      <c r="H105" s="27">
        <f t="shared" si="27"/>
        <v>0.15207373271889402</v>
      </c>
      <c r="I105" s="53">
        <v>88</v>
      </c>
      <c r="J105" s="27">
        <f t="shared" si="34"/>
        <v>8.1105990783410145E-2</v>
      </c>
      <c r="K105" s="53">
        <v>71</v>
      </c>
      <c r="L105" s="27">
        <f t="shared" si="35"/>
        <v>6.5437788018433182E-2</v>
      </c>
      <c r="M105" s="53">
        <v>45</v>
      </c>
      <c r="N105" s="27">
        <f t="shared" si="36"/>
        <v>4.1474654377880185E-2</v>
      </c>
      <c r="O105" s="53">
        <v>10</v>
      </c>
      <c r="P105" s="27">
        <f t="shared" si="37"/>
        <v>9.2165898617511521E-3</v>
      </c>
      <c r="Q105" s="53">
        <v>9</v>
      </c>
      <c r="R105" s="27">
        <f t="shared" si="38"/>
        <v>8.2949308755760377E-3</v>
      </c>
      <c r="S105" s="43">
        <f t="shared" si="24"/>
        <v>1085</v>
      </c>
      <c r="T105" s="27">
        <f t="shared" si="28"/>
        <v>1</v>
      </c>
    </row>
    <row r="106" spans="1:20" ht="19.149999999999999" x14ac:dyDescent="0.35">
      <c r="A106" s="74"/>
      <c r="B106" s="1" t="s">
        <v>24</v>
      </c>
      <c r="C106" s="53">
        <v>407</v>
      </c>
      <c r="D106" s="27">
        <f t="shared" si="25"/>
        <v>0.58730158730158732</v>
      </c>
      <c r="E106" s="53">
        <v>85</v>
      </c>
      <c r="F106" s="27">
        <f t="shared" si="26"/>
        <v>0.12265512265512266</v>
      </c>
      <c r="G106" s="53">
        <v>89</v>
      </c>
      <c r="H106" s="27">
        <f t="shared" si="27"/>
        <v>0.12842712842712842</v>
      </c>
      <c r="I106" s="53">
        <v>20</v>
      </c>
      <c r="J106" s="27">
        <f t="shared" si="34"/>
        <v>2.886002886002886E-2</v>
      </c>
      <c r="K106" s="53">
        <v>38</v>
      </c>
      <c r="L106" s="27">
        <f t="shared" si="35"/>
        <v>5.4834054834054832E-2</v>
      </c>
      <c r="M106" s="53">
        <v>25</v>
      </c>
      <c r="N106" s="27">
        <f t="shared" si="36"/>
        <v>3.6075036075036072E-2</v>
      </c>
      <c r="O106" s="53">
        <v>6</v>
      </c>
      <c r="P106" s="27">
        <f t="shared" si="37"/>
        <v>8.658008658008658E-3</v>
      </c>
      <c r="Q106" s="53">
        <v>23</v>
      </c>
      <c r="R106" s="27">
        <f t="shared" si="38"/>
        <v>3.3189033189033192E-2</v>
      </c>
      <c r="S106" s="43">
        <f t="shared" si="24"/>
        <v>693</v>
      </c>
      <c r="T106" s="27">
        <f t="shared" si="28"/>
        <v>1</v>
      </c>
    </row>
    <row r="107" spans="1:20" ht="19.149999999999999" x14ac:dyDescent="0.35">
      <c r="A107" s="74"/>
      <c r="B107" s="1" t="s">
        <v>25</v>
      </c>
      <c r="C107" s="53">
        <v>0</v>
      </c>
      <c r="D107" s="27">
        <f t="shared" si="25"/>
        <v>0</v>
      </c>
      <c r="E107" s="53">
        <v>1</v>
      </c>
      <c r="F107" s="27">
        <f t="shared" si="26"/>
        <v>0.33333333333333331</v>
      </c>
      <c r="G107" s="53">
        <v>1</v>
      </c>
      <c r="H107" s="27">
        <f t="shared" si="27"/>
        <v>0.33333333333333331</v>
      </c>
      <c r="I107" s="53">
        <v>0</v>
      </c>
      <c r="J107" s="27">
        <f t="shared" si="34"/>
        <v>0</v>
      </c>
      <c r="K107" s="53">
        <v>0</v>
      </c>
      <c r="L107" s="27">
        <f t="shared" si="35"/>
        <v>0</v>
      </c>
      <c r="M107" s="53">
        <v>1</v>
      </c>
      <c r="N107" s="27">
        <f t="shared" si="36"/>
        <v>0.33333333333333331</v>
      </c>
      <c r="O107" s="53">
        <v>0</v>
      </c>
      <c r="P107" s="27">
        <f t="shared" si="37"/>
        <v>0</v>
      </c>
      <c r="Q107" s="53">
        <v>0</v>
      </c>
      <c r="R107" s="27">
        <f t="shared" si="38"/>
        <v>0</v>
      </c>
      <c r="S107" s="43">
        <f t="shared" si="24"/>
        <v>3</v>
      </c>
      <c r="T107" s="27">
        <f t="shared" si="28"/>
        <v>1</v>
      </c>
    </row>
    <row r="108" spans="1:20" ht="19.149999999999999" x14ac:dyDescent="0.35">
      <c r="A108" s="74"/>
      <c r="B108" s="1" t="s">
        <v>0</v>
      </c>
      <c r="C108" s="53">
        <v>2</v>
      </c>
      <c r="D108" s="27">
        <f t="shared" si="25"/>
        <v>0.4</v>
      </c>
      <c r="E108" s="53">
        <v>0</v>
      </c>
      <c r="F108" s="27">
        <f t="shared" si="26"/>
        <v>0</v>
      </c>
      <c r="G108" s="53">
        <v>0</v>
      </c>
      <c r="H108" s="27">
        <f t="shared" si="27"/>
        <v>0</v>
      </c>
      <c r="I108" s="53">
        <v>2</v>
      </c>
      <c r="J108" s="27">
        <f t="shared" si="34"/>
        <v>0.4</v>
      </c>
      <c r="K108" s="53">
        <v>0</v>
      </c>
      <c r="L108" s="27">
        <f t="shared" si="35"/>
        <v>0</v>
      </c>
      <c r="M108" s="53">
        <v>0</v>
      </c>
      <c r="N108" s="27">
        <f t="shared" si="36"/>
        <v>0</v>
      </c>
      <c r="O108" s="53">
        <v>1</v>
      </c>
      <c r="P108" s="27">
        <f t="shared" si="37"/>
        <v>0.2</v>
      </c>
      <c r="Q108" s="53">
        <v>0</v>
      </c>
      <c r="R108" s="27">
        <f t="shared" si="38"/>
        <v>0</v>
      </c>
      <c r="S108" s="43">
        <f t="shared" si="24"/>
        <v>5</v>
      </c>
      <c r="T108" s="27">
        <f t="shared" si="28"/>
        <v>1</v>
      </c>
    </row>
    <row r="109" spans="1:20" ht="19.149999999999999" x14ac:dyDescent="0.7">
      <c r="A109" s="75"/>
      <c r="B109" s="56" t="s">
        <v>27</v>
      </c>
      <c r="C109" s="57">
        <v>1286</v>
      </c>
      <c r="D109" s="63">
        <f t="shared" si="25"/>
        <v>0.4001244555071562</v>
      </c>
      <c r="E109" s="57">
        <v>485</v>
      </c>
      <c r="F109" s="63">
        <f t="shared" si="26"/>
        <v>0.15090230242688238</v>
      </c>
      <c r="G109" s="57">
        <v>498</v>
      </c>
      <c r="H109" s="63">
        <f t="shared" si="27"/>
        <v>0.15494710640945861</v>
      </c>
      <c r="I109" s="57">
        <v>447</v>
      </c>
      <c r="J109" s="63">
        <f t="shared" si="34"/>
        <v>0.13907902924704418</v>
      </c>
      <c r="K109" s="57">
        <v>232</v>
      </c>
      <c r="L109" s="63">
        <f t="shared" si="35"/>
        <v>7.2184194150591158E-2</v>
      </c>
      <c r="M109" s="57">
        <v>155</v>
      </c>
      <c r="N109" s="63">
        <f t="shared" si="36"/>
        <v>4.8226509023024271E-2</v>
      </c>
      <c r="O109" s="57">
        <v>49</v>
      </c>
      <c r="P109" s="63">
        <f t="shared" si="37"/>
        <v>1.5245799626633479E-2</v>
      </c>
      <c r="Q109" s="57">
        <v>62</v>
      </c>
      <c r="R109" s="63">
        <f t="shared" si="38"/>
        <v>1.9290603609209707E-2</v>
      </c>
      <c r="S109" s="60">
        <f t="shared" si="24"/>
        <v>3214</v>
      </c>
      <c r="T109" s="63">
        <f t="shared" si="28"/>
        <v>1</v>
      </c>
    </row>
    <row r="110" spans="1:20" ht="19.149999999999999" x14ac:dyDescent="0.35">
      <c r="A110" s="73" t="s">
        <v>35</v>
      </c>
      <c r="B110" s="1" t="s">
        <v>21</v>
      </c>
      <c r="C110" s="53">
        <v>10</v>
      </c>
      <c r="D110" s="27">
        <f t="shared" si="25"/>
        <v>2.4875621890547265E-2</v>
      </c>
      <c r="E110" s="53">
        <v>59</v>
      </c>
      <c r="F110" s="27">
        <f t="shared" si="26"/>
        <v>0.14676616915422885</v>
      </c>
      <c r="G110" s="53">
        <v>80</v>
      </c>
      <c r="H110" s="27">
        <f t="shared" si="27"/>
        <v>0.19900497512437812</v>
      </c>
      <c r="I110" s="53">
        <v>187</v>
      </c>
      <c r="J110" s="27">
        <f t="shared" si="34"/>
        <v>0.46517412935323382</v>
      </c>
      <c r="K110" s="53">
        <v>14</v>
      </c>
      <c r="L110" s="27">
        <f t="shared" si="35"/>
        <v>3.482587064676617E-2</v>
      </c>
      <c r="M110" s="53">
        <v>33</v>
      </c>
      <c r="N110" s="27">
        <f t="shared" si="36"/>
        <v>8.2089552238805971E-2</v>
      </c>
      <c r="O110" s="53">
        <v>17</v>
      </c>
      <c r="P110" s="27">
        <f t="shared" si="37"/>
        <v>4.228855721393035E-2</v>
      </c>
      <c r="Q110" s="53">
        <v>2</v>
      </c>
      <c r="R110" s="27">
        <f t="shared" si="38"/>
        <v>4.9751243781094526E-3</v>
      </c>
      <c r="S110" s="43">
        <f t="shared" si="24"/>
        <v>402</v>
      </c>
      <c r="T110" s="27">
        <f t="shared" si="28"/>
        <v>0.99999999999999989</v>
      </c>
    </row>
    <row r="111" spans="1:20" ht="19.149999999999999" x14ac:dyDescent="0.35">
      <c r="A111" s="74"/>
      <c r="B111" s="1" t="s">
        <v>22</v>
      </c>
      <c r="C111" s="53">
        <v>537</v>
      </c>
      <c r="D111" s="27">
        <f t="shared" si="25"/>
        <v>0.26220703125</v>
      </c>
      <c r="E111" s="53">
        <v>430</v>
      </c>
      <c r="F111" s="27">
        <f t="shared" si="26"/>
        <v>0.2099609375</v>
      </c>
      <c r="G111" s="53">
        <v>280</v>
      </c>
      <c r="H111" s="27">
        <f t="shared" si="27"/>
        <v>0.13671875</v>
      </c>
      <c r="I111" s="53">
        <v>439</v>
      </c>
      <c r="J111" s="27">
        <f t="shared" si="34"/>
        <v>0.21435546875</v>
      </c>
      <c r="K111" s="53">
        <v>172</v>
      </c>
      <c r="L111" s="27">
        <f t="shared" si="35"/>
        <v>8.3984375E-2</v>
      </c>
      <c r="M111" s="53">
        <v>97</v>
      </c>
      <c r="N111" s="27">
        <f t="shared" si="36"/>
        <v>4.736328125E-2</v>
      </c>
      <c r="O111" s="53">
        <v>56</v>
      </c>
      <c r="P111" s="27">
        <f t="shared" si="37"/>
        <v>2.734375E-2</v>
      </c>
      <c r="Q111" s="53">
        <v>37</v>
      </c>
      <c r="R111" s="27">
        <f t="shared" si="38"/>
        <v>1.806640625E-2</v>
      </c>
      <c r="S111" s="43">
        <f t="shared" si="24"/>
        <v>2048</v>
      </c>
      <c r="T111" s="27">
        <f t="shared" si="28"/>
        <v>1</v>
      </c>
    </row>
    <row r="112" spans="1:20" ht="19.149999999999999" x14ac:dyDescent="0.35">
      <c r="A112" s="74"/>
      <c r="B112" s="1" t="s">
        <v>23</v>
      </c>
      <c r="C112" s="53">
        <v>990</v>
      </c>
      <c r="D112" s="27">
        <f t="shared" si="25"/>
        <v>0.54878048780487809</v>
      </c>
      <c r="E112" s="53">
        <v>209</v>
      </c>
      <c r="F112" s="27">
        <f t="shared" si="26"/>
        <v>0.11585365853658537</v>
      </c>
      <c r="G112" s="53">
        <v>234</v>
      </c>
      <c r="H112" s="27">
        <f t="shared" si="27"/>
        <v>0.12971175166297116</v>
      </c>
      <c r="I112" s="53">
        <v>165</v>
      </c>
      <c r="J112" s="27">
        <f t="shared" si="34"/>
        <v>9.1463414634146339E-2</v>
      </c>
      <c r="K112" s="53">
        <v>111</v>
      </c>
      <c r="L112" s="27">
        <f t="shared" si="35"/>
        <v>6.1529933481152994E-2</v>
      </c>
      <c r="M112" s="53">
        <v>56</v>
      </c>
      <c r="N112" s="27">
        <f t="shared" si="36"/>
        <v>3.1042128603104215E-2</v>
      </c>
      <c r="O112" s="53">
        <v>19</v>
      </c>
      <c r="P112" s="27">
        <f t="shared" si="37"/>
        <v>1.0532150776053215E-2</v>
      </c>
      <c r="Q112" s="53">
        <v>20</v>
      </c>
      <c r="R112" s="27">
        <f t="shared" si="38"/>
        <v>1.1086474501108648E-2</v>
      </c>
      <c r="S112" s="43">
        <f t="shared" si="24"/>
        <v>1804</v>
      </c>
      <c r="T112" s="27">
        <f t="shared" si="28"/>
        <v>0.99999999999999989</v>
      </c>
    </row>
    <row r="113" spans="1:21" ht="19.149999999999999" x14ac:dyDescent="0.35">
      <c r="A113" s="74"/>
      <c r="B113" s="1" t="s">
        <v>24</v>
      </c>
      <c r="C113" s="53">
        <v>613</v>
      </c>
      <c r="D113" s="27">
        <f t="shared" si="25"/>
        <v>0.50871369294605806</v>
      </c>
      <c r="E113" s="53">
        <v>164</v>
      </c>
      <c r="F113" s="27">
        <f t="shared" si="26"/>
        <v>0.13609958506224065</v>
      </c>
      <c r="G113" s="53">
        <v>167</v>
      </c>
      <c r="H113" s="27">
        <f t="shared" si="27"/>
        <v>0.13858921161825727</v>
      </c>
      <c r="I113" s="53">
        <v>37</v>
      </c>
      <c r="J113" s="27">
        <f t="shared" si="34"/>
        <v>3.0705394190871368E-2</v>
      </c>
      <c r="K113" s="53">
        <v>88</v>
      </c>
      <c r="L113" s="27">
        <f t="shared" si="35"/>
        <v>7.3029045643153531E-2</v>
      </c>
      <c r="M113" s="53">
        <v>62</v>
      </c>
      <c r="N113" s="27">
        <f t="shared" si="36"/>
        <v>5.1452282157676346E-2</v>
      </c>
      <c r="O113" s="53">
        <v>13</v>
      </c>
      <c r="P113" s="27">
        <f t="shared" si="37"/>
        <v>1.0788381742738589E-2</v>
      </c>
      <c r="Q113" s="53">
        <v>61</v>
      </c>
      <c r="R113" s="27">
        <f t="shared" si="38"/>
        <v>5.062240663900415E-2</v>
      </c>
      <c r="S113" s="43">
        <f t="shared" si="24"/>
        <v>1205</v>
      </c>
      <c r="T113" s="27">
        <f t="shared" si="28"/>
        <v>0.99999999999999989</v>
      </c>
    </row>
    <row r="114" spans="1:21" ht="19.149999999999999" x14ac:dyDescent="0.35">
      <c r="A114" s="74"/>
      <c r="B114" s="1" t="s">
        <v>25</v>
      </c>
      <c r="C114" s="53">
        <v>3</v>
      </c>
      <c r="D114" s="27">
        <f t="shared" si="25"/>
        <v>0.13636363636363635</v>
      </c>
      <c r="E114" s="53">
        <v>3</v>
      </c>
      <c r="F114" s="27">
        <f t="shared" si="26"/>
        <v>0.13636363636363635</v>
      </c>
      <c r="G114" s="53">
        <v>10</v>
      </c>
      <c r="H114" s="27">
        <f t="shared" si="27"/>
        <v>0.45454545454545453</v>
      </c>
      <c r="I114" s="53">
        <v>1</v>
      </c>
      <c r="J114" s="27">
        <f t="shared" si="34"/>
        <v>4.5454545454545456E-2</v>
      </c>
      <c r="K114" s="53">
        <v>1</v>
      </c>
      <c r="L114" s="27">
        <f t="shared" si="35"/>
        <v>4.5454545454545456E-2</v>
      </c>
      <c r="M114" s="53">
        <v>3</v>
      </c>
      <c r="N114" s="27">
        <f t="shared" si="36"/>
        <v>0.13636363636363635</v>
      </c>
      <c r="O114" s="53">
        <v>1</v>
      </c>
      <c r="P114" s="27">
        <f t="shared" si="37"/>
        <v>4.5454545454545456E-2</v>
      </c>
      <c r="Q114" s="53">
        <v>0</v>
      </c>
      <c r="R114" s="27">
        <f t="shared" si="38"/>
        <v>0</v>
      </c>
      <c r="S114" s="43">
        <f t="shared" si="24"/>
        <v>22</v>
      </c>
      <c r="T114" s="27">
        <f t="shared" si="28"/>
        <v>0.99999999999999978</v>
      </c>
    </row>
    <row r="115" spans="1:21" ht="19.149999999999999" x14ac:dyDescent="0.35">
      <c r="A115" s="74"/>
      <c r="B115" s="1" t="s">
        <v>0</v>
      </c>
      <c r="C115" s="53">
        <v>24</v>
      </c>
      <c r="D115" s="27">
        <f t="shared" si="25"/>
        <v>0.63157894736842102</v>
      </c>
      <c r="E115" s="53">
        <v>5</v>
      </c>
      <c r="F115" s="27">
        <f t="shared" si="26"/>
        <v>0.13157894736842105</v>
      </c>
      <c r="G115" s="53">
        <v>2</v>
      </c>
      <c r="H115" s="27">
        <f t="shared" si="27"/>
        <v>5.2631578947368418E-2</v>
      </c>
      <c r="I115" s="53">
        <v>2</v>
      </c>
      <c r="J115" s="27">
        <f t="shared" si="34"/>
        <v>5.2631578947368418E-2</v>
      </c>
      <c r="K115" s="53">
        <v>3</v>
      </c>
      <c r="L115" s="27">
        <f t="shared" si="35"/>
        <v>7.8947368421052627E-2</v>
      </c>
      <c r="M115" s="53">
        <v>1</v>
      </c>
      <c r="N115" s="27">
        <f t="shared" si="36"/>
        <v>2.6315789473684209E-2</v>
      </c>
      <c r="O115" s="53">
        <v>0</v>
      </c>
      <c r="P115" s="27">
        <f t="shared" si="37"/>
        <v>0</v>
      </c>
      <c r="Q115" s="53">
        <v>1</v>
      </c>
      <c r="R115" s="27">
        <f t="shared" si="38"/>
        <v>2.6315789473684209E-2</v>
      </c>
      <c r="S115" s="43">
        <f t="shared" si="24"/>
        <v>38</v>
      </c>
      <c r="T115" s="27">
        <f t="shared" si="28"/>
        <v>0.99999999999999978</v>
      </c>
    </row>
    <row r="116" spans="1:21" ht="19.149999999999999" x14ac:dyDescent="0.7">
      <c r="A116" s="75"/>
      <c r="B116" s="56" t="s">
        <v>27</v>
      </c>
      <c r="C116" s="57">
        <v>2177</v>
      </c>
      <c r="D116" s="63">
        <f t="shared" si="25"/>
        <v>0.39445551730385942</v>
      </c>
      <c r="E116" s="57">
        <v>870</v>
      </c>
      <c r="F116" s="63">
        <f t="shared" si="26"/>
        <v>0.15763725312556623</v>
      </c>
      <c r="G116" s="57">
        <v>773</v>
      </c>
      <c r="H116" s="63">
        <f t="shared" si="27"/>
        <v>0.14006160536329046</v>
      </c>
      <c r="I116" s="57">
        <v>831</v>
      </c>
      <c r="J116" s="63">
        <f t="shared" si="34"/>
        <v>0.15057075557166152</v>
      </c>
      <c r="K116" s="57">
        <v>389</v>
      </c>
      <c r="L116" s="63">
        <f t="shared" si="35"/>
        <v>7.0483783294075009E-2</v>
      </c>
      <c r="M116" s="57">
        <v>252</v>
      </c>
      <c r="N116" s="63">
        <f t="shared" si="36"/>
        <v>4.5660445732922633E-2</v>
      </c>
      <c r="O116" s="57">
        <v>106</v>
      </c>
      <c r="P116" s="63">
        <f t="shared" si="37"/>
        <v>1.920637796702301E-2</v>
      </c>
      <c r="Q116" s="57">
        <v>121</v>
      </c>
      <c r="R116" s="63">
        <f t="shared" si="38"/>
        <v>2.1924261641601741E-2</v>
      </c>
      <c r="S116" s="60">
        <f t="shared" si="24"/>
        <v>5519</v>
      </c>
      <c r="T116" s="63">
        <f t="shared" si="28"/>
        <v>1</v>
      </c>
      <c r="U116" s="34"/>
    </row>
    <row r="117" spans="1:21" ht="19.149999999999999" x14ac:dyDescent="0.35">
      <c r="A117" s="73" t="s">
        <v>36</v>
      </c>
      <c r="B117" s="1" t="s">
        <v>21</v>
      </c>
      <c r="C117" s="52">
        <v>4</v>
      </c>
      <c r="D117" s="27">
        <f t="shared" si="25"/>
        <v>6.2992125984251968E-3</v>
      </c>
      <c r="E117" s="52">
        <v>98</v>
      </c>
      <c r="F117" s="27">
        <f t="shared" si="26"/>
        <v>0.15433070866141732</v>
      </c>
      <c r="G117" s="52">
        <v>200</v>
      </c>
      <c r="H117" s="27">
        <f t="shared" si="27"/>
        <v>0.31496062992125984</v>
      </c>
      <c r="I117" s="52">
        <v>230</v>
      </c>
      <c r="J117" s="27">
        <f t="shared" si="34"/>
        <v>0.36220472440944884</v>
      </c>
      <c r="K117" s="52">
        <v>17</v>
      </c>
      <c r="L117" s="27">
        <f t="shared" si="35"/>
        <v>2.6771653543307086E-2</v>
      </c>
      <c r="M117" s="52">
        <v>58</v>
      </c>
      <c r="N117" s="27">
        <f t="shared" si="36"/>
        <v>9.1338582677165353E-2</v>
      </c>
      <c r="O117" s="52">
        <v>26</v>
      </c>
      <c r="P117" s="27">
        <f t="shared" si="37"/>
        <v>4.0944881889763779E-2</v>
      </c>
      <c r="Q117" s="52">
        <v>2</v>
      </c>
      <c r="R117" s="27">
        <f t="shared" si="38"/>
        <v>3.1496062992125984E-3</v>
      </c>
      <c r="S117" s="43">
        <f t="shared" si="24"/>
        <v>635</v>
      </c>
      <c r="T117" s="27">
        <f t="shared" si="28"/>
        <v>1</v>
      </c>
    </row>
    <row r="118" spans="1:21" ht="19.149999999999999" x14ac:dyDescent="0.35">
      <c r="A118" s="74"/>
      <c r="B118" s="1" t="s">
        <v>22</v>
      </c>
      <c r="C118" s="52">
        <v>805</v>
      </c>
      <c r="D118" s="27">
        <f t="shared" si="25"/>
        <v>0.24087372830640336</v>
      </c>
      <c r="E118" s="52">
        <v>755</v>
      </c>
      <c r="F118" s="27">
        <f t="shared" si="26"/>
        <v>0.22591262716935967</v>
      </c>
      <c r="G118" s="52">
        <v>441</v>
      </c>
      <c r="H118" s="27">
        <f t="shared" si="27"/>
        <v>0.13195691202872531</v>
      </c>
      <c r="I118" s="52">
        <v>763</v>
      </c>
      <c r="J118" s="27">
        <f t="shared" si="34"/>
        <v>0.22830640335128666</v>
      </c>
      <c r="K118" s="52">
        <v>256</v>
      </c>
      <c r="L118" s="27">
        <f t="shared" si="35"/>
        <v>7.6600837821663673E-2</v>
      </c>
      <c r="M118" s="52">
        <v>163</v>
      </c>
      <c r="N118" s="27">
        <f t="shared" si="36"/>
        <v>4.8773189706762421E-2</v>
      </c>
      <c r="O118" s="52">
        <v>114</v>
      </c>
      <c r="P118" s="27">
        <f t="shared" si="37"/>
        <v>3.4111310592459608E-2</v>
      </c>
      <c r="Q118" s="52">
        <v>45</v>
      </c>
      <c r="R118" s="27">
        <f t="shared" si="38"/>
        <v>1.3464991023339317E-2</v>
      </c>
      <c r="S118" s="43">
        <f t="shared" si="24"/>
        <v>3342</v>
      </c>
      <c r="T118" s="27">
        <f t="shared" si="28"/>
        <v>1.0000000000000002</v>
      </c>
    </row>
    <row r="119" spans="1:21" ht="19.149999999999999" x14ac:dyDescent="0.35">
      <c r="A119" s="74"/>
      <c r="B119" s="1" t="s">
        <v>23</v>
      </c>
      <c r="C119" s="52">
        <v>1706</v>
      </c>
      <c r="D119" s="27">
        <f t="shared" si="25"/>
        <v>0.54469987228607919</v>
      </c>
      <c r="E119" s="52">
        <v>386</v>
      </c>
      <c r="F119" s="27">
        <f t="shared" si="26"/>
        <v>0.12324393358876118</v>
      </c>
      <c r="G119" s="52">
        <v>408</v>
      </c>
      <c r="H119" s="27">
        <f t="shared" si="27"/>
        <v>0.13026819923371646</v>
      </c>
      <c r="I119" s="52">
        <v>301</v>
      </c>
      <c r="J119" s="27">
        <f t="shared" si="34"/>
        <v>9.6104725415070244E-2</v>
      </c>
      <c r="K119" s="52">
        <v>157</v>
      </c>
      <c r="L119" s="27">
        <f t="shared" si="35"/>
        <v>5.0127713920817371E-2</v>
      </c>
      <c r="M119" s="52">
        <v>104</v>
      </c>
      <c r="N119" s="27">
        <f t="shared" si="36"/>
        <v>3.3205619412515965E-2</v>
      </c>
      <c r="O119" s="52">
        <v>30</v>
      </c>
      <c r="P119" s="27">
        <f t="shared" si="37"/>
        <v>9.5785440613026813E-3</v>
      </c>
      <c r="Q119" s="52">
        <v>40</v>
      </c>
      <c r="R119" s="27">
        <f t="shared" si="38"/>
        <v>1.277139208173691E-2</v>
      </c>
      <c r="S119" s="43">
        <f t="shared" si="24"/>
        <v>3132</v>
      </c>
      <c r="T119" s="27">
        <f t="shared" si="28"/>
        <v>1</v>
      </c>
    </row>
    <row r="120" spans="1:21" ht="19.149999999999999" x14ac:dyDescent="0.35">
      <c r="A120" s="74"/>
      <c r="B120" s="1" t="s">
        <v>24</v>
      </c>
      <c r="C120" s="52">
        <v>894</v>
      </c>
      <c r="D120" s="27">
        <f t="shared" si="25"/>
        <v>0.5467889908256881</v>
      </c>
      <c r="E120" s="52">
        <v>246</v>
      </c>
      <c r="F120" s="27">
        <f t="shared" si="26"/>
        <v>0.15045871559633028</v>
      </c>
      <c r="G120" s="52">
        <v>203</v>
      </c>
      <c r="H120" s="27">
        <f t="shared" si="27"/>
        <v>0.12415902140672783</v>
      </c>
      <c r="I120" s="52">
        <v>54</v>
      </c>
      <c r="J120" s="27">
        <f t="shared" si="34"/>
        <v>3.3027522935779818E-2</v>
      </c>
      <c r="K120" s="52">
        <v>92</v>
      </c>
      <c r="L120" s="27">
        <f t="shared" si="35"/>
        <v>5.6269113149847096E-2</v>
      </c>
      <c r="M120" s="52">
        <v>59</v>
      </c>
      <c r="N120" s="27">
        <f t="shared" si="36"/>
        <v>3.6085626911314984E-2</v>
      </c>
      <c r="O120" s="52">
        <v>10</v>
      </c>
      <c r="P120" s="27">
        <f t="shared" si="37"/>
        <v>6.1162079510703364E-3</v>
      </c>
      <c r="Q120" s="52">
        <v>77</v>
      </c>
      <c r="R120" s="27">
        <f t="shared" si="38"/>
        <v>4.7094801223241591E-2</v>
      </c>
      <c r="S120" s="43">
        <f t="shared" si="24"/>
        <v>1635</v>
      </c>
      <c r="T120" s="27">
        <f t="shared" si="28"/>
        <v>1</v>
      </c>
    </row>
    <row r="121" spans="1:21" ht="19.149999999999999" x14ac:dyDescent="0.35">
      <c r="A121" s="74"/>
      <c r="B121" s="1" t="s">
        <v>25</v>
      </c>
      <c r="C121" s="52">
        <v>1</v>
      </c>
      <c r="D121" s="27">
        <f t="shared" si="25"/>
        <v>0.04</v>
      </c>
      <c r="E121" s="52">
        <v>11</v>
      </c>
      <c r="F121" s="27">
        <f t="shared" si="26"/>
        <v>0.44</v>
      </c>
      <c r="G121" s="52">
        <v>3</v>
      </c>
      <c r="H121" s="27">
        <f t="shared" si="27"/>
        <v>0.12</v>
      </c>
      <c r="I121" s="52">
        <v>3</v>
      </c>
      <c r="J121" s="27">
        <f t="shared" si="34"/>
        <v>0.12</v>
      </c>
      <c r="K121" s="52">
        <v>2</v>
      </c>
      <c r="L121" s="27">
        <f t="shared" si="35"/>
        <v>0.08</v>
      </c>
      <c r="M121" s="52">
        <v>3</v>
      </c>
      <c r="N121" s="27">
        <f t="shared" si="36"/>
        <v>0.12</v>
      </c>
      <c r="O121" s="52">
        <v>1</v>
      </c>
      <c r="P121" s="27">
        <f t="shared" si="37"/>
        <v>0.04</v>
      </c>
      <c r="Q121" s="52">
        <v>1</v>
      </c>
      <c r="R121" s="27">
        <f t="shared" si="38"/>
        <v>0.04</v>
      </c>
      <c r="S121" s="43">
        <f t="shared" si="24"/>
        <v>25</v>
      </c>
      <c r="T121" s="27">
        <f t="shared" si="28"/>
        <v>1</v>
      </c>
    </row>
    <row r="122" spans="1:21" ht="19.149999999999999" x14ac:dyDescent="0.35">
      <c r="A122" s="74"/>
      <c r="B122" s="1" t="s">
        <v>0</v>
      </c>
      <c r="C122" s="52">
        <v>6</v>
      </c>
      <c r="D122" s="27">
        <f t="shared" si="25"/>
        <v>0.2857142857142857</v>
      </c>
      <c r="E122" s="52">
        <v>4</v>
      </c>
      <c r="F122" s="27">
        <f t="shared" si="26"/>
        <v>0.19047619047619047</v>
      </c>
      <c r="G122" s="52">
        <v>5</v>
      </c>
      <c r="H122" s="27">
        <f t="shared" si="27"/>
        <v>0.23809523809523808</v>
      </c>
      <c r="I122" s="52">
        <v>1</v>
      </c>
      <c r="J122" s="27">
        <f t="shared" si="34"/>
        <v>4.7619047619047616E-2</v>
      </c>
      <c r="K122" s="52">
        <v>1</v>
      </c>
      <c r="L122" s="27">
        <f t="shared" si="35"/>
        <v>4.7619047619047616E-2</v>
      </c>
      <c r="M122" s="52">
        <v>2</v>
      </c>
      <c r="N122" s="27">
        <f t="shared" si="36"/>
        <v>9.5238095238095233E-2</v>
      </c>
      <c r="O122" s="52">
        <v>0</v>
      </c>
      <c r="P122" s="27">
        <f t="shared" si="37"/>
        <v>0</v>
      </c>
      <c r="Q122" s="52">
        <v>2</v>
      </c>
      <c r="R122" s="27">
        <f t="shared" si="38"/>
        <v>9.5238095238095233E-2</v>
      </c>
      <c r="S122" s="43">
        <f t="shared" si="24"/>
        <v>21</v>
      </c>
      <c r="T122" s="27">
        <f t="shared" si="28"/>
        <v>1</v>
      </c>
    </row>
    <row r="123" spans="1:21" ht="19.149999999999999" x14ac:dyDescent="0.7">
      <c r="A123" s="75"/>
      <c r="B123" s="56" t="s">
        <v>27</v>
      </c>
      <c r="C123" s="57">
        <v>3416</v>
      </c>
      <c r="D123" s="63">
        <f t="shared" si="25"/>
        <v>0.38862343572241181</v>
      </c>
      <c r="E123" s="57">
        <v>1500</v>
      </c>
      <c r="F123" s="63">
        <f t="shared" si="26"/>
        <v>0.17064846416382254</v>
      </c>
      <c r="G123" s="57">
        <v>1260</v>
      </c>
      <c r="H123" s="63">
        <f t="shared" si="27"/>
        <v>0.14334470989761092</v>
      </c>
      <c r="I123" s="57">
        <v>1352</v>
      </c>
      <c r="J123" s="63">
        <f t="shared" si="34"/>
        <v>0.15381114903299203</v>
      </c>
      <c r="K123" s="57">
        <v>525</v>
      </c>
      <c r="L123" s="63">
        <f t="shared" si="35"/>
        <v>5.9726962457337884E-2</v>
      </c>
      <c r="M123" s="57">
        <v>389</v>
      </c>
      <c r="N123" s="63">
        <f t="shared" si="36"/>
        <v>4.4254835039817975E-2</v>
      </c>
      <c r="O123" s="57">
        <v>181</v>
      </c>
      <c r="P123" s="63">
        <f t="shared" si="37"/>
        <v>2.0591581342434585E-2</v>
      </c>
      <c r="Q123" s="57">
        <v>167</v>
      </c>
      <c r="R123" s="63">
        <f t="shared" si="38"/>
        <v>1.8998862343572242E-2</v>
      </c>
      <c r="S123" s="60">
        <f t="shared" si="24"/>
        <v>8790</v>
      </c>
      <c r="T123" s="63">
        <f t="shared" si="28"/>
        <v>0.99999999999999989</v>
      </c>
    </row>
    <row r="124" spans="1:21" ht="19.149999999999999" x14ac:dyDescent="0.35">
      <c r="A124" s="73" t="s">
        <v>37</v>
      </c>
      <c r="B124" s="1" t="s">
        <v>21</v>
      </c>
      <c r="C124" s="52">
        <v>3</v>
      </c>
      <c r="D124" s="27">
        <f t="shared" si="25"/>
        <v>2.1126760563380281E-2</v>
      </c>
      <c r="E124" s="52">
        <v>19</v>
      </c>
      <c r="F124" s="27">
        <f t="shared" si="26"/>
        <v>0.13380281690140844</v>
      </c>
      <c r="G124" s="52">
        <v>42</v>
      </c>
      <c r="H124" s="27">
        <f t="shared" si="27"/>
        <v>0.29577464788732394</v>
      </c>
      <c r="I124" s="52">
        <v>64</v>
      </c>
      <c r="J124" s="27">
        <f t="shared" si="34"/>
        <v>0.45070422535211269</v>
      </c>
      <c r="K124" s="52">
        <v>4</v>
      </c>
      <c r="L124" s="27">
        <f t="shared" si="35"/>
        <v>2.8169014084507043E-2</v>
      </c>
      <c r="M124" s="52">
        <v>7</v>
      </c>
      <c r="N124" s="27">
        <f t="shared" si="36"/>
        <v>4.9295774647887321E-2</v>
      </c>
      <c r="O124" s="52">
        <v>2</v>
      </c>
      <c r="P124" s="27">
        <f t="shared" si="37"/>
        <v>1.4084507042253521E-2</v>
      </c>
      <c r="Q124" s="52">
        <v>1</v>
      </c>
      <c r="R124" s="27">
        <f t="shared" si="38"/>
        <v>7.0422535211267607E-3</v>
      </c>
      <c r="S124" s="43">
        <f t="shared" si="24"/>
        <v>142</v>
      </c>
      <c r="T124" s="27">
        <f t="shared" si="28"/>
        <v>1</v>
      </c>
    </row>
    <row r="125" spans="1:21" ht="19.149999999999999" x14ac:dyDescent="0.35">
      <c r="A125" s="74"/>
      <c r="B125" s="1" t="s">
        <v>22</v>
      </c>
      <c r="C125" s="52">
        <v>399</v>
      </c>
      <c r="D125" s="27">
        <f t="shared" si="25"/>
        <v>0.31971153846153844</v>
      </c>
      <c r="E125" s="52">
        <v>210</v>
      </c>
      <c r="F125" s="27">
        <f t="shared" si="26"/>
        <v>0.16826923076923078</v>
      </c>
      <c r="G125" s="52">
        <v>217</v>
      </c>
      <c r="H125" s="27">
        <f t="shared" si="27"/>
        <v>0.17387820512820512</v>
      </c>
      <c r="I125" s="52">
        <v>242</v>
      </c>
      <c r="J125" s="27">
        <f t="shared" si="34"/>
        <v>0.19391025641025642</v>
      </c>
      <c r="K125" s="52">
        <v>74</v>
      </c>
      <c r="L125" s="27">
        <f t="shared" si="35"/>
        <v>5.9294871794871792E-2</v>
      </c>
      <c r="M125" s="52">
        <v>56</v>
      </c>
      <c r="N125" s="27">
        <f t="shared" si="36"/>
        <v>4.4871794871794872E-2</v>
      </c>
      <c r="O125" s="52">
        <v>33</v>
      </c>
      <c r="P125" s="27">
        <f t="shared" si="37"/>
        <v>2.6442307692307692E-2</v>
      </c>
      <c r="Q125" s="52">
        <v>17</v>
      </c>
      <c r="R125" s="27">
        <f t="shared" si="38"/>
        <v>1.3621794871794872E-2</v>
      </c>
      <c r="S125" s="43">
        <f t="shared" si="24"/>
        <v>1248</v>
      </c>
      <c r="T125" s="27">
        <f t="shared" si="28"/>
        <v>0.99999999999999989</v>
      </c>
    </row>
    <row r="126" spans="1:21" ht="19.149999999999999" x14ac:dyDescent="0.35">
      <c r="A126" s="74"/>
      <c r="B126" s="1" t="s">
        <v>23</v>
      </c>
      <c r="C126" s="52">
        <v>663</v>
      </c>
      <c r="D126" s="27">
        <f t="shared" si="25"/>
        <v>0.6010879419764279</v>
      </c>
      <c r="E126" s="52">
        <v>106</v>
      </c>
      <c r="F126" s="27">
        <f t="shared" si="26"/>
        <v>9.6101541251133279E-2</v>
      </c>
      <c r="G126" s="52">
        <v>170</v>
      </c>
      <c r="H126" s="27">
        <f t="shared" si="27"/>
        <v>0.1541251133272892</v>
      </c>
      <c r="I126" s="52">
        <v>76</v>
      </c>
      <c r="J126" s="27">
        <f t="shared" si="34"/>
        <v>6.8902991840435177E-2</v>
      </c>
      <c r="K126" s="52">
        <v>54</v>
      </c>
      <c r="L126" s="27">
        <f t="shared" si="35"/>
        <v>4.8957388939256573E-2</v>
      </c>
      <c r="M126" s="52">
        <v>27</v>
      </c>
      <c r="N126" s="27">
        <f t="shared" si="36"/>
        <v>2.4478694469628286E-2</v>
      </c>
      <c r="O126" s="52">
        <v>2</v>
      </c>
      <c r="P126" s="27">
        <f t="shared" si="37"/>
        <v>1.8132366273798731E-3</v>
      </c>
      <c r="Q126" s="52">
        <v>5</v>
      </c>
      <c r="R126" s="27">
        <f t="shared" si="38"/>
        <v>4.5330915684496827E-3</v>
      </c>
      <c r="S126" s="43">
        <f t="shared" si="24"/>
        <v>1103</v>
      </c>
      <c r="T126" s="27">
        <f t="shared" si="28"/>
        <v>0.99999999999999989</v>
      </c>
    </row>
    <row r="127" spans="1:21" ht="19.149999999999999" x14ac:dyDescent="0.35">
      <c r="A127" s="74"/>
      <c r="B127" s="1" t="s">
        <v>24</v>
      </c>
      <c r="C127" s="52">
        <v>413</v>
      </c>
      <c r="D127" s="27">
        <f t="shared" si="25"/>
        <v>0.67594108019639931</v>
      </c>
      <c r="E127" s="52">
        <v>57</v>
      </c>
      <c r="F127" s="27">
        <f t="shared" si="26"/>
        <v>9.3289689034369891E-2</v>
      </c>
      <c r="G127" s="52">
        <v>84</v>
      </c>
      <c r="H127" s="27">
        <f t="shared" si="27"/>
        <v>0.13747954173486088</v>
      </c>
      <c r="I127" s="52">
        <v>7</v>
      </c>
      <c r="J127" s="27">
        <f t="shared" si="34"/>
        <v>1.1456628477905073E-2</v>
      </c>
      <c r="K127" s="52">
        <v>19</v>
      </c>
      <c r="L127" s="27">
        <f t="shared" si="35"/>
        <v>3.1096563011456628E-2</v>
      </c>
      <c r="M127" s="52">
        <v>9</v>
      </c>
      <c r="N127" s="27">
        <f t="shared" si="36"/>
        <v>1.4729950900163666E-2</v>
      </c>
      <c r="O127" s="52">
        <v>2</v>
      </c>
      <c r="P127" s="27">
        <f t="shared" si="37"/>
        <v>3.2733224222585926E-3</v>
      </c>
      <c r="Q127" s="52">
        <v>20</v>
      </c>
      <c r="R127" s="27">
        <f t="shared" si="38"/>
        <v>3.2733224222585927E-2</v>
      </c>
      <c r="S127" s="43">
        <f t="shared" si="24"/>
        <v>611</v>
      </c>
      <c r="T127" s="27">
        <f t="shared" si="28"/>
        <v>1</v>
      </c>
    </row>
    <row r="128" spans="1:21" ht="19.149999999999999" x14ac:dyDescent="0.35">
      <c r="A128" s="74"/>
      <c r="B128" s="1" t="s">
        <v>25</v>
      </c>
      <c r="C128" s="52">
        <v>1</v>
      </c>
      <c r="D128" s="27">
        <f t="shared" si="25"/>
        <v>0.2</v>
      </c>
      <c r="E128" s="52">
        <v>1</v>
      </c>
      <c r="F128" s="27">
        <f t="shared" si="26"/>
        <v>0.2</v>
      </c>
      <c r="G128" s="52">
        <v>1</v>
      </c>
      <c r="H128" s="27">
        <f t="shared" si="27"/>
        <v>0.2</v>
      </c>
      <c r="I128" s="52">
        <v>0</v>
      </c>
      <c r="J128" s="27">
        <f t="shared" si="34"/>
        <v>0</v>
      </c>
      <c r="K128" s="52">
        <v>1</v>
      </c>
      <c r="L128" s="27">
        <f t="shared" si="35"/>
        <v>0.2</v>
      </c>
      <c r="M128" s="52">
        <v>1</v>
      </c>
      <c r="N128" s="27">
        <f t="shared" si="36"/>
        <v>0.2</v>
      </c>
      <c r="O128" s="52">
        <v>0</v>
      </c>
      <c r="P128" s="27">
        <f t="shared" si="37"/>
        <v>0</v>
      </c>
      <c r="Q128" s="52">
        <v>0</v>
      </c>
      <c r="R128" s="27">
        <f t="shared" si="38"/>
        <v>0</v>
      </c>
      <c r="S128" s="43">
        <f t="shared" si="24"/>
        <v>5</v>
      </c>
      <c r="T128" s="27">
        <f t="shared" si="28"/>
        <v>1</v>
      </c>
    </row>
    <row r="129" spans="1:20" ht="19.149999999999999" x14ac:dyDescent="0.7">
      <c r="A129" s="74"/>
      <c r="B129" s="1" t="s">
        <v>0</v>
      </c>
      <c r="C129" s="52">
        <v>0</v>
      </c>
      <c r="D129" s="38">
        <v>0</v>
      </c>
      <c r="E129" s="52">
        <v>0</v>
      </c>
      <c r="F129" s="24">
        <v>0</v>
      </c>
      <c r="G129" s="52">
        <v>0</v>
      </c>
      <c r="H129" s="24">
        <v>0</v>
      </c>
      <c r="I129" s="52">
        <v>0</v>
      </c>
      <c r="J129" s="24">
        <v>0</v>
      </c>
      <c r="K129" s="52">
        <v>0</v>
      </c>
      <c r="L129" s="24">
        <v>0</v>
      </c>
      <c r="M129" s="52">
        <v>0</v>
      </c>
      <c r="N129" s="24">
        <v>0</v>
      </c>
      <c r="O129" s="52">
        <v>0</v>
      </c>
      <c r="P129" s="24">
        <v>0</v>
      </c>
      <c r="Q129" s="52">
        <v>0</v>
      </c>
      <c r="R129" s="24">
        <v>0</v>
      </c>
      <c r="S129" s="43">
        <f t="shared" si="24"/>
        <v>0</v>
      </c>
      <c r="T129" s="43">
        <f>SUM(D129,B129,F129,J129,H129,L129,N129,P129,R129)</f>
        <v>0</v>
      </c>
    </row>
    <row r="130" spans="1:20" ht="19.149999999999999" x14ac:dyDescent="0.7">
      <c r="A130" s="75"/>
      <c r="B130" s="56" t="s">
        <v>27</v>
      </c>
      <c r="C130" s="57">
        <v>1479</v>
      </c>
      <c r="D130" s="63">
        <f>C130/S130</f>
        <v>0.4757156642007076</v>
      </c>
      <c r="E130" s="57">
        <v>393</v>
      </c>
      <c r="F130" s="63">
        <f>E130/S130</f>
        <v>0.12640720488903184</v>
      </c>
      <c r="G130" s="57">
        <v>514</v>
      </c>
      <c r="H130" s="63">
        <f>G130/S130</f>
        <v>0.16532647153425539</v>
      </c>
      <c r="I130" s="57">
        <v>389</v>
      </c>
      <c r="J130" s="63">
        <f t="shared" si="34"/>
        <v>0.125120617561917</v>
      </c>
      <c r="K130" s="57">
        <v>152</v>
      </c>
      <c r="L130" s="63">
        <f t="shared" si="35"/>
        <v>4.8890318430363462E-2</v>
      </c>
      <c r="M130" s="57">
        <v>100</v>
      </c>
      <c r="N130" s="63">
        <f t="shared" si="36"/>
        <v>3.2164683177870697E-2</v>
      </c>
      <c r="O130" s="57">
        <v>39</v>
      </c>
      <c r="P130" s="63">
        <f t="shared" si="37"/>
        <v>1.2544226439369572E-2</v>
      </c>
      <c r="Q130" s="57">
        <v>43</v>
      </c>
      <c r="R130" s="63">
        <f t="shared" si="38"/>
        <v>1.3830813766484399E-2</v>
      </c>
      <c r="S130" s="60">
        <f t="shared" si="24"/>
        <v>3109</v>
      </c>
      <c r="T130" s="63">
        <f>SUM(D130,H130,F130,J130,L130,N130,P130,R130)</f>
        <v>1</v>
      </c>
    </row>
    <row r="131" spans="1:20" ht="13.15" x14ac:dyDescent="0.35">
      <c r="A131" t="s">
        <v>71</v>
      </c>
    </row>
  </sheetData>
  <mergeCells count="31">
    <mergeCell ref="A1:T1"/>
    <mergeCell ref="A2:T2"/>
    <mergeCell ref="A54:A60"/>
    <mergeCell ref="A5:A11"/>
    <mergeCell ref="A103:A109"/>
    <mergeCell ref="A110:A116"/>
    <mergeCell ref="A40:A46"/>
    <mergeCell ref="A33:A39"/>
    <mergeCell ref="C3:D3"/>
    <mergeCell ref="E3:F3"/>
    <mergeCell ref="A117:A123"/>
    <mergeCell ref="A124:A130"/>
    <mergeCell ref="A61:A67"/>
    <mergeCell ref="A68:A74"/>
    <mergeCell ref="A75:A81"/>
    <mergeCell ref="A82:A88"/>
    <mergeCell ref="A89:A95"/>
    <mergeCell ref="A96:A102"/>
    <mergeCell ref="A47:A53"/>
    <mergeCell ref="A3:A4"/>
    <mergeCell ref="B3:B4"/>
    <mergeCell ref="A12:A18"/>
    <mergeCell ref="A19:A25"/>
    <mergeCell ref="A26:A32"/>
    <mergeCell ref="K3:L3"/>
    <mergeCell ref="M3:N3"/>
    <mergeCell ref="O3:P3"/>
    <mergeCell ref="Q3:R3"/>
    <mergeCell ref="S3:T3"/>
    <mergeCell ref="G3:H3"/>
    <mergeCell ref="I3:J3"/>
  </mergeCells>
  <phoneticPr fontId="2" type="noConversion"/>
  <pageMargins left="0.7" right="0.7" top="0.75" bottom="0.75" header="0.3" footer="0.3"/>
  <pageSetup paperSize="9"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5</vt:i4>
      </vt:variant>
    </vt:vector>
  </HeadingPairs>
  <TitlesOfParts>
    <vt:vector size="10" baseType="lpstr">
      <vt:lpstr>시간별</vt:lpstr>
      <vt:lpstr>장소별</vt:lpstr>
      <vt:lpstr>형태별</vt:lpstr>
      <vt:lpstr>부위별</vt:lpstr>
      <vt:lpstr>사고당시활동</vt:lpstr>
      <vt:lpstr>부위별!Print_Area</vt:lpstr>
      <vt:lpstr>사고당시활동!Print_Area</vt:lpstr>
      <vt:lpstr>시간별!Print_Area</vt:lpstr>
      <vt:lpstr>장소별!Print_Area</vt:lpstr>
      <vt:lpstr>형태별!Print_Area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SSIF</dc:creator>
  <cp:lastModifiedBy>고홍 우에노</cp:lastModifiedBy>
  <cp:lastPrinted>2022-03-15T23:33:35Z</cp:lastPrinted>
  <dcterms:created xsi:type="dcterms:W3CDTF">2021-03-03T06:14:48Z</dcterms:created>
  <dcterms:modified xsi:type="dcterms:W3CDTF">2023-09-21T03:49:35Z</dcterms:modified>
</cp:coreProperties>
</file>