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iskstation\통계정보팀\학교안전사고 통계관리\통계경진대회 개최\05. 중앙회 제공데이터\"/>
    </mc:Choice>
  </mc:AlternateContent>
  <xr:revisionPtr revIDLastSave="0" documentId="13_ncr:1_{B7E6F6FD-0310-4E13-BB30-E1282CB2AE92}" xr6:coauthVersionLast="47" xr6:coauthVersionMax="47" xr10:uidLastSave="{00000000-0000-0000-0000-000000000000}"/>
  <bookViews>
    <workbookView xWindow="-28920" yWindow="-1545" windowWidth="29040" windowHeight="15840" xr2:uid="{00000000-000D-0000-FFFF-FFFF00000000}"/>
  </bookViews>
  <sheets>
    <sheet name="급여별" sheetId="3" r:id="rId1"/>
    <sheet name="금액대별" sheetId="4" r:id="rId2"/>
  </sheets>
  <definedNames>
    <definedName name="_xlnm._FilterDatabase" localSheetId="0" hidden="1">급여별!$A$1:$R$130</definedName>
    <definedName name="ACCIDENT_KIND">#REF!</definedName>
    <definedName name="ACCIDENT_PART">#REF!</definedName>
    <definedName name="ACCIDENT_PLACE">#REF!</definedName>
    <definedName name="ACCIDENT_REASON">#REF!</definedName>
    <definedName name="ACCIDENT_TIMING">#REF!</definedName>
    <definedName name="ADD_PAY_AMT">#REF!</definedName>
    <definedName name="_xlnm.Print_Area" localSheetId="1">금액대별!$A$1:$J$237</definedName>
    <definedName name="간병급여">#REF!</definedName>
    <definedName name="결정일">#REF!</definedName>
    <definedName name="계">#REF!</definedName>
    <definedName name="계_1">#REF!</definedName>
    <definedName name="고유번호">#REF!</definedName>
    <definedName name="공제계">#REF!</definedName>
    <definedName name="과실상계금액">#REF!</definedName>
    <definedName name="과실상계비율">#REF!</definedName>
    <definedName name="과실여부">#REF!</definedName>
    <definedName name="교육청">#REF!</definedName>
    <definedName name="기타차액">#REF!</definedName>
    <definedName name="매개물">#REF!</definedName>
    <definedName name="반">#REF!</definedName>
    <definedName name="배상보험가입여부">#REF!</definedName>
    <definedName name="병실차액">#REF!</definedName>
    <definedName name="병적소인">#REF!</definedName>
    <definedName name="보전비용">#REF!</definedName>
    <definedName name="보철차액">#REF!</definedName>
    <definedName name="사고구분">#REF!</definedName>
    <definedName name="사고당시활동">#REF!</definedName>
    <definedName name="사고발생시각">#REF!</definedName>
    <definedName name="사고번호">#REF!</definedName>
    <definedName name="사고병명">#REF!</definedName>
    <definedName name="사고요일">#REF!</definedName>
    <definedName name="사고의도성">#REF!</definedName>
    <definedName name="사고일자">#REF!</definedName>
    <definedName name="사고자구분">#REF!</definedName>
    <definedName name="사고접수일자">#REF!</definedName>
    <definedName name="사고정도">#REF!</definedName>
    <definedName name="사고통지일자">#REF!</definedName>
    <definedName name="상담및치료비">#REF!</definedName>
    <definedName name="생년월일">#REF!</definedName>
    <definedName name="설립별">#REF!</definedName>
    <definedName name="성명">#REF!</definedName>
    <definedName name="성별">#REF!</definedName>
    <definedName name="소송결정내역">#REF!</definedName>
    <definedName name="소송결정액">#REF!</definedName>
    <definedName name="소송결정일">#REF!</definedName>
    <definedName name="소송구분">#REF!</definedName>
    <definedName name="신고기관">#REF!</definedName>
    <definedName name="심리상담및조언">#REF!</definedName>
    <definedName name="심사상태">#REF!</definedName>
    <definedName name="심사청구일">#REF!</definedName>
    <definedName name="요양급여">#REF!</definedName>
    <definedName name="위로금">#REF!</definedName>
    <definedName name="유족급여">#REF!</definedName>
    <definedName name="일시보호비용">#REF!</definedName>
    <definedName name="장의비">#REF!</definedName>
    <definedName name="장해급여">#REF!</definedName>
    <definedName name="접수일자">#REF!</definedName>
    <definedName name="지급일자">#REF!</definedName>
    <definedName name="지역">#REF!</definedName>
    <definedName name="진단명">#REF!</definedName>
    <definedName name="진단서차액">#REF!</definedName>
    <definedName name="청구구분">#REF!</definedName>
    <definedName name="청구구분_1">#REF!</definedName>
    <definedName name="청구금액">#REF!</definedName>
    <definedName name="청구인">#REF!</definedName>
    <definedName name="청구일자">#REF!</definedName>
    <definedName name="청구자구분">#REF!</definedName>
    <definedName name="추가지급액">#REF!</definedName>
    <definedName name="추가지급일">#REF!</definedName>
    <definedName name="치료및치료요양">#REF!</definedName>
    <definedName name="치료상황">#REF!</definedName>
    <definedName name="피해자부상정도">#REF!</definedName>
    <definedName name="학교명">#REF!</definedName>
    <definedName name="학교별">#REF!</definedName>
    <definedName name="학교별_간소화">#REF!</definedName>
    <definedName name="학년">#REF!</definedName>
    <definedName name="학폭위개최여부">#REF!</definedName>
    <definedName name="합계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E4" i="4"/>
  <c r="F4" i="4"/>
  <c r="G4" i="4"/>
  <c r="H4" i="4"/>
  <c r="I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C5" i="4"/>
  <c r="C6" i="4"/>
  <c r="C7" i="4"/>
  <c r="C8" i="4"/>
  <c r="C9" i="4"/>
  <c r="C10" i="4"/>
  <c r="C11" i="4"/>
  <c r="C12" i="4"/>
  <c r="C13" i="4"/>
  <c r="C14" i="4"/>
  <c r="C15" i="4"/>
  <c r="C4" i="4"/>
  <c r="E16" i="4" l="1"/>
  <c r="H16" i="4"/>
  <c r="J8" i="4"/>
  <c r="G16" i="4"/>
  <c r="J7" i="4"/>
  <c r="F16" i="4"/>
  <c r="J11" i="4"/>
  <c r="J5" i="4"/>
  <c r="J12" i="4"/>
  <c r="J6" i="4"/>
  <c r="D16" i="4"/>
  <c r="J14" i="4"/>
  <c r="J15" i="4"/>
  <c r="J9" i="4"/>
  <c r="J13" i="4"/>
  <c r="J4" i="4"/>
  <c r="J10" i="4"/>
  <c r="I16" i="4"/>
  <c r="C16" i="4"/>
  <c r="J16" i="4" l="1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Q7" i="3" l="1"/>
  <c r="N11" i="3"/>
  <c r="R9" i="3"/>
  <c r="H11" i="3"/>
  <c r="R6" i="3"/>
  <c r="E11" i="3"/>
  <c r="K11" i="3"/>
  <c r="Q10" i="3"/>
  <c r="F11" i="3"/>
  <c r="L11" i="3"/>
  <c r="R7" i="3"/>
  <c r="R10" i="3"/>
  <c r="G11" i="3"/>
  <c r="M11" i="3"/>
  <c r="Q6" i="3"/>
  <c r="Q9" i="3"/>
  <c r="C11" i="3"/>
  <c r="I11" i="3"/>
  <c r="O11" i="3"/>
  <c r="Q8" i="3"/>
  <c r="D11" i="3"/>
  <c r="J11" i="3"/>
  <c r="P11" i="3"/>
  <c r="R8" i="3"/>
  <c r="Q5" i="3"/>
  <c r="R5" i="3"/>
  <c r="R11" i="3" l="1"/>
  <c r="Q11" i="3"/>
</calcChain>
</file>

<file path=xl/sharedStrings.xml><?xml version="1.0" encoding="utf-8"?>
<sst xmlns="http://schemas.openxmlformats.org/spreadsheetml/2006/main" count="436" uniqueCount="60">
  <si>
    <t>요양급여</t>
  </si>
  <si>
    <t>장해급여</t>
  </si>
  <si>
    <t>간병급여</t>
  </si>
  <si>
    <t>위로금</t>
  </si>
  <si>
    <t>보전비용</t>
  </si>
  <si>
    <t>계</t>
  </si>
  <si>
    <t>초등학교</t>
  </si>
  <si>
    <t>유족급여</t>
    <phoneticPr fontId="18" type="noConversion"/>
  </si>
  <si>
    <t>장의비</t>
    <phoneticPr fontId="18" type="noConversion"/>
  </si>
  <si>
    <t>계</t>
    <phoneticPr fontId="18" type="noConversion"/>
  </si>
  <si>
    <t>구분</t>
  </si>
  <si>
    <t>학교급</t>
    <phoneticPr fontId="18" type="noConversion"/>
  </si>
  <si>
    <t>유족급여</t>
  </si>
  <si>
    <t>장의비</t>
  </si>
  <si>
    <t>위로금</t>
    <phoneticPr fontId="18" type="noConversion"/>
  </si>
  <si>
    <t>건수</t>
  </si>
  <si>
    <t>금 액</t>
  </si>
  <si>
    <t>금액</t>
  </si>
  <si>
    <t>합계</t>
    <phoneticPr fontId="18" type="noConversion"/>
  </si>
  <si>
    <t>유치원</t>
    <phoneticPr fontId="18" type="noConversion"/>
  </si>
  <si>
    <t>중학교</t>
    <phoneticPr fontId="18" type="noConversion"/>
  </si>
  <si>
    <t>고등학교</t>
    <phoneticPr fontId="18" type="noConversion"/>
  </si>
  <si>
    <t>특수학교</t>
    <phoneticPr fontId="18" type="noConversion"/>
  </si>
  <si>
    <t>기타학교</t>
    <phoneticPr fontId="18" type="noConversion"/>
  </si>
  <si>
    <t>서울</t>
    <phoneticPr fontId="18" type="noConversion"/>
  </si>
  <si>
    <t>부산</t>
    <phoneticPr fontId="18" type="noConversion"/>
  </si>
  <si>
    <t>대구</t>
    <phoneticPr fontId="18" type="noConversion"/>
  </si>
  <si>
    <t>인천</t>
    <phoneticPr fontId="18" type="noConversion"/>
  </si>
  <si>
    <t>광주</t>
    <phoneticPr fontId="18" type="noConversion"/>
  </si>
  <si>
    <t>대전</t>
    <phoneticPr fontId="18" type="noConversion"/>
  </si>
  <si>
    <t>울산</t>
    <phoneticPr fontId="18" type="noConversion"/>
  </si>
  <si>
    <t>세종</t>
    <phoneticPr fontId="18" type="noConversion"/>
  </si>
  <si>
    <t>경기</t>
    <phoneticPr fontId="18" type="noConversion"/>
  </si>
  <si>
    <t>강원</t>
    <phoneticPr fontId="18" type="noConversion"/>
  </si>
  <si>
    <t>충북</t>
    <phoneticPr fontId="18" type="noConversion"/>
  </si>
  <si>
    <t>충남</t>
    <phoneticPr fontId="18" type="noConversion"/>
  </si>
  <si>
    <t>전북</t>
    <phoneticPr fontId="18" type="noConversion"/>
  </si>
  <si>
    <t>전남</t>
    <phoneticPr fontId="18" type="noConversion"/>
  </si>
  <si>
    <t>경북</t>
    <phoneticPr fontId="18" type="noConversion"/>
  </si>
  <si>
    <t>경남</t>
    <phoneticPr fontId="18" type="noConversion"/>
  </si>
  <si>
    <t>제주</t>
    <phoneticPr fontId="18" type="noConversion"/>
  </si>
  <si>
    <t>시도</t>
    <phoneticPr fontId="18" type="noConversion"/>
  </si>
  <si>
    <t>1억원미만</t>
    <phoneticPr fontId="18" type="noConversion"/>
  </si>
  <si>
    <t>1억원 이상</t>
    <phoneticPr fontId="18" type="noConversion"/>
  </si>
  <si>
    <t>5천원 미만</t>
    <phoneticPr fontId="18" type="noConversion"/>
  </si>
  <si>
    <t>1만원 미만</t>
    <phoneticPr fontId="18" type="noConversion"/>
  </si>
  <si>
    <t>3만원 미만</t>
    <phoneticPr fontId="18" type="noConversion"/>
  </si>
  <si>
    <t>5만원 미만</t>
    <phoneticPr fontId="18" type="noConversion"/>
  </si>
  <si>
    <t>10만원 미만</t>
    <phoneticPr fontId="18" type="noConversion"/>
  </si>
  <si>
    <t>50만원 미만</t>
    <phoneticPr fontId="18" type="noConversion"/>
  </si>
  <si>
    <t>1,000만원 미만</t>
    <phoneticPr fontId="18" type="noConversion"/>
  </si>
  <si>
    <t>500만원 미만</t>
    <phoneticPr fontId="18" type="noConversion"/>
  </si>
  <si>
    <t>100만원 미만</t>
    <phoneticPr fontId="18" type="noConversion"/>
  </si>
  <si>
    <t>5,000만원 미만</t>
    <phoneticPr fontId="18" type="noConversion"/>
  </si>
  <si>
    <t>소계</t>
    <phoneticPr fontId="18" type="noConversion"/>
  </si>
  <si>
    <t>구분</t>
    <phoneticPr fontId="18" type="noConversion"/>
  </si>
  <si>
    <t>(단위: 건, 원)</t>
    <phoneticPr fontId="18" type="noConversion"/>
  </si>
  <si>
    <t>(단위: 건)</t>
    <phoneticPr fontId="18" type="noConversion"/>
  </si>
  <si>
    <t>2020년 학교안전사고 보상현황(급여별)</t>
    <phoneticPr fontId="18" type="noConversion"/>
  </si>
  <si>
    <t>2020년 학교안전사고 보상현황(금액대별)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</si>
</sst>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한양중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F4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41" fontId="19" fillId="34" borderId="10" xfId="42" applyFont="1" applyFill="1" applyBorder="1" applyAlignment="1">
      <alignment horizontal="right" vertical="center"/>
    </xf>
    <xf numFmtId="0" fontId="22" fillId="34" borderId="10" xfId="0" applyFont="1" applyFill="1" applyBorder="1" applyAlignment="1">
      <alignment horizontal="center" vertical="center"/>
    </xf>
    <xf numFmtId="41" fontId="21" fillId="34" borderId="10" xfId="42" applyFont="1" applyFill="1" applyBorder="1">
      <alignment vertical="center"/>
    </xf>
    <xf numFmtId="41" fontId="22" fillId="34" borderId="10" xfId="42" applyFont="1" applyFill="1" applyBorder="1" applyAlignment="1">
      <alignment horizontal="right" vertical="center"/>
    </xf>
    <xf numFmtId="41" fontId="22" fillId="34" borderId="10" xfId="42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6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/>
    </xf>
    <xf numFmtId="41" fontId="23" fillId="34" borderId="10" xfId="42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41" fontId="23" fillId="0" borderId="10" xfId="42" applyFont="1" applyBorder="1" applyAlignment="1">
      <alignment horizontal="center" vertical="center"/>
    </xf>
    <xf numFmtId="41" fontId="23" fillId="0" borderId="10" xfId="42" applyFont="1" applyFill="1" applyBorder="1" applyAlignment="1">
      <alignment horizontal="center" vertical="center"/>
    </xf>
    <xf numFmtId="41" fontId="27" fillId="34" borderId="10" xfId="42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41" fontId="0" fillId="0" borderId="10" xfId="42" applyFont="1" applyBorder="1">
      <alignment vertical="center"/>
    </xf>
    <xf numFmtId="41" fontId="0" fillId="0" borderId="10" xfId="0" applyNumberFormat="1" applyBorder="1">
      <alignment vertical="center"/>
    </xf>
    <xf numFmtId="41" fontId="28" fillId="34" borderId="10" xfId="42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/>
    </xf>
    <xf numFmtId="41" fontId="19" fillId="35" borderId="10" xfId="42" applyFont="1" applyFill="1" applyBorder="1" applyAlignment="1">
      <alignment horizontal="right" vertical="center"/>
    </xf>
    <xf numFmtId="0" fontId="23" fillId="35" borderId="10" xfId="0" applyFont="1" applyFill="1" applyBorder="1" applyAlignment="1">
      <alignment horizontal="center" vertical="center"/>
    </xf>
    <xf numFmtId="41" fontId="28" fillId="35" borderId="10" xfId="42" applyFont="1" applyFill="1" applyBorder="1" applyAlignment="1">
      <alignment horizontal="center" vertical="center" wrapText="1"/>
    </xf>
    <xf numFmtId="41" fontId="27" fillId="35" borderId="10" xfId="42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41" fontId="21" fillId="34" borderId="12" xfId="42" applyFont="1" applyFill="1" applyBorder="1" applyAlignment="1">
      <alignment horizontal="center" vertical="center"/>
    </xf>
    <xf numFmtId="41" fontId="21" fillId="34" borderId="13" xfId="42" applyFont="1" applyFill="1" applyBorder="1" applyAlignment="1">
      <alignment horizontal="center" vertical="center"/>
    </xf>
    <xf numFmtId="41" fontId="21" fillId="34" borderId="11" xfId="42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3" fillId="34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right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FE24-C555-421B-A1C0-5CC86A498154}">
  <sheetPr>
    <pageSetUpPr fitToPage="1"/>
  </sheetPr>
  <dimension ref="A1:R130"/>
  <sheetViews>
    <sheetView tabSelected="1" view="pageBreakPreview" zoomScale="85" zoomScaleNormal="70" zoomScaleSheetLayoutView="8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R2" sqref="R2"/>
    </sheetView>
  </sheetViews>
  <sheetFormatPr defaultRowHeight="16.5"/>
  <cols>
    <col min="1" max="1" width="9" style="1"/>
    <col min="2" max="2" width="16.625" bestFit="1" customWidth="1"/>
    <col min="3" max="3" width="12.875" bestFit="1" customWidth="1"/>
    <col min="4" max="4" width="21.125" bestFit="1" customWidth="1"/>
    <col min="5" max="5" width="7.875" bestFit="1" customWidth="1"/>
    <col min="6" max="6" width="21.125" bestFit="1" customWidth="1"/>
    <col min="7" max="7" width="6.625" bestFit="1" customWidth="1"/>
    <col min="8" max="8" width="19.75" bestFit="1" customWidth="1"/>
    <col min="9" max="9" width="6.625" bestFit="1" customWidth="1"/>
    <col min="10" max="10" width="16" bestFit="1" customWidth="1"/>
    <col min="11" max="11" width="6.625" bestFit="1" customWidth="1"/>
    <col min="12" max="12" width="16" bestFit="1" customWidth="1"/>
    <col min="13" max="15" width="6.625" bestFit="1" customWidth="1"/>
    <col min="16" max="16" width="14.5" bestFit="1" customWidth="1"/>
    <col min="17" max="17" width="14.5" style="9" bestFit="1" customWidth="1"/>
    <col min="18" max="18" width="21.125" bestFit="1" customWidth="1"/>
  </cols>
  <sheetData>
    <row r="1" spans="1:18" ht="33.75">
      <c r="A1" s="28" t="s">
        <v>58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7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43" t="s">
        <v>56</v>
      </c>
    </row>
    <row r="3" spans="1:18" ht="17.25">
      <c r="A3" s="30" t="s">
        <v>10</v>
      </c>
      <c r="B3" s="30" t="s">
        <v>11</v>
      </c>
      <c r="C3" s="30" t="s">
        <v>0</v>
      </c>
      <c r="D3" s="30"/>
      <c r="E3" s="30" t="s">
        <v>1</v>
      </c>
      <c r="F3" s="30"/>
      <c r="G3" s="30" t="s">
        <v>12</v>
      </c>
      <c r="H3" s="30"/>
      <c r="I3" s="30" t="s">
        <v>13</v>
      </c>
      <c r="J3" s="30"/>
      <c r="K3" s="30" t="s">
        <v>2</v>
      </c>
      <c r="L3" s="30"/>
      <c r="M3" s="30" t="s">
        <v>14</v>
      </c>
      <c r="N3" s="30"/>
      <c r="O3" s="30" t="s">
        <v>4</v>
      </c>
      <c r="P3" s="30"/>
      <c r="Q3" s="30" t="s">
        <v>9</v>
      </c>
      <c r="R3" s="30"/>
    </row>
    <row r="4" spans="1:18" ht="17.25">
      <c r="A4" s="30"/>
      <c r="B4" s="30"/>
      <c r="C4" s="2" t="s">
        <v>15</v>
      </c>
      <c r="D4" s="2" t="s">
        <v>16</v>
      </c>
      <c r="E4" s="2" t="s">
        <v>15</v>
      </c>
      <c r="F4" s="2" t="s">
        <v>16</v>
      </c>
      <c r="G4" s="2" t="s">
        <v>15</v>
      </c>
      <c r="H4" s="2" t="s">
        <v>16</v>
      </c>
      <c r="I4" s="2" t="s">
        <v>15</v>
      </c>
      <c r="J4" s="2" t="s">
        <v>17</v>
      </c>
      <c r="K4" s="2" t="s">
        <v>15</v>
      </c>
      <c r="L4" s="2" t="s">
        <v>17</v>
      </c>
      <c r="M4" s="2" t="s">
        <v>15</v>
      </c>
      <c r="N4" s="2" t="s">
        <v>17</v>
      </c>
      <c r="O4" s="2" t="s">
        <v>15</v>
      </c>
      <c r="P4" s="2" t="s">
        <v>16</v>
      </c>
      <c r="Q4" s="2" t="s">
        <v>15</v>
      </c>
      <c r="R4" s="2" t="s">
        <v>16</v>
      </c>
    </row>
    <row r="5" spans="1:18" ht="17.25">
      <c r="A5" s="34" t="s">
        <v>18</v>
      </c>
      <c r="B5" s="22" t="s">
        <v>19</v>
      </c>
      <c r="C5" s="23">
        <f t="shared" ref="C5:P5" si="0">SUM(C12,C19,C26,C33,C40,C47,C54,C61,C68,C75,C82,C89,C96,C103,C110,C117,C124)</f>
        <v>5221</v>
      </c>
      <c r="D5" s="23">
        <f t="shared" si="0"/>
        <v>679436450</v>
      </c>
      <c r="E5" s="23">
        <f t="shared" si="0"/>
        <v>1</v>
      </c>
      <c r="F5" s="23">
        <f t="shared" si="0"/>
        <v>14463474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2</v>
      </c>
      <c r="P5" s="23">
        <f t="shared" si="0"/>
        <v>4510000</v>
      </c>
      <c r="Q5" s="23">
        <f>SUM(A5,C5,E5,G5,I5,K5,M5,O5)</f>
        <v>5224</v>
      </c>
      <c r="R5" s="23">
        <f>SUM(B5,D5,F5,H5,J5,L5,N5,P5)</f>
        <v>698409924</v>
      </c>
    </row>
    <row r="6" spans="1:18" ht="17.25">
      <c r="A6" s="34"/>
      <c r="B6" s="22" t="s">
        <v>6</v>
      </c>
      <c r="C6" s="23">
        <f t="shared" ref="C6:P6" si="1">SUM(C13,C20,C27,C34,C41,C48,C55,C62,C69,C76,C83,C90,C97,C104,C111,C118,C125)</f>
        <v>13792</v>
      </c>
      <c r="D6" s="23">
        <f t="shared" si="1"/>
        <v>3553512610</v>
      </c>
      <c r="E6" s="23">
        <f t="shared" si="1"/>
        <v>11</v>
      </c>
      <c r="F6" s="23">
        <f t="shared" si="1"/>
        <v>682176468</v>
      </c>
      <c r="G6" s="23">
        <f t="shared" si="1"/>
        <v>1</v>
      </c>
      <c r="H6" s="23">
        <f t="shared" si="1"/>
        <v>490515711</v>
      </c>
      <c r="I6" s="23">
        <f t="shared" si="1"/>
        <v>0</v>
      </c>
      <c r="J6" s="23">
        <f t="shared" si="1"/>
        <v>0</v>
      </c>
      <c r="K6" s="23">
        <f t="shared" si="1"/>
        <v>1</v>
      </c>
      <c r="L6" s="23">
        <f t="shared" si="1"/>
        <v>12247480</v>
      </c>
      <c r="M6" s="23">
        <f t="shared" si="1"/>
        <v>0</v>
      </c>
      <c r="N6" s="23">
        <f t="shared" si="1"/>
        <v>0</v>
      </c>
      <c r="O6" s="23">
        <f t="shared" si="1"/>
        <v>0</v>
      </c>
      <c r="P6" s="23">
        <f t="shared" si="1"/>
        <v>0</v>
      </c>
      <c r="Q6" s="23">
        <f t="shared" ref="Q6:R11" si="2">SUM(A6,C6,E6,G6,I6,K6,M6,O6)</f>
        <v>13805</v>
      </c>
      <c r="R6" s="23">
        <f t="shared" si="2"/>
        <v>4738452269</v>
      </c>
    </row>
    <row r="7" spans="1:18" ht="17.25">
      <c r="A7" s="34"/>
      <c r="B7" s="22" t="s">
        <v>20</v>
      </c>
      <c r="C7" s="23">
        <f t="shared" ref="C7:P7" si="3">SUM(C14,C21,C28,C35,C42,C49,C56,C63,C70,C77,C84,C91,C98,C105,C112,C119,C126)</f>
        <v>10820</v>
      </c>
      <c r="D7" s="23">
        <f t="shared" si="3"/>
        <v>4138459475</v>
      </c>
      <c r="E7" s="23">
        <f t="shared" si="3"/>
        <v>29</v>
      </c>
      <c r="F7" s="23">
        <f t="shared" si="3"/>
        <v>2437469903</v>
      </c>
      <c r="G7" s="23">
        <f t="shared" si="3"/>
        <v>0</v>
      </c>
      <c r="H7" s="23">
        <f t="shared" si="3"/>
        <v>0</v>
      </c>
      <c r="I7" s="23">
        <f t="shared" si="3"/>
        <v>0</v>
      </c>
      <c r="J7" s="23">
        <f t="shared" si="3"/>
        <v>0</v>
      </c>
      <c r="K7" s="23">
        <f t="shared" si="3"/>
        <v>1</v>
      </c>
      <c r="L7" s="23">
        <f t="shared" si="3"/>
        <v>15866100</v>
      </c>
      <c r="M7" s="23">
        <f t="shared" si="3"/>
        <v>0</v>
      </c>
      <c r="N7" s="23">
        <f t="shared" si="3"/>
        <v>0</v>
      </c>
      <c r="O7" s="23">
        <f t="shared" si="3"/>
        <v>0</v>
      </c>
      <c r="P7" s="23">
        <f t="shared" si="3"/>
        <v>0</v>
      </c>
      <c r="Q7" s="23">
        <f>SUM(A7,C7,E7,G7,I7,K7,M7,O7)</f>
        <v>10850</v>
      </c>
      <c r="R7" s="23">
        <f t="shared" si="2"/>
        <v>6591795478</v>
      </c>
    </row>
    <row r="8" spans="1:18" ht="17.25">
      <c r="A8" s="34"/>
      <c r="B8" s="22" t="s">
        <v>21</v>
      </c>
      <c r="C8" s="23">
        <f t="shared" ref="C8:P8" si="4">SUM(C15,C22,C29,C36,C43,C50,C57,C64,C71,C78,C85,C92,C99,C106,C113,C120,C127)</f>
        <v>9229</v>
      </c>
      <c r="D8" s="23">
        <f t="shared" si="4"/>
        <v>5519225520</v>
      </c>
      <c r="E8" s="23">
        <f t="shared" si="4"/>
        <v>76</v>
      </c>
      <c r="F8" s="23">
        <f t="shared" si="4"/>
        <v>8120151771</v>
      </c>
      <c r="G8" s="23">
        <f t="shared" si="4"/>
        <v>3</v>
      </c>
      <c r="H8" s="23">
        <f t="shared" si="4"/>
        <v>1053845326</v>
      </c>
      <c r="I8" s="23">
        <f t="shared" si="4"/>
        <v>3</v>
      </c>
      <c r="J8" s="23">
        <f t="shared" si="4"/>
        <v>36053376</v>
      </c>
      <c r="K8" s="23">
        <f t="shared" si="4"/>
        <v>3</v>
      </c>
      <c r="L8" s="23">
        <f t="shared" si="4"/>
        <v>27606670</v>
      </c>
      <c r="M8" s="23">
        <f t="shared" si="4"/>
        <v>0</v>
      </c>
      <c r="N8" s="23">
        <f t="shared" si="4"/>
        <v>0</v>
      </c>
      <c r="O8" s="23">
        <f t="shared" si="4"/>
        <v>0</v>
      </c>
      <c r="P8" s="23">
        <f t="shared" si="4"/>
        <v>0</v>
      </c>
      <c r="Q8" s="23">
        <f t="shared" si="2"/>
        <v>9314</v>
      </c>
      <c r="R8" s="23">
        <f t="shared" si="2"/>
        <v>14756882663</v>
      </c>
    </row>
    <row r="9" spans="1:18" ht="17.25">
      <c r="A9" s="34"/>
      <c r="B9" s="22" t="s">
        <v>22</v>
      </c>
      <c r="C9" s="23">
        <f t="shared" ref="C9:P9" si="5">SUM(C16,C23,C30,C37,C44,C51,C58,C65,C72,C79,C86,C93,C100,C107,C114,C121,C128)</f>
        <v>229</v>
      </c>
      <c r="D9" s="23">
        <f t="shared" si="5"/>
        <v>83323720</v>
      </c>
      <c r="E9" s="23">
        <f t="shared" si="5"/>
        <v>0</v>
      </c>
      <c r="F9" s="23">
        <f t="shared" si="5"/>
        <v>0</v>
      </c>
      <c r="G9" s="23">
        <f t="shared" si="5"/>
        <v>0</v>
      </c>
      <c r="H9" s="23">
        <f t="shared" si="5"/>
        <v>0</v>
      </c>
      <c r="I9" s="23">
        <f t="shared" si="5"/>
        <v>0</v>
      </c>
      <c r="J9" s="23">
        <f t="shared" si="5"/>
        <v>0</v>
      </c>
      <c r="K9" s="23">
        <f t="shared" si="5"/>
        <v>0</v>
      </c>
      <c r="L9" s="23">
        <f t="shared" si="5"/>
        <v>0</v>
      </c>
      <c r="M9" s="23">
        <f t="shared" si="5"/>
        <v>0</v>
      </c>
      <c r="N9" s="23">
        <f t="shared" si="5"/>
        <v>0</v>
      </c>
      <c r="O9" s="23">
        <f t="shared" si="5"/>
        <v>0</v>
      </c>
      <c r="P9" s="23">
        <f t="shared" si="5"/>
        <v>0</v>
      </c>
      <c r="Q9" s="23">
        <f t="shared" si="2"/>
        <v>229</v>
      </c>
      <c r="R9" s="23">
        <f t="shared" si="2"/>
        <v>83323720</v>
      </c>
    </row>
    <row r="10" spans="1:18" ht="17.25">
      <c r="A10" s="34"/>
      <c r="B10" s="22" t="s">
        <v>23</v>
      </c>
      <c r="C10" s="23">
        <f t="shared" ref="C10:P10" si="6">SUM(C17,C24,C31,C38,C45,C52,C59,C66,C73,C80,C87,C94,C101,C108,C115,C122,C129)</f>
        <v>141</v>
      </c>
      <c r="D10" s="23">
        <f t="shared" si="6"/>
        <v>92065610</v>
      </c>
      <c r="E10" s="23">
        <f t="shared" si="6"/>
        <v>4</v>
      </c>
      <c r="F10" s="23">
        <f t="shared" si="6"/>
        <v>116715397</v>
      </c>
      <c r="G10" s="23">
        <f t="shared" si="6"/>
        <v>0</v>
      </c>
      <c r="H10" s="23">
        <f t="shared" si="6"/>
        <v>0</v>
      </c>
      <c r="I10" s="23">
        <f t="shared" si="6"/>
        <v>0</v>
      </c>
      <c r="J10" s="23">
        <f t="shared" si="6"/>
        <v>0</v>
      </c>
      <c r="K10" s="23">
        <f t="shared" si="6"/>
        <v>0</v>
      </c>
      <c r="L10" s="23">
        <f t="shared" si="6"/>
        <v>0</v>
      </c>
      <c r="M10" s="23">
        <f t="shared" si="6"/>
        <v>0</v>
      </c>
      <c r="N10" s="23">
        <f t="shared" si="6"/>
        <v>0</v>
      </c>
      <c r="O10" s="23">
        <f t="shared" si="6"/>
        <v>0</v>
      </c>
      <c r="P10" s="23">
        <f t="shared" si="6"/>
        <v>0</v>
      </c>
      <c r="Q10" s="23">
        <f t="shared" si="2"/>
        <v>145</v>
      </c>
      <c r="R10" s="23">
        <f t="shared" si="2"/>
        <v>208781007</v>
      </c>
    </row>
    <row r="11" spans="1:18" ht="17.25">
      <c r="A11" s="34"/>
      <c r="B11" s="22" t="s">
        <v>9</v>
      </c>
      <c r="C11" s="23">
        <f t="shared" ref="C11:P11" si="7">SUM(C5:C10)</f>
        <v>39432</v>
      </c>
      <c r="D11" s="23">
        <f t="shared" si="7"/>
        <v>14066023385</v>
      </c>
      <c r="E11" s="23">
        <f t="shared" si="7"/>
        <v>121</v>
      </c>
      <c r="F11" s="23">
        <f t="shared" si="7"/>
        <v>11370977013</v>
      </c>
      <c r="G11" s="23">
        <f t="shared" si="7"/>
        <v>4</v>
      </c>
      <c r="H11" s="23">
        <f t="shared" si="7"/>
        <v>1544361037</v>
      </c>
      <c r="I11" s="23">
        <f t="shared" si="7"/>
        <v>3</v>
      </c>
      <c r="J11" s="23">
        <f t="shared" si="7"/>
        <v>36053376</v>
      </c>
      <c r="K11" s="23">
        <f t="shared" si="7"/>
        <v>5</v>
      </c>
      <c r="L11" s="23">
        <f t="shared" si="7"/>
        <v>55720250</v>
      </c>
      <c r="M11" s="23">
        <f t="shared" si="7"/>
        <v>0</v>
      </c>
      <c r="N11" s="23">
        <f t="shared" si="7"/>
        <v>0</v>
      </c>
      <c r="O11" s="23">
        <f t="shared" si="7"/>
        <v>2</v>
      </c>
      <c r="P11" s="23">
        <f t="shared" si="7"/>
        <v>4510000</v>
      </c>
      <c r="Q11" s="23">
        <f t="shared" si="2"/>
        <v>39567</v>
      </c>
      <c r="R11" s="23">
        <f t="shared" si="2"/>
        <v>27077645061</v>
      </c>
    </row>
    <row r="12" spans="1:18" ht="17.25">
      <c r="A12" s="31" t="s">
        <v>24</v>
      </c>
      <c r="B12" s="4" t="s">
        <v>19</v>
      </c>
      <c r="C12" s="5">
        <v>711</v>
      </c>
      <c r="D12" s="5">
        <v>82474640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3">
        <v>711</v>
      </c>
      <c r="R12" s="3">
        <v>82474640</v>
      </c>
    </row>
    <row r="13" spans="1:18" ht="17.25">
      <c r="A13" s="32"/>
      <c r="B13" s="4" t="s">
        <v>6</v>
      </c>
      <c r="C13" s="5">
        <v>1864</v>
      </c>
      <c r="D13" s="5">
        <v>589031730</v>
      </c>
      <c r="E13" s="5">
        <v>1</v>
      </c>
      <c r="F13" s="5">
        <v>88282560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3">
        <v>1865</v>
      </c>
      <c r="R13" s="3">
        <v>677314290</v>
      </c>
    </row>
    <row r="14" spans="1:18" ht="17.25">
      <c r="A14" s="32"/>
      <c r="B14" s="4" t="s">
        <v>20</v>
      </c>
      <c r="C14" s="5">
        <v>1522</v>
      </c>
      <c r="D14" s="5">
        <v>649409050</v>
      </c>
      <c r="E14" s="5">
        <v>8</v>
      </c>
      <c r="F14" s="5">
        <v>644138626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3">
        <v>1530</v>
      </c>
      <c r="R14" s="3">
        <v>1293547676</v>
      </c>
    </row>
    <row r="15" spans="1:18" ht="17.25">
      <c r="A15" s="32"/>
      <c r="B15" s="4" t="s">
        <v>21</v>
      </c>
      <c r="C15" s="5">
        <v>1369</v>
      </c>
      <c r="D15" s="5">
        <v>906178620</v>
      </c>
      <c r="E15" s="5">
        <v>13</v>
      </c>
      <c r="F15" s="5">
        <v>1060600600</v>
      </c>
      <c r="G15" s="5">
        <v>1</v>
      </c>
      <c r="H15" s="5">
        <v>196019142</v>
      </c>
      <c r="I15" s="5">
        <v>1</v>
      </c>
      <c r="J15" s="5">
        <v>13026400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3">
        <v>1384</v>
      </c>
      <c r="R15" s="3">
        <v>2175824762</v>
      </c>
    </row>
    <row r="16" spans="1:18" ht="17.25">
      <c r="A16" s="32"/>
      <c r="B16" s="4" t="s">
        <v>22</v>
      </c>
      <c r="C16" s="5">
        <v>42</v>
      </c>
      <c r="D16" s="5">
        <v>12393610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3">
        <v>42</v>
      </c>
      <c r="R16" s="3">
        <v>12393610</v>
      </c>
    </row>
    <row r="17" spans="1:18" ht="17.25">
      <c r="A17" s="32"/>
      <c r="B17" s="4" t="s">
        <v>23</v>
      </c>
      <c r="C17" s="5">
        <v>23</v>
      </c>
      <c r="D17" s="5">
        <v>15414090</v>
      </c>
      <c r="E17" s="5">
        <v>1</v>
      </c>
      <c r="F17" s="5">
        <v>7800000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3">
        <v>24</v>
      </c>
      <c r="R17" s="3">
        <v>23214090</v>
      </c>
    </row>
    <row r="18" spans="1:18" ht="17.25">
      <c r="A18" s="33"/>
      <c r="B18" s="4" t="s">
        <v>54</v>
      </c>
      <c r="C18" s="6">
        <v>5531</v>
      </c>
      <c r="D18" s="6">
        <v>2254901740</v>
      </c>
      <c r="E18" s="6">
        <v>23</v>
      </c>
      <c r="F18" s="6">
        <v>1800821786</v>
      </c>
      <c r="G18" s="6">
        <v>1</v>
      </c>
      <c r="H18" s="6">
        <v>196019142</v>
      </c>
      <c r="I18" s="6">
        <v>1</v>
      </c>
      <c r="J18" s="6">
        <v>13026400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3">
        <v>5556</v>
      </c>
      <c r="R18" s="3">
        <v>4264769068</v>
      </c>
    </row>
    <row r="19" spans="1:18" ht="17.25">
      <c r="A19" s="31" t="s">
        <v>25</v>
      </c>
      <c r="B19" s="4" t="s">
        <v>19</v>
      </c>
      <c r="C19" s="5">
        <v>444</v>
      </c>
      <c r="D19" s="5">
        <v>55256120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3">
        <v>444</v>
      </c>
      <c r="R19" s="3">
        <v>55256120</v>
      </c>
    </row>
    <row r="20" spans="1:18" ht="17.25">
      <c r="A20" s="32"/>
      <c r="B20" s="4" t="s">
        <v>6</v>
      </c>
      <c r="C20" s="5">
        <v>915</v>
      </c>
      <c r="D20" s="5">
        <v>236780320</v>
      </c>
      <c r="E20" s="5">
        <v>1</v>
      </c>
      <c r="F20" s="5">
        <v>35625000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3">
        <v>916</v>
      </c>
      <c r="R20" s="3">
        <v>272405320</v>
      </c>
    </row>
    <row r="21" spans="1:18" ht="17.25">
      <c r="A21" s="32"/>
      <c r="B21" s="4" t="s">
        <v>20</v>
      </c>
      <c r="C21" s="5">
        <v>712</v>
      </c>
      <c r="D21" s="5">
        <v>267698860</v>
      </c>
      <c r="E21" s="5">
        <v>4</v>
      </c>
      <c r="F21" s="5">
        <v>434347280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3">
        <v>716</v>
      </c>
      <c r="R21" s="3">
        <v>702046140</v>
      </c>
    </row>
    <row r="22" spans="1:18" ht="17.25">
      <c r="A22" s="32"/>
      <c r="B22" s="4" t="s">
        <v>21</v>
      </c>
      <c r="C22" s="5">
        <v>620</v>
      </c>
      <c r="D22" s="5">
        <v>341022620</v>
      </c>
      <c r="E22" s="5">
        <v>3</v>
      </c>
      <c r="F22" s="5">
        <v>187180230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3">
        <v>623</v>
      </c>
      <c r="R22" s="3">
        <v>528202850</v>
      </c>
    </row>
    <row r="23" spans="1:18" ht="17.25">
      <c r="A23" s="32"/>
      <c r="B23" s="4" t="s">
        <v>22</v>
      </c>
      <c r="C23" s="5">
        <v>22</v>
      </c>
      <c r="D23" s="5">
        <v>3009940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3">
        <v>22</v>
      </c>
      <c r="R23" s="3">
        <v>3009940</v>
      </c>
    </row>
    <row r="24" spans="1:18" ht="17.25">
      <c r="A24" s="32"/>
      <c r="B24" s="4" t="s">
        <v>23</v>
      </c>
      <c r="C24" s="5">
        <v>12</v>
      </c>
      <c r="D24" s="5">
        <v>10478140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3">
        <v>12</v>
      </c>
      <c r="R24" s="3">
        <v>10478140</v>
      </c>
    </row>
    <row r="25" spans="1:18" ht="17.25">
      <c r="A25" s="33"/>
      <c r="B25" s="4" t="s">
        <v>54</v>
      </c>
      <c r="C25" s="6">
        <v>2725</v>
      </c>
      <c r="D25" s="6">
        <v>914246000</v>
      </c>
      <c r="E25" s="6">
        <v>8</v>
      </c>
      <c r="F25" s="6">
        <v>657152510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3">
        <v>2733</v>
      </c>
      <c r="R25" s="3">
        <v>1571398510</v>
      </c>
    </row>
    <row r="26" spans="1:18" ht="17.25">
      <c r="A26" s="35" t="s">
        <v>26</v>
      </c>
      <c r="B26" s="7" t="s">
        <v>19</v>
      </c>
      <c r="C26" s="5">
        <v>225</v>
      </c>
      <c r="D26" s="5">
        <v>51586260</v>
      </c>
      <c r="E26" s="5">
        <v>1</v>
      </c>
      <c r="F26" s="5">
        <v>14463474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1</v>
      </c>
      <c r="P26" s="5">
        <v>3080000</v>
      </c>
      <c r="Q26" s="3">
        <v>227</v>
      </c>
      <c r="R26" s="3">
        <v>69129734</v>
      </c>
    </row>
    <row r="27" spans="1:18" ht="17.25">
      <c r="A27" s="36"/>
      <c r="B27" s="7" t="s">
        <v>6</v>
      </c>
      <c r="C27" s="5">
        <v>712</v>
      </c>
      <c r="D27" s="5">
        <v>237035380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3">
        <v>712</v>
      </c>
      <c r="R27" s="3">
        <v>237035380</v>
      </c>
    </row>
    <row r="28" spans="1:18" ht="17.25">
      <c r="A28" s="36"/>
      <c r="B28" s="7" t="s">
        <v>20</v>
      </c>
      <c r="C28" s="5">
        <v>584</v>
      </c>
      <c r="D28" s="5">
        <v>248625430</v>
      </c>
      <c r="E28" s="5">
        <v>1</v>
      </c>
      <c r="F28" s="5">
        <v>20852400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3">
        <v>585</v>
      </c>
      <c r="R28" s="3">
        <v>269477830</v>
      </c>
    </row>
    <row r="29" spans="1:18" ht="17.25">
      <c r="A29" s="36"/>
      <c r="B29" s="7" t="s">
        <v>21</v>
      </c>
      <c r="C29" s="5">
        <v>436</v>
      </c>
      <c r="D29" s="5">
        <v>280403120</v>
      </c>
      <c r="E29" s="5">
        <v>7</v>
      </c>
      <c r="F29" s="5">
        <v>587327528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3">
        <v>443</v>
      </c>
      <c r="R29" s="3">
        <v>867730648</v>
      </c>
    </row>
    <row r="30" spans="1:18" ht="17.25">
      <c r="A30" s="36"/>
      <c r="B30" s="7" t="s">
        <v>22</v>
      </c>
      <c r="C30" s="5">
        <v>12</v>
      </c>
      <c r="D30" s="5">
        <v>8090710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3">
        <v>12</v>
      </c>
      <c r="R30" s="3">
        <v>8090710</v>
      </c>
    </row>
    <row r="31" spans="1:18" ht="17.25">
      <c r="A31" s="36"/>
      <c r="B31" s="7" t="s">
        <v>23</v>
      </c>
      <c r="C31" s="5">
        <v>3</v>
      </c>
      <c r="D31" s="5">
        <v>1042690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3">
        <v>3</v>
      </c>
      <c r="R31" s="3">
        <v>1042690</v>
      </c>
    </row>
    <row r="32" spans="1:18" ht="17.25">
      <c r="A32" s="37"/>
      <c r="B32" s="4" t="s">
        <v>54</v>
      </c>
      <c r="C32" s="6">
        <v>1972</v>
      </c>
      <c r="D32" s="6">
        <v>826783590</v>
      </c>
      <c r="E32" s="6">
        <v>9</v>
      </c>
      <c r="F32" s="6">
        <v>622643402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  <c r="P32" s="6">
        <v>3080000</v>
      </c>
      <c r="Q32" s="3">
        <v>1982</v>
      </c>
      <c r="R32" s="3">
        <v>1452506992</v>
      </c>
    </row>
    <row r="33" spans="1:18" ht="17.25">
      <c r="A33" s="31" t="s">
        <v>27</v>
      </c>
      <c r="B33" s="4" t="s">
        <v>19</v>
      </c>
      <c r="C33" s="5">
        <v>410</v>
      </c>
      <c r="D33" s="5">
        <v>46986770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3">
        <v>410</v>
      </c>
      <c r="R33" s="3">
        <v>46986770</v>
      </c>
    </row>
    <row r="34" spans="1:18" ht="17.25">
      <c r="A34" s="32"/>
      <c r="B34" s="4" t="s">
        <v>6</v>
      </c>
      <c r="C34" s="5">
        <v>566</v>
      </c>
      <c r="D34" s="5">
        <v>191759690</v>
      </c>
      <c r="E34" s="5">
        <v>2</v>
      </c>
      <c r="F34" s="5">
        <v>76919150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3">
        <v>568</v>
      </c>
      <c r="R34" s="3">
        <v>268678840</v>
      </c>
    </row>
    <row r="35" spans="1:18" ht="17.25">
      <c r="A35" s="32"/>
      <c r="B35" s="4" t="s">
        <v>20</v>
      </c>
      <c r="C35" s="5">
        <v>426</v>
      </c>
      <c r="D35" s="5">
        <v>211872010</v>
      </c>
      <c r="E35" s="5">
        <v>2</v>
      </c>
      <c r="F35" s="5">
        <v>185000000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3">
        <v>428</v>
      </c>
      <c r="R35" s="3">
        <v>396872010</v>
      </c>
    </row>
    <row r="36" spans="1:18" ht="17.25">
      <c r="A36" s="32"/>
      <c r="B36" s="4" t="s">
        <v>21</v>
      </c>
      <c r="C36" s="5">
        <v>461</v>
      </c>
      <c r="D36" s="5">
        <v>360832700</v>
      </c>
      <c r="E36" s="5">
        <v>5</v>
      </c>
      <c r="F36" s="5">
        <v>569891100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3">
        <v>466</v>
      </c>
      <c r="R36" s="3">
        <v>930723800</v>
      </c>
    </row>
    <row r="37" spans="1:18" ht="17.25">
      <c r="A37" s="32"/>
      <c r="B37" s="4" t="s">
        <v>22</v>
      </c>
      <c r="C37" s="5">
        <v>9</v>
      </c>
      <c r="D37" s="5">
        <v>4792780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3">
        <v>9</v>
      </c>
      <c r="R37" s="3">
        <v>4792780</v>
      </c>
    </row>
    <row r="38" spans="1:18" ht="17.25">
      <c r="A38" s="32"/>
      <c r="B38" s="4" t="s">
        <v>23</v>
      </c>
      <c r="C38" s="5">
        <v>13</v>
      </c>
      <c r="D38" s="5">
        <v>9434710</v>
      </c>
      <c r="E38" s="5">
        <v>1</v>
      </c>
      <c r="F38" s="5">
        <v>64024607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3">
        <v>14</v>
      </c>
      <c r="R38" s="3">
        <v>73459317</v>
      </c>
    </row>
    <row r="39" spans="1:18" ht="17.25">
      <c r="A39" s="33"/>
      <c r="B39" s="4" t="s">
        <v>54</v>
      </c>
      <c r="C39" s="6">
        <v>1885</v>
      </c>
      <c r="D39" s="6">
        <v>825678660</v>
      </c>
      <c r="E39" s="6">
        <v>10</v>
      </c>
      <c r="F39" s="6">
        <v>895834857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3">
        <v>1895</v>
      </c>
      <c r="R39" s="3">
        <v>1721513517</v>
      </c>
    </row>
    <row r="40" spans="1:18" ht="17.25">
      <c r="A40" s="31" t="s">
        <v>28</v>
      </c>
      <c r="B40" s="4" t="s">
        <v>19</v>
      </c>
      <c r="C40" s="5">
        <v>218</v>
      </c>
      <c r="D40" s="5">
        <v>33289470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  <c r="P40" s="5">
        <v>1430000</v>
      </c>
      <c r="Q40" s="3">
        <v>219</v>
      </c>
      <c r="R40" s="3">
        <v>34719470</v>
      </c>
    </row>
    <row r="41" spans="1:18" ht="17.25">
      <c r="A41" s="32"/>
      <c r="B41" s="4" t="s">
        <v>6</v>
      </c>
      <c r="C41" s="5">
        <v>321</v>
      </c>
      <c r="D41" s="5">
        <v>94381320</v>
      </c>
      <c r="E41" s="5">
        <v>1</v>
      </c>
      <c r="F41" s="5">
        <v>57742520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3">
        <v>322</v>
      </c>
      <c r="R41" s="3">
        <v>152123840</v>
      </c>
    </row>
    <row r="42" spans="1:18" ht="17.25">
      <c r="A42" s="32"/>
      <c r="B42" s="4" t="s">
        <v>20</v>
      </c>
      <c r="C42" s="5">
        <v>339</v>
      </c>
      <c r="D42" s="5">
        <v>137378320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3">
        <v>339</v>
      </c>
      <c r="R42" s="3">
        <v>137378320</v>
      </c>
    </row>
    <row r="43" spans="1:18" ht="17.25">
      <c r="A43" s="32"/>
      <c r="B43" s="4" t="s">
        <v>21</v>
      </c>
      <c r="C43" s="5">
        <v>292</v>
      </c>
      <c r="D43" s="5">
        <v>219575000</v>
      </c>
      <c r="E43" s="5">
        <v>1</v>
      </c>
      <c r="F43" s="5">
        <v>35362720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3">
        <v>293</v>
      </c>
      <c r="R43" s="3">
        <v>254937720</v>
      </c>
    </row>
    <row r="44" spans="1:18" ht="17.25">
      <c r="A44" s="32"/>
      <c r="B44" s="4" t="s">
        <v>22</v>
      </c>
      <c r="C44" s="5">
        <v>5</v>
      </c>
      <c r="D44" s="5">
        <v>478030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3">
        <v>5</v>
      </c>
      <c r="R44" s="3">
        <v>478030</v>
      </c>
    </row>
    <row r="45" spans="1:18" ht="17.25">
      <c r="A45" s="32"/>
      <c r="B45" s="4" t="s">
        <v>23</v>
      </c>
      <c r="C45" s="5">
        <v>8</v>
      </c>
      <c r="D45" s="5">
        <v>6594430</v>
      </c>
      <c r="E45" s="5">
        <v>1</v>
      </c>
      <c r="F45" s="5">
        <v>10767930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3">
        <v>9</v>
      </c>
      <c r="R45" s="3">
        <v>17362360</v>
      </c>
    </row>
    <row r="46" spans="1:18" ht="17.25">
      <c r="A46" s="33"/>
      <c r="B46" s="4" t="s">
        <v>54</v>
      </c>
      <c r="C46" s="6">
        <v>1183</v>
      </c>
      <c r="D46" s="6">
        <v>491696570</v>
      </c>
      <c r="E46" s="6">
        <v>3</v>
      </c>
      <c r="F46" s="6">
        <v>103873170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</v>
      </c>
      <c r="P46" s="6">
        <v>1430000</v>
      </c>
      <c r="Q46" s="3">
        <v>1187</v>
      </c>
      <c r="R46" s="3">
        <v>596999740</v>
      </c>
    </row>
    <row r="47" spans="1:18" ht="17.25">
      <c r="A47" s="31" t="s">
        <v>29</v>
      </c>
      <c r="B47" s="4" t="s">
        <v>19</v>
      </c>
      <c r="C47" s="5">
        <v>282</v>
      </c>
      <c r="D47" s="5">
        <v>37825800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3">
        <v>282</v>
      </c>
      <c r="R47" s="3">
        <v>37825800</v>
      </c>
    </row>
    <row r="48" spans="1:18" ht="17.25">
      <c r="A48" s="32"/>
      <c r="B48" s="4" t="s">
        <v>6</v>
      </c>
      <c r="C48" s="5">
        <v>455</v>
      </c>
      <c r="D48" s="5">
        <v>145552830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3">
        <v>455</v>
      </c>
      <c r="R48" s="3">
        <v>145552830</v>
      </c>
    </row>
    <row r="49" spans="1:18" ht="17.25">
      <c r="A49" s="32"/>
      <c r="B49" s="4" t="s">
        <v>20</v>
      </c>
      <c r="C49" s="5">
        <v>397</v>
      </c>
      <c r="D49" s="5">
        <v>182552340</v>
      </c>
      <c r="E49" s="5">
        <v>3</v>
      </c>
      <c r="F49" s="5">
        <v>112280110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3">
        <v>400</v>
      </c>
      <c r="R49" s="3">
        <v>294832450</v>
      </c>
    </row>
    <row r="50" spans="1:18" ht="17.25">
      <c r="A50" s="32"/>
      <c r="B50" s="4" t="s">
        <v>21</v>
      </c>
      <c r="C50" s="5">
        <v>372</v>
      </c>
      <c r="D50" s="5">
        <v>244614960</v>
      </c>
      <c r="E50" s="5">
        <v>3</v>
      </c>
      <c r="F50" s="5">
        <v>173497310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3">
        <v>375</v>
      </c>
      <c r="R50" s="3">
        <v>418112270</v>
      </c>
    </row>
    <row r="51" spans="1:18" ht="17.25">
      <c r="A51" s="32"/>
      <c r="B51" s="4" t="s">
        <v>22</v>
      </c>
      <c r="C51" s="5">
        <v>6</v>
      </c>
      <c r="D51" s="5">
        <v>3723160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3">
        <v>6</v>
      </c>
      <c r="R51" s="3">
        <v>3723160</v>
      </c>
    </row>
    <row r="52" spans="1:18" ht="17.25">
      <c r="A52" s="32"/>
      <c r="B52" s="4" t="s">
        <v>23</v>
      </c>
      <c r="C52" s="5">
        <v>7</v>
      </c>
      <c r="D52" s="5">
        <v>2534700</v>
      </c>
      <c r="E52" s="5">
        <v>1</v>
      </c>
      <c r="F52" s="5">
        <v>34122860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3">
        <v>8</v>
      </c>
      <c r="R52" s="3">
        <v>36657560</v>
      </c>
    </row>
    <row r="53" spans="1:18" ht="17.25">
      <c r="A53" s="33"/>
      <c r="B53" s="4" t="s">
        <v>54</v>
      </c>
      <c r="C53" s="6">
        <v>1519</v>
      </c>
      <c r="D53" s="6">
        <v>616803790</v>
      </c>
      <c r="E53" s="6">
        <v>7</v>
      </c>
      <c r="F53" s="6">
        <v>319900280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3">
        <v>1526</v>
      </c>
      <c r="R53" s="3">
        <v>936704070</v>
      </c>
    </row>
    <row r="54" spans="1:18" ht="17.25">
      <c r="A54" s="31" t="s">
        <v>30</v>
      </c>
      <c r="B54" s="4" t="s">
        <v>19</v>
      </c>
      <c r="C54" s="5">
        <v>124</v>
      </c>
      <c r="D54" s="5">
        <v>18130030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3">
        <v>124</v>
      </c>
      <c r="R54" s="3">
        <v>18130030</v>
      </c>
    </row>
    <row r="55" spans="1:18" ht="17.25">
      <c r="A55" s="32"/>
      <c r="B55" s="4" t="s">
        <v>6</v>
      </c>
      <c r="C55" s="5">
        <v>478</v>
      </c>
      <c r="D55" s="5">
        <v>129172620</v>
      </c>
      <c r="E55" s="5">
        <v>1</v>
      </c>
      <c r="F55" s="5">
        <v>176912390</v>
      </c>
      <c r="G55" s="5">
        <v>0</v>
      </c>
      <c r="H55" s="5">
        <v>0</v>
      </c>
      <c r="I55" s="5">
        <v>0</v>
      </c>
      <c r="J55" s="5">
        <v>0</v>
      </c>
      <c r="K55" s="5">
        <v>1</v>
      </c>
      <c r="L55" s="5">
        <v>12247480</v>
      </c>
      <c r="M55" s="5">
        <v>0</v>
      </c>
      <c r="N55" s="5">
        <v>0</v>
      </c>
      <c r="O55" s="5">
        <v>0</v>
      </c>
      <c r="P55" s="5">
        <v>0</v>
      </c>
      <c r="Q55" s="3">
        <v>480</v>
      </c>
      <c r="R55" s="3">
        <v>318332490</v>
      </c>
    </row>
    <row r="56" spans="1:18" ht="17.25">
      <c r="A56" s="32"/>
      <c r="B56" s="4" t="s">
        <v>20</v>
      </c>
      <c r="C56" s="5">
        <v>426</v>
      </c>
      <c r="D56" s="5">
        <v>172460600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3">
        <v>426</v>
      </c>
      <c r="R56" s="3">
        <v>172460600</v>
      </c>
    </row>
    <row r="57" spans="1:18" ht="17.25">
      <c r="A57" s="32"/>
      <c r="B57" s="4" t="s">
        <v>21</v>
      </c>
      <c r="C57" s="5">
        <v>306</v>
      </c>
      <c r="D57" s="5">
        <v>184074850</v>
      </c>
      <c r="E57" s="5">
        <v>2</v>
      </c>
      <c r="F57" s="5">
        <v>207487720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3">
        <v>308</v>
      </c>
      <c r="R57" s="3">
        <v>391562570</v>
      </c>
    </row>
    <row r="58" spans="1:18" ht="17.25">
      <c r="A58" s="32"/>
      <c r="B58" s="4" t="s">
        <v>22</v>
      </c>
      <c r="C58" s="5">
        <v>18</v>
      </c>
      <c r="D58" s="5">
        <v>2787220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3">
        <v>18</v>
      </c>
      <c r="R58" s="3">
        <v>2787220</v>
      </c>
    </row>
    <row r="59" spans="1:18" ht="17.25">
      <c r="A59" s="32"/>
      <c r="B59" s="4" t="s">
        <v>23</v>
      </c>
      <c r="C59" s="5">
        <v>1</v>
      </c>
      <c r="D59" s="5">
        <v>149880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3">
        <v>1</v>
      </c>
      <c r="R59" s="3">
        <v>149880</v>
      </c>
    </row>
    <row r="60" spans="1:18" ht="17.25">
      <c r="A60" s="33"/>
      <c r="B60" s="4" t="s">
        <v>54</v>
      </c>
      <c r="C60" s="6">
        <v>1353</v>
      </c>
      <c r="D60" s="6">
        <v>506775200</v>
      </c>
      <c r="E60" s="6">
        <v>3</v>
      </c>
      <c r="F60" s="6">
        <v>384400110</v>
      </c>
      <c r="G60" s="6">
        <v>0</v>
      </c>
      <c r="H60" s="6">
        <v>0</v>
      </c>
      <c r="I60" s="6">
        <v>0</v>
      </c>
      <c r="J60" s="6">
        <v>0</v>
      </c>
      <c r="K60" s="6">
        <v>1</v>
      </c>
      <c r="L60" s="6">
        <v>12247480</v>
      </c>
      <c r="M60" s="6">
        <v>0</v>
      </c>
      <c r="N60" s="6">
        <v>0</v>
      </c>
      <c r="O60" s="6">
        <v>0</v>
      </c>
      <c r="P60" s="6">
        <v>0</v>
      </c>
      <c r="Q60" s="3">
        <v>1357</v>
      </c>
      <c r="R60" s="3">
        <v>903422790</v>
      </c>
    </row>
    <row r="61" spans="1:18" ht="17.25">
      <c r="A61" s="31" t="s">
        <v>31</v>
      </c>
      <c r="B61" s="4" t="s">
        <v>19</v>
      </c>
      <c r="C61" s="5">
        <v>135</v>
      </c>
      <c r="D61" s="5">
        <v>15138160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3">
        <v>135</v>
      </c>
      <c r="R61" s="3">
        <v>15138160</v>
      </c>
    </row>
    <row r="62" spans="1:18" ht="17.25">
      <c r="A62" s="32"/>
      <c r="B62" s="4" t="s">
        <v>6</v>
      </c>
      <c r="C62" s="5">
        <v>224</v>
      </c>
      <c r="D62" s="5">
        <v>52673810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3">
        <v>224</v>
      </c>
      <c r="R62" s="3">
        <v>52673810</v>
      </c>
    </row>
    <row r="63" spans="1:18" ht="17.25">
      <c r="A63" s="32"/>
      <c r="B63" s="4" t="s">
        <v>20</v>
      </c>
      <c r="C63" s="5">
        <v>177</v>
      </c>
      <c r="D63" s="5">
        <v>65711110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3">
        <v>177</v>
      </c>
      <c r="R63" s="3">
        <v>65711110</v>
      </c>
    </row>
    <row r="64" spans="1:18" ht="17.25">
      <c r="A64" s="32"/>
      <c r="B64" s="4" t="s">
        <v>21</v>
      </c>
      <c r="C64" s="5">
        <v>80</v>
      </c>
      <c r="D64" s="5">
        <v>58886150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3">
        <v>80</v>
      </c>
      <c r="R64" s="3">
        <v>58886150</v>
      </c>
    </row>
    <row r="65" spans="1:18" ht="17.25">
      <c r="A65" s="32"/>
      <c r="B65" s="4" t="s">
        <v>22</v>
      </c>
      <c r="C65" s="5">
        <v>4</v>
      </c>
      <c r="D65" s="5">
        <v>13123440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3">
        <v>4</v>
      </c>
      <c r="R65" s="3">
        <v>13123440</v>
      </c>
    </row>
    <row r="66" spans="1:18" ht="17.25">
      <c r="A66" s="32"/>
      <c r="B66" s="4" t="s">
        <v>23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3">
        <v>0</v>
      </c>
      <c r="R66" s="3">
        <v>0</v>
      </c>
    </row>
    <row r="67" spans="1:18" ht="17.25">
      <c r="A67" s="33"/>
      <c r="B67" s="4" t="s">
        <v>54</v>
      </c>
      <c r="C67" s="6">
        <v>620</v>
      </c>
      <c r="D67" s="6">
        <v>205532670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3">
        <v>620</v>
      </c>
      <c r="R67" s="3">
        <v>205532670</v>
      </c>
    </row>
    <row r="68" spans="1:18" ht="17.25">
      <c r="A68" s="31" t="s">
        <v>32</v>
      </c>
      <c r="B68" s="4" t="s">
        <v>19</v>
      </c>
      <c r="C68" s="5">
        <v>1130</v>
      </c>
      <c r="D68" s="5">
        <v>103089730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3">
        <v>1130</v>
      </c>
      <c r="R68" s="3">
        <v>103089730</v>
      </c>
    </row>
    <row r="69" spans="1:18" ht="17.25">
      <c r="A69" s="32"/>
      <c r="B69" s="4" t="s">
        <v>6</v>
      </c>
      <c r="C69" s="5">
        <v>2875</v>
      </c>
      <c r="D69" s="5">
        <v>574150730</v>
      </c>
      <c r="E69" s="5">
        <v>3</v>
      </c>
      <c r="F69" s="5">
        <v>89089758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3">
        <v>2878</v>
      </c>
      <c r="R69" s="3">
        <v>663240488</v>
      </c>
    </row>
    <row r="70" spans="1:18" ht="17.25">
      <c r="A70" s="32"/>
      <c r="B70" s="4" t="s">
        <v>20</v>
      </c>
      <c r="C70" s="5">
        <v>2380</v>
      </c>
      <c r="D70" s="5">
        <v>756884932</v>
      </c>
      <c r="E70" s="5">
        <v>3</v>
      </c>
      <c r="F70" s="5">
        <v>336121822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15866100</v>
      </c>
      <c r="M70" s="5">
        <v>0</v>
      </c>
      <c r="N70" s="5">
        <v>0</v>
      </c>
      <c r="O70" s="5">
        <v>0</v>
      </c>
      <c r="P70" s="5">
        <v>0</v>
      </c>
      <c r="Q70" s="3">
        <v>2384</v>
      </c>
      <c r="R70" s="3">
        <v>1108872854</v>
      </c>
    </row>
    <row r="71" spans="1:18" ht="17.25">
      <c r="A71" s="32"/>
      <c r="B71" s="4" t="s">
        <v>21</v>
      </c>
      <c r="C71" s="5">
        <v>2013</v>
      </c>
      <c r="D71" s="5">
        <v>930195390</v>
      </c>
      <c r="E71" s="5">
        <v>21</v>
      </c>
      <c r="F71" s="5">
        <v>2665474665</v>
      </c>
      <c r="G71" s="5">
        <v>1</v>
      </c>
      <c r="H71" s="5">
        <v>384860720</v>
      </c>
      <c r="I71" s="5">
        <v>1</v>
      </c>
      <c r="J71" s="5">
        <v>13829000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3">
        <v>2036</v>
      </c>
      <c r="R71" s="3">
        <v>3994359775</v>
      </c>
    </row>
    <row r="72" spans="1:18" ht="17.25">
      <c r="A72" s="32"/>
      <c r="B72" s="4" t="s">
        <v>22</v>
      </c>
      <c r="C72" s="5">
        <v>41</v>
      </c>
      <c r="D72" s="5">
        <v>6695440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3">
        <v>41</v>
      </c>
      <c r="R72" s="3">
        <v>6695440</v>
      </c>
    </row>
    <row r="73" spans="1:18" ht="17.25">
      <c r="A73" s="32"/>
      <c r="B73" s="4" t="s">
        <v>23</v>
      </c>
      <c r="C73" s="5">
        <v>26</v>
      </c>
      <c r="D73" s="5">
        <v>18510300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3">
        <v>26</v>
      </c>
      <c r="R73" s="3">
        <v>18510300</v>
      </c>
    </row>
    <row r="74" spans="1:18" ht="17.25">
      <c r="A74" s="33"/>
      <c r="B74" s="4" t="s">
        <v>54</v>
      </c>
      <c r="C74" s="6">
        <v>8465</v>
      </c>
      <c r="D74" s="6">
        <v>2389526522</v>
      </c>
      <c r="E74" s="6">
        <v>27</v>
      </c>
      <c r="F74" s="6">
        <v>3090686245</v>
      </c>
      <c r="G74" s="6">
        <v>1</v>
      </c>
      <c r="H74" s="6">
        <v>384860720</v>
      </c>
      <c r="I74" s="6">
        <v>1</v>
      </c>
      <c r="J74" s="6">
        <v>13829000</v>
      </c>
      <c r="K74" s="6">
        <v>1</v>
      </c>
      <c r="L74" s="6">
        <v>15866100</v>
      </c>
      <c r="M74" s="6">
        <v>0</v>
      </c>
      <c r="N74" s="6">
        <v>0</v>
      </c>
      <c r="O74" s="6">
        <v>0</v>
      </c>
      <c r="P74" s="6">
        <v>0</v>
      </c>
      <c r="Q74" s="3">
        <v>8495</v>
      </c>
      <c r="R74" s="3">
        <v>5894768587</v>
      </c>
    </row>
    <row r="75" spans="1:18" ht="17.25">
      <c r="A75" s="35" t="s">
        <v>33</v>
      </c>
      <c r="B75" s="7" t="s">
        <v>19</v>
      </c>
      <c r="C75" s="5">
        <v>167</v>
      </c>
      <c r="D75" s="5">
        <v>15253800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3">
        <v>167</v>
      </c>
      <c r="R75" s="3">
        <v>15253800</v>
      </c>
    </row>
    <row r="76" spans="1:18" ht="17.25">
      <c r="A76" s="36"/>
      <c r="B76" s="7" t="s">
        <v>6</v>
      </c>
      <c r="C76" s="5">
        <v>640</v>
      </c>
      <c r="D76" s="5">
        <v>118176030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3">
        <v>640</v>
      </c>
      <c r="R76" s="3">
        <v>118176030</v>
      </c>
    </row>
    <row r="77" spans="1:18" ht="17.25">
      <c r="A77" s="36"/>
      <c r="B77" s="7" t="s">
        <v>20</v>
      </c>
      <c r="C77" s="5">
        <v>543</v>
      </c>
      <c r="D77" s="5">
        <v>193722070</v>
      </c>
      <c r="E77" s="5">
        <v>1</v>
      </c>
      <c r="F77" s="5">
        <v>107197080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3">
        <v>544</v>
      </c>
      <c r="R77" s="3">
        <v>300919150</v>
      </c>
    </row>
    <row r="78" spans="1:18" ht="17.25">
      <c r="A78" s="36"/>
      <c r="B78" s="7" t="s">
        <v>21</v>
      </c>
      <c r="C78" s="5">
        <v>419</v>
      </c>
      <c r="D78" s="5">
        <v>225692220</v>
      </c>
      <c r="E78" s="5">
        <v>3</v>
      </c>
      <c r="F78" s="5">
        <v>709154880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4922000</v>
      </c>
      <c r="M78" s="5">
        <v>0</v>
      </c>
      <c r="N78" s="5">
        <v>0</v>
      </c>
      <c r="O78" s="5">
        <v>0</v>
      </c>
      <c r="P78" s="5">
        <v>0</v>
      </c>
      <c r="Q78" s="3">
        <v>423</v>
      </c>
      <c r="R78" s="3">
        <v>939769100</v>
      </c>
    </row>
    <row r="79" spans="1:18" ht="17.25">
      <c r="A79" s="36"/>
      <c r="B79" s="7" t="s">
        <v>22</v>
      </c>
      <c r="C79" s="5">
        <v>14</v>
      </c>
      <c r="D79" s="5">
        <v>6704610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3">
        <v>14</v>
      </c>
      <c r="R79" s="3">
        <v>6704610</v>
      </c>
    </row>
    <row r="80" spans="1:18" ht="17.25">
      <c r="A80" s="36"/>
      <c r="B80" s="7" t="s">
        <v>23</v>
      </c>
      <c r="C80" s="5">
        <v>1</v>
      </c>
      <c r="D80" s="5">
        <v>1708850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3">
        <v>1</v>
      </c>
      <c r="R80" s="3">
        <v>1708850</v>
      </c>
    </row>
    <row r="81" spans="1:18" ht="17.25">
      <c r="A81" s="37"/>
      <c r="B81" s="4" t="s">
        <v>54</v>
      </c>
      <c r="C81" s="6">
        <v>1784</v>
      </c>
      <c r="D81" s="6">
        <v>561257580</v>
      </c>
      <c r="E81" s="6">
        <v>4</v>
      </c>
      <c r="F81" s="6">
        <v>816351960</v>
      </c>
      <c r="G81" s="6">
        <v>0</v>
      </c>
      <c r="H81" s="6">
        <v>0</v>
      </c>
      <c r="I81" s="6">
        <v>0</v>
      </c>
      <c r="J81" s="6">
        <v>0</v>
      </c>
      <c r="K81" s="6">
        <v>1</v>
      </c>
      <c r="L81" s="6">
        <v>4922000</v>
      </c>
      <c r="M81" s="6">
        <v>0</v>
      </c>
      <c r="N81" s="6">
        <v>0</v>
      </c>
      <c r="O81" s="6">
        <v>0</v>
      </c>
      <c r="P81" s="6">
        <v>0</v>
      </c>
      <c r="Q81" s="3">
        <v>1789</v>
      </c>
      <c r="R81" s="3">
        <v>1382531540</v>
      </c>
    </row>
    <row r="82" spans="1:18" ht="17.25">
      <c r="A82" s="31" t="s">
        <v>34</v>
      </c>
      <c r="B82" s="8" t="s">
        <v>19</v>
      </c>
      <c r="C82" s="5">
        <v>120</v>
      </c>
      <c r="D82" s="5">
        <v>20024800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3">
        <v>120</v>
      </c>
      <c r="R82" s="3">
        <v>20024800</v>
      </c>
    </row>
    <row r="83" spans="1:18" ht="17.25">
      <c r="A83" s="32"/>
      <c r="B83" s="4" t="s">
        <v>6</v>
      </c>
      <c r="C83" s="5">
        <v>463</v>
      </c>
      <c r="D83" s="5">
        <v>106440200</v>
      </c>
      <c r="E83" s="5">
        <v>1</v>
      </c>
      <c r="F83" s="5">
        <v>94476640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">
        <v>464</v>
      </c>
      <c r="R83" s="3">
        <v>200916840</v>
      </c>
    </row>
    <row r="84" spans="1:18" ht="17.25">
      <c r="A84" s="32"/>
      <c r="B84" s="4" t="s">
        <v>20</v>
      </c>
      <c r="C84" s="5">
        <v>423</v>
      </c>
      <c r="D84" s="5">
        <v>172501320</v>
      </c>
      <c r="E84" s="5">
        <v>2</v>
      </c>
      <c r="F84" s="5">
        <v>169969970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3">
        <v>425</v>
      </c>
      <c r="R84" s="3">
        <v>342471290</v>
      </c>
    </row>
    <row r="85" spans="1:18" ht="17.25">
      <c r="A85" s="32"/>
      <c r="B85" s="4" t="s">
        <v>21</v>
      </c>
      <c r="C85" s="5">
        <v>370</v>
      </c>
      <c r="D85" s="5">
        <v>206052160</v>
      </c>
      <c r="E85" s="5">
        <v>3</v>
      </c>
      <c r="F85" s="5">
        <v>264815460</v>
      </c>
      <c r="G85" s="5">
        <v>1</v>
      </c>
      <c r="H85" s="5">
        <v>472965464</v>
      </c>
      <c r="I85" s="5">
        <v>1</v>
      </c>
      <c r="J85" s="5">
        <v>9197976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3">
        <v>375</v>
      </c>
      <c r="R85" s="3">
        <v>953031060</v>
      </c>
    </row>
    <row r="86" spans="1:18" ht="17.25">
      <c r="A86" s="32"/>
      <c r="B86" s="4" t="s">
        <v>22</v>
      </c>
      <c r="C86" s="5">
        <v>7</v>
      </c>
      <c r="D86" s="5">
        <v>726960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3">
        <v>7</v>
      </c>
      <c r="R86" s="3">
        <v>726960</v>
      </c>
    </row>
    <row r="87" spans="1:18" ht="17.25">
      <c r="A87" s="32"/>
      <c r="B87" s="4" t="s">
        <v>23</v>
      </c>
      <c r="C87" s="5">
        <v>6</v>
      </c>
      <c r="D87" s="5">
        <v>1706300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3">
        <v>6</v>
      </c>
      <c r="R87" s="3">
        <v>1706300</v>
      </c>
    </row>
    <row r="88" spans="1:18" ht="17.25">
      <c r="A88" s="33"/>
      <c r="B88" s="4" t="s">
        <v>54</v>
      </c>
      <c r="C88" s="6">
        <v>1389</v>
      </c>
      <c r="D88" s="6">
        <v>507451740</v>
      </c>
      <c r="E88" s="6">
        <v>6</v>
      </c>
      <c r="F88" s="6">
        <v>529262070</v>
      </c>
      <c r="G88" s="6">
        <v>1</v>
      </c>
      <c r="H88" s="6">
        <v>472965464</v>
      </c>
      <c r="I88" s="6">
        <v>1</v>
      </c>
      <c r="J88" s="6">
        <v>9197976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3">
        <v>1397</v>
      </c>
      <c r="R88" s="3">
        <v>1518877250</v>
      </c>
    </row>
    <row r="89" spans="1:18" ht="17.25">
      <c r="A89" s="31" t="s">
        <v>35</v>
      </c>
      <c r="B89" s="4" t="s">
        <v>19</v>
      </c>
      <c r="C89" s="5">
        <v>211</v>
      </c>
      <c r="D89" s="5">
        <v>37503200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3">
        <v>211</v>
      </c>
      <c r="R89" s="3">
        <v>37503200</v>
      </c>
    </row>
    <row r="90" spans="1:18" ht="17.25">
      <c r="A90" s="32"/>
      <c r="B90" s="4" t="s">
        <v>6</v>
      </c>
      <c r="C90" s="5">
        <v>766</v>
      </c>
      <c r="D90" s="5">
        <v>212630360</v>
      </c>
      <c r="E90" s="5">
        <v>1</v>
      </c>
      <c r="F90" s="5">
        <v>63128450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3">
        <v>767</v>
      </c>
      <c r="R90" s="3">
        <v>275758810</v>
      </c>
    </row>
    <row r="91" spans="1:18" ht="17.25">
      <c r="A91" s="32"/>
      <c r="B91" s="4" t="s">
        <v>20</v>
      </c>
      <c r="C91" s="5">
        <v>586</v>
      </c>
      <c r="D91" s="5">
        <v>256676280</v>
      </c>
      <c r="E91" s="5">
        <v>1</v>
      </c>
      <c r="F91" s="5">
        <v>127242595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3">
        <v>587</v>
      </c>
      <c r="R91" s="3">
        <v>383918875</v>
      </c>
    </row>
    <row r="92" spans="1:18" ht="17.25">
      <c r="A92" s="32"/>
      <c r="B92" s="4" t="s">
        <v>21</v>
      </c>
      <c r="C92" s="5">
        <v>471</v>
      </c>
      <c r="D92" s="5">
        <v>352370810</v>
      </c>
      <c r="E92" s="5">
        <v>4</v>
      </c>
      <c r="F92" s="5">
        <v>313760180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3">
        <v>475</v>
      </c>
      <c r="R92" s="3">
        <v>666130990</v>
      </c>
    </row>
    <row r="93" spans="1:18" ht="17.25">
      <c r="A93" s="32"/>
      <c r="B93" s="4" t="s">
        <v>22</v>
      </c>
      <c r="C93" s="5">
        <v>9</v>
      </c>
      <c r="D93" s="5">
        <v>1223850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3">
        <v>9</v>
      </c>
      <c r="R93" s="3">
        <v>1223850</v>
      </c>
    </row>
    <row r="94" spans="1:18" ht="17.25">
      <c r="A94" s="32"/>
      <c r="B94" s="4" t="s">
        <v>23</v>
      </c>
      <c r="C94" s="5">
        <v>15</v>
      </c>
      <c r="D94" s="5">
        <v>10359700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3">
        <v>15</v>
      </c>
      <c r="R94" s="3">
        <v>10359700</v>
      </c>
    </row>
    <row r="95" spans="1:18" ht="17.25">
      <c r="A95" s="33"/>
      <c r="B95" s="4" t="s">
        <v>54</v>
      </c>
      <c r="C95" s="6">
        <v>2058</v>
      </c>
      <c r="D95" s="6">
        <v>870764200</v>
      </c>
      <c r="E95" s="6">
        <v>6</v>
      </c>
      <c r="F95" s="6">
        <v>504131225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3">
        <v>2064</v>
      </c>
      <c r="R95" s="3">
        <v>1374895425</v>
      </c>
    </row>
    <row r="96" spans="1:18" ht="17.25">
      <c r="A96" s="31" t="s">
        <v>36</v>
      </c>
      <c r="B96" s="4" t="s">
        <v>19</v>
      </c>
      <c r="C96" s="5">
        <v>186</v>
      </c>
      <c r="D96" s="5">
        <v>25991400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3">
        <v>186</v>
      </c>
      <c r="R96" s="3">
        <v>25991400</v>
      </c>
    </row>
    <row r="97" spans="1:18" ht="17.25">
      <c r="A97" s="32"/>
      <c r="B97" s="4" t="s">
        <v>6</v>
      </c>
      <c r="C97" s="5">
        <v>865</v>
      </c>
      <c r="D97" s="5">
        <v>194545030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3">
        <v>865</v>
      </c>
      <c r="R97" s="3">
        <v>194545030</v>
      </c>
    </row>
    <row r="98" spans="1:18" ht="17.25">
      <c r="A98" s="32"/>
      <c r="B98" s="4" t="s">
        <v>20</v>
      </c>
      <c r="C98" s="5">
        <v>549</v>
      </c>
      <c r="D98" s="5">
        <v>196508410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3">
        <v>549</v>
      </c>
      <c r="R98" s="3">
        <v>196508410</v>
      </c>
    </row>
    <row r="99" spans="1:18" ht="17.25">
      <c r="A99" s="32"/>
      <c r="B99" s="4" t="s">
        <v>21</v>
      </c>
      <c r="C99" s="5">
        <v>608</v>
      </c>
      <c r="D99" s="5">
        <v>321746840</v>
      </c>
      <c r="E99" s="5">
        <v>4</v>
      </c>
      <c r="F99" s="5">
        <v>905368718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3">
        <v>612</v>
      </c>
      <c r="R99" s="3">
        <v>1227115558</v>
      </c>
    </row>
    <row r="100" spans="1:18" ht="17.25">
      <c r="A100" s="32"/>
      <c r="B100" s="4" t="s">
        <v>22</v>
      </c>
      <c r="C100" s="5">
        <v>9</v>
      </c>
      <c r="D100" s="5">
        <v>2031000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">
        <v>9</v>
      </c>
      <c r="R100" s="3">
        <v>2031000</v>
      </c>
    </row>
    <row r="101" spans="1:18" ht="17.25">
      <c r="A101" s="32"/>
      <c r="B101" s="4" t="s">
        <v>23</v>
      </c>
      <c r="C101" s="5">
        <v>4</v>
      </c>
      <c r="D101" s="5">
        <v>1449180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">
        <v>4</v>
      </c>
      <c r="R101" s="3">
        <v>1449180</v>
      </c>
    </row>
    <row r="102" spans="1:18" ht="17.25">
      <c r="A102" s="33"/>
      <c r="B102" s="4" t="s">
        <v>54</v>
      </c>
      <c r="C102" s="6">
        <v>2221</v>
      </c>
      <c r="D102" s="6">
        <v>742271860</v>
      </c>
      <c r="E102" s="6">
        <v>4</v>
      </c>
      <c r="F102" s="6">
        <v>905368718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3">
        <v>2225</v>
      </c>
      <c r="R102" s="3">
        <v>1647640578</v>
      </c>
    </row>
    <row r="103" spans="1:18" ht="17.25">
      <c r="A103" s="31" t="s">
        <v>37</v>
      </c>
      <c r="B103" s="4" t="s">
        <v>19</v>
      </c>
      <c r="C103" s="5">
        <v>99</v>
      </c>
      <c r="D103" s="5">
        <v>13778190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3">
        <v>99</v>
      </c>
      <c r="R103" s="3">
        <v>13778190</v>
      </c>
    </row>
    <row r="104" spans="1:18" ht="17.25">
      <c r="A104" s="32"/>
      <c r="B104" s="4" t="s">
        <v>6</v>
      </c>
      <c r="C104" s="5">
        <v>490</v>
      </c>
      <c r="D104" s="5">
        <v>120116110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3">
        <v>490</v>
      </c>
      <c r="R104" s="3">
        <v>120116110</v>
      </c>
    </row>
    <row r="105" spans="1:18" ht="17.25">
      <c r="A105" s="32"/>
      <c r="B105" s="4" t="s">
        <v>20</v>
      </c>
      <c r="C105" s="5">
        <v>393</v>
      </c>
      <c r="D105" s="5">
        <v>138468300</v>
      </c>
      <c r="E105" s="5">
        <v>1</v>
      </c>
      <c r="F105" s="5">
        <v>97217710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3">
        <v>394</v>
      </c>
      <c r="R105" s="3">
        <v>235686010</v>
      </c>
    </row>
    <row r="106" spans="1:18" ht="17.25">
      <c r="A106" s="32"/>
      <c r="B106" s="4" t="s">
        <v>21</v>
      </c>
      <c r="C106" s="5">
        <v>251</v>
      </c>
      <c r="D106" s="5">
        <v>189948250</v>
      </c>
      <c r="E106" s="5">
        <v>1</v>
      </c>
      <c r="F106" s="5">
        <v>108419080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3">
        <v>252</v>
      </c>
      <c r="R106" s="3">
        <v>298367330</v>
      </c>
    </row>
    <row r="107" spans="1:18" ht="17.25">
      <c r="A107" s="32"/>
      <c r="B107" s="4" t="s">
        <v>22</v>
      </c>
      <c r="C107" s="5">
        <v>2</v>
      </c>
      <c r="D107" s="5">
        <v>1077660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">
        <v>2</v>
      </c>
      <c r="R107" s="3">
        <v>1077660</v>
      </c>
    </row>
    <row r="108" spans="1:18" ht="17.25">
      <c r="A108" s="32"/>
      <c r="B108" s="4" t="s">
        <v>23</v>
      </c>
      <c r="C108" s="5">
        <v>5</v>
      </c>
      <c r="D108" s="5">
        <v>4377160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3">
        <v>5</v>
      </c>
      <c r="R108" s="3">
        <v>4377160</v>
      </c>
    </row>
    <row r="109" spans="1:18" ht="17.25">
      <c r="A109" s="33"/>
      <c r="B109" s="4" t="s">
        <v>54</v>
      </c>
      <c r="C109" s="6">
        <v>1240</v>
      </c>
      <c r="D109" s="6">
        <v>467765670</v>
      </c>
      <c r="E109" s="6">
        <v>2</v>
      </c>
      <c r="F109" s="6">
        <v>205636790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3">
        <v>1242</v>
      </c>
      <c r="R109" s="3">
        <v>673402460</v>
      </c>
    </row>
    <row r="110" spans="1:18" ht="17.25">
      <c r="A110" s="31" t="s">
        <v>38</v>
      </c>
      <c r="B110" s="4" t="s">
        <v>19</v>
      </c>
      <c r="C110" s="5">
        <v>269</v>
      </c>
      <c r="D110" s="5">
        <v>52981990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3">
        <v>269</v>
      </c>
      <c r="R110" s="3">
        <v>52981990</v>
      </c>
    </row>
    <row r="111" spans="1:18" ht="17.25">
      <c r="A111" s="32"/>
      <c r="B111" s="4" t="s">
        <v>6</v>
      </c>
      <c r="C111" s="5">
        <v>741</v>
      </c>
      <c r="D111" s="5">
        <v>194451950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3">
        <v>741</v>
      </c>
      <c r="R111" s="3">
        <v>194451950</v>
      </c>
    </row>
    <row r="112" spans="1:18" ht="17.25">
      <c r="A112" s="32"/>
      <c r="B112" s="4" t="s">
        <v>20</v>
      </c>
      <c r="C112" s="5">
        <v>509</v>
      </c>
      <c r="D112" s="5">
        <v>192102303</v>
      </c>
      <c r="E112" s="5">
        <v>1</v>
      </c>
      <c r="F112" s="5">
        <v>24695270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3">
        <v>510</v>
      </c>
      <c r="R112" s="3">
        <v>216797573</v>
      </c>
    </row>
    <row r="113" spans="1:18" ht="17.25">
      <c r="A113" s="32"/>
      <c r="B113" s="4" t="s">
        <v>21</v>
      </c>
      <c r="C113" s="5">
        <v>511</v>
      </c>
      <c r="D113" s="5">
        <v>337861590</v>
      </c>
      <c r="E113" s="5">
        <v>3</v>
      </c>
      <c r="F113" s="5">
        <v>164838660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5">
        <v>7657620</v>
      </c>
      <c r="M113" s="5">
        <v>0</v>
      </c>
      <c r="N113" s="5">
        <v>0</v>
      </c>
      <c r="O113" s="5">
        <v>0</v>
      </c>
      <c r="P113" s="5">
        <v>0</v>
      </c>
      <c r="Q113" s="3">
        <v>515</v>
      </c>
      <c r="R113" s="3">
        <v>510357870</v>
      </c>
    </row>
    <row r="114" spans="1:18" ht="17.25">
      <c r="A114" s="32"/>
      <c r="B114" s="4" t="s">
        <v>22</v>
      </c>
      <c r="C114" s="5">
        <v>11</v>
      </c>
      <c r="D114" s="5">
        <v>9514520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3">
        <v>11</v>
      </c>
      <c r="R114" s="3">
        <v>9514520</v>
      </c>
    </row>
    <row r="115" spans="1:18" ht="17.25">
      <c r="A115" s="32"/>
      <c r="B115" s="4" t="s">
        <v>23</v>
      </c>
      <c r="C115" s="5">
        <v>8</v>
      </c>
      <c r="D115" s="5">
        <v>5166490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3">
        <v>8</v>
      </c>
      <c r="R115" s="3">
        <v>5166490</v>
      </c>
    </row>
    <row r="116" spans="1:18" ht="17.25">
      <c r="A116" s="33"/>
      <c r="B116" s="4" t="s">
        <v>54</v>
      </c>
      <c r="C116" s="6">
        <v>2049</v>
      </c>
      <c r="D116" s="6">
        <v>792078843</v>
      </c>
      <c r="E116" s="6">
        <v>4</v>
      </c>
      <c r="F116" s="6">
        <v>189533930</v>
      </c>
      <c r="G116" s="6">
        <v>0</v>
      </c>
      <c r="H116" s="6">
        <v>0</v>
      </c>
      <c r="I116" s="6">
        <v>0</v>
      </c>
      <c r="J116" s="6">
        <v>0</v>
      </c>
      <c r="K116" s="6">
        <v>1</v>
      </c>
      <c r="L116" s="6">
        <v>7657620</v>
      </c>
      <c r="M116" s="6">
        <v>0</v>
      </c>
      <c r="N116" s="6">
        <v>0</v>
      </c>
      <c r="O116" s="6">
        <v>0</v>
      </c>
      <c r="P116" s="6">
        <v>0</v>
      </c>
      <c r="Q116" s="3">
        <v>2054</v>
      </c>
      <c r="R116" s="3">
        <v>989270393</v>
      </c>
    </row>
    <row r="117" spans="1:18" ht="17.25">
      <c r="A117" s="31" t="s">
        <v>39</v>
      </c>
      <c r="B117" s="4" t="s">
        <v>19</v>
      </c>
      <c r="C117" s="5">
        <v>451</v>
      </c>
      <c r="D117" s="5">
        <v>66582870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3">
        <v>451</v>
      </c>
      <c r="R117" s="3">
        <v>66582870</v>
      </c>
    </row>
    <row r="118" spans="1:18" ht="17.25">
      <c r="A118" s="32"/>
      <c r="B118" s="4" t="s">
        <v>6</v>
      </c>
      <c r="C118" s="5">
        <v>1033</v>
      </c>
      <c r="D118" s="5">
        <v>313247280</v>
      </c>
      <c r="E118" s="5">
        <v>0</v>
      </c>
      <c r="F118" s="5">
        <v>0</v>
      </c>
      <c r="G118" s="5">
        <v>1</v>
      </c>
      <c r="H118" s="5">
        <v>490515711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3">
        <v>1034</v>
      </c>
      <c r="R118" s="3">
        <v>803762991</v>
      </c>
    </row>
    <row r="119" spans="1:18" ht="17.25">
      <c r="A119" s="32"/>
      <c r="B119" s="4" t="s">
        <v>20</v>
      </c>
      <c r="C119" s="5">
        <v>666</v>
      </c>
      <c r="D119" s="5">
        <v>256000900</v>
      </c>
      <c r="E119" s="5">
        <v>2</v>
      </c>
      <c r="F119" s="5">
        <v>178407040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3">
        <v>668</v>
      </c>
      <c r="R119" s="3">
        <v>434407940</v>
      </c>
    </row>
    <row r="120" spans="1:18" ht="17.25">
      <c r="A120" s="32"/>
      <c r="B120" s="4" t="s">
        <v>21</v>
      </c>
      <c r="C120" s="5">
        <v>538</v>
      </c>
      <c r="D120" s="5">
        <v>294720570</v>
      </c>
      <c r="E120" s="5">
        <v>2</v>
      </c>
      <c r="F120" s="5">
        <v>131985200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15027050</v>
      </c>
      <c r="M120" s="5">
        <v>0</v>
      </c>
      <c r="N120" s="5">
        <v>0</v>
      </c>
      <c r="O120" s="5">
        <v>0</v>
      </c>
      <c r="P120" s="5">
        <v>0</v>
      </c>
      <c r="Q120" s="3">
        <v>541</v>
      </c>
      <c r="R120" s="3">
        <v>441732820</v>
      </c>
    </row>
    <row r="121" spans="1:18" ht="17.25">
      <c r="A121" s="32"/>
      <c r="B121" s="4" t="s">
        <v>22</v>
      </c>
      <c r="C121" s="5">
        <v>11</v>
      </c>
      <c r="D121" s="5">
        <v>3326460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3">
        <v>11</v>
      </c>
      <c r="R121" s="3">
        <v>3326460</v>
      </c>
    </row>
    <row r="122" spans="1:18" ht="16.5" customHeight="1">
      <c r="A122" s="32"/>
      <c r="B122" s="4" t="s">
        <v>23</v>
      </c>
      <c r="C122" s="5">
        <v>9</v>
      </c>
      <c r="D122" s="5">
        <v>3138990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3">
        <v>9</v>
      </c>
      <c r="R122" s="3">
        <v>3138990</v>
      </c>
    </row>
    <row r="123" spans="1:18" ht="17.25">
      <c r="A123" s="33"/>
      <c r="B123" s="4" t="s">
        <v>54</v>
      </c>
      <c r="C123" s="6">
        <v>2708</v>
      </c>
      <c r="D123" s="6">
        <v>937017070</v>
      </c>
      <c r="E123" s="6">
        <v>4</v>
      </c>
      <c r="F123" s="6">
        <v>310392240</v>
      </c>
      <c r="G123" s="6">
        <v>1</v>
      </c>
      <c r="H123" s="6">
        <v>490515711</v>
      </c>
      <c r="I123" s="6">
        <v>0</v>
      </c>
      <c r="J123" s="6">
        <v>0</v>
      </c>
      <c r="K123" s="6">
        <v>1</v>
      </c>
      <c r="L123" s="6">
        <v>15027050</v>
      </c>
      <c r="M123" s="6">
        <v>0</v>
      </c>
      <c r="N123" s="6">
        <v>0</v>
      </c>
      <c r="O123" s="6">
        <v>0</v>
      </c>
      <c r="P123" s="6">
        <v>0</v>
      </c>
      <c r="Q123" s="3">
        <v>2714</v>
      </c>
      <c r="R123" s="3">
        <v>1752952071</v>
      </c>
    </row>
    <row r="124" spans="1:18" ht="17.25">
      <c r="A124" s="31" t="s">
        <v>40</v>
      </c>
      <c r="B124" s="4" t="s">
        <v>19</v>
      </c>
      <c r="C124" s="5">
        <v>39</v>
      </c>
      <c r="D124" s="5">
        <v>3543220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3">
        <v>39</v>
      </c>
      <c r="R124" s="3">
        <v>3543220</v>
      </c>
    </row>
    <row r="125" spans="1:18" ht="17.25">
      <c r="A125" s="32"/>
      <c r="B125" s="4" t="s">
        <v>6</v>
      </c>
      <c r="C125" s="5">
        <v>384</v>
      </c>
      <c r="D125" s="5">
        <v>43367220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3">
        <v>384</v>
      </c>
      <c r="R125" s="3">
        <v>43367220</v>
      </c>
    </row>
    <row r="126" spans="1:18" ht="17.25">
      <c r="A126" s="32"/>
      <c r="B126" s="4" t="s">
        <v>20</v>
      </c>
      <c r="C126" s="5">
        <v>188</v>
      </c>
      <c r="D126" s="5">
        <v>39887240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3">
        <v>188</v>
      </c>
      <c r="R126" s="3">
        <v>39887240</v>
      </c>
    </row>
    <row r="127" spans="1:18" ht="17.25">
      <c r="A127" s="32"/>
      <c r="B127" s="4" t="s">
        <v>21</v>
      </c>
      <c r="C127" s="5">
        <v>112</v>
      </c>
      <c r="D127" s="5">
        <v>65049670</v>
      </c>
      <c r="E127" s="5">
        <v>1</v>
      </c>
      <c r="F127" s="5">
        <v>34987720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3">
        <v>113</v>
      </c>
      <c r="R127" s="3">
        <v>100037390</v>
      </c>
    </row>
    <row r="128" spans="1:18" ht="17.25">
      <c r="A128" s="32"/>
      <c r="B128" s="4" t="s">
        <v>22</v>
      </c>
      <c r="C128" s="5">
        <v>7</v>
      </c>
      <c r="D128" s="5">
        <v>3624330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3">
        <v>7</v>
      </c>
      <c r="R128" s="3">
        <v>3624330</v>
      </c>
    </row>
    <row r="129" spans="1:18" ht="17.25">
      <c r="A129" s="32"/>
      <c r="B129" s="4" t="s">
        <v>23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3">
        <v>0</v>
      </c>
      <c r="R129" s="3">
        <v>0</v>
      </c>
    </row>
    <row r="130" spans="1:18" ht="17.25">
      <c r="A130" s="33"/>
      <c r="B130" s="4" t="s">
        <v>54</v>
      </c>
      <c r="C130" s="6">
        <v>730</v>
      </c>
      <c r="D130" s="6">
        <v>155471680</v>
      </c>
      <c r="E130" s="6">
        <v>1</v>
      </c>
      <c r="F130" s="6">
        <v>34987720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3">
        <v>731</v>
      </c>
      <c r="R130" s="3">
        <v>190459400</v>
      </c>
    </row>
  </sheetData>
  <mergeCells count="28">
    <mergeCell ref="A47:A53"/>
    <mergeCell ref="A54:A60"/>
    <mergeCell ref="A61:A67"/>
    <mergeCell ref="A68:A74"/>
    <mergeCell ref="A75:A81"/>
    <mergeCell ref="A117:A123"/>
    <mergeCell ref="A124:A130"/>
    <mergeCell ref="A82:A88"/>
    <mergeCell ref="A89:A95"/>
    <mergeCell ref="A96:A102"/>
    <mergeCell ref="A103:A109"/>
    <mergeCell ref="A110:A116"/>
    <mergeCell ref="A40:A46"/>
    <mergeCell ref="K3:L3"/>
    <mergeCell ref="M3:N3"/>
    <mergeCell ref="A5:A11"/>
    <mergeCell ref="A3:A4"/>
    <mergeCell ref="B3:B4"/>
    <mergeCell ref="C3:D3"/>
    <mergeCell ref="E3:F3"/>
    <mergeCell ref="A12:A18"/>
    <mergeCell ref="A19:A25"/>
    <mergeCell ref="A26:A32"/>
    <mergeCell ref="O3:P3"/>
    <mergeCell ref="Q3:R3"/>
    <mergeCell ref="G3:H3"/>
    <mergeCell ref="I3:J3"/>
    <mergeCell ref="A33:A39"/>
  </mergeCells>
  <phoneticPr fontId="18" type="noConversion"/>
  <pageMargins left="0.7" right="0.7" top="0.75" bottom="0.75" header="0.3" footer="0.3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1B34-0E45-47CB-9740-0EA0AE97A88D}">
  <sheetPr>
    <pageSetUpPr fitToPage="1"/>
  </sheetPr>
  <dimension ref="A1:J237"/>
  <sheetViews>
    <sheetView view="pageBreakPreview" zoomScale="85" zoomScaleNormal="85" zoomScaleSheetLayoutView="85"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sqref="A1:J1"/>
    </sheetView>
  </sheetViews>
  <sheetFormatPr defaultRowHeight="16.5"/>
  <cols>
    <col min="2" max="2" width="13.375" bestFit="1" customWidth="1"/>
    <col min="3" max="3" width="9" customWidth="1"/>
  </cols>
  <sheetData>
    <row r="1" spans="1:10" ht="31.5">
      <c r="A1" s="40" t="s">
        <v>59</v>
      </c>
      <c r="B1" s="40"/>
      <c r="C1" s="40"/>
      <c r="D1" s="40"/>
      <c r="E1" s="40"/>
      <c r="F1" s="40"/>
      <c r="G1" s="40"/>
      <c r="H1" s="40"/>
      <c r="I1" s="40"/>
      <c r="J1" s="40"/>
    </row>
    <row r="2" spans="1:10">
      <c r="B2" s="42"/>
      <c r="C2" s="42"/>
      <c r="D2" s="42"/>
      <c r="E2" s="42"/>
      <c r="F2" s="42"/>
      <c r="G2" s="42"/>
      <c r="H2" s="42"/>
      <c r="I2" s="42"/>
      <c r="J2" s="42" t="s">
        <v>57</v>
      </c>
    </row>
    <row r="3" spans="1:10" ht="36" customHeight="1">
      <c r="A3" s="11" t="s">
        <v>41</v>
      </c>
      <c r="B3" s="11" t="s">
        <v>55</v>
      </c>
      <c r="C3" s="10" t="s">
        <v>0</v>
      </c>
      <c r="D3" s="10" t="s">
        <v>1</v>
      </c>
      <c r="E3" s="10" t="s">
        <v>7</v>
      </c>
      <c r="F3" s="10" t="s">
        <v>8</v>
      </c>
      <c r="G3" s="10" t="s">
        <v>2</v>
      </c>
      <c r="H3" s="10" t="s">
        <v>3</v>
      </c>
      <c r="I3" s="10" t="s">
        <v>4</v>
      </c>
      <c r="J3" s="11" t="s">
        <v>5</v>
      </c>
    </row>
    <row r="4" spans="1:10">
      <c r="A4" s="39" t="s">
        <v>18</v>
      </c>
      <c r="B4" s="24" t="s">
        <v>44</v>
      </c>
      <c r="C4" s="25">
        <f>SUM(C17,C30,C43,C56,C69,C82,C95,C108,C121,C134,C147,C160,C173,C186,C199,C212,C225)</f>
        <v>422</v>
      </c>
      <c r="D4" s="25">
        <f t="shared" ref="D4:I4" si="0">SUM(D17,D30,D43,D56,D69,D82,D95,D108,D121,D134,D147,D160,D173,D186,D199,D212,D225)</f>
        <v>0</v>
      </c>
      <c r="E4" s="25">
        <f t="shared" si="0"/>
        <v>0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6">
        <f>SUM(C4:I4)</f>
        <v>422</v>
      </c>
    </row>
    <row r="5" spans="1:10">
      <c r="A5" s="39"/>
      <c r="B5" s="24" t="s">
        <v>45</v>
      </c>
      <c r="C5" s="25">
        <f t="shared" ref="C5:I15" si="1">SUM(C18,C31,C44,C57,C70,C83,C96,C109,C122,C135,C148,C161,C174,C187,C200,C213,C226)</f>
        <v>864</v>
      </c>
      <c r="D5" s="25">
        <f t="shared" si="1"/>
        <v>0</v>
      </c>
      <c r="E5" s="25">
        <f t="shared" si="1"/>
        <v>0</v>
      </c>
      <c r="F5" s="25">
        <f t="shared" si="1"/>
        <v>0</v>
      </c>
      <c r="G5" s="25">
        <f t="shared" si="1"/>
        <v>0</v>
      </c>
      <c r="H5" s="25">
        <f t="shared" si="1"/>
        <v>0</v>
      </c>
      <c r="I5" s="25">
        <f t="shared" si="1"/>
        <v>0</v>
      </c>
      <c r="J5" s="26">
        <f t="shared" ref="J5:J15" si="2">SUM(C5:I5)</f>
        <v>864</v>
      </c>
    </row>
    <row r="6" spans="1:10">
      <c r="A6" s="39"/>
      <c r="B6" s="24" t="s">
        <v>46</v>
      </c>
      <c r="C6" s="25">
        <f t="shared" si="1"/>
        <v>2804</v>
      </c>
      <c r="D6" s="25">
        <f t="shared" si="1"/>
        <v>0</v>
      </c>
      <c r="E6" s="25">
        <f t="shared" si="1"/>
        <v>0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6">
        <f t="shared" si="2"/>
        <v>2804</v>
      </c>
    </row>
    <row r="7" spans="1:10">
      <c r="A7" s="39"/>
      <c r="B7" s="24" t="s">
        <v>47</v>
      </c>
      <c r="C7" s="25">
        <f t="shared" si="1"/>
        <v>4051</v>
      </c>
      <c r="D7" s="25">
        <f t="shared" si="1"/>
        <v>0</v>
      </c>
      <c r="E7" s="25">
        <f t="shared" si="1"/>
        <v>0</v>
      </c>
      <c r="F7" s="25">
        <f t="shared" si="1"/>
        <v>0</v>
      </c>
      <c r="G7" s="25">
        <f t="shared" si="1"/>
        <v>0</v>
      </c>
      <c r="H7" s="25">
        <f t="shared" si="1"/>
        <v>0</v>
      </c>
      <c r="I7" s="25">
        <f t="shared" si="1"/>
        <v>0</v>
      </c>
      <c r="J7" s="26">
        <f t="shared" si="2"/>
        <v>4051</v>
      </c>
    </row>
    <row r="8" spans="1:10">
      <c r="A8" s="39"/>
      <c r="B8" s="24" t="s">
        <v>48</v>
      </c>
      <c r="C8" s="25">
        <f t="shared" si="1"/>
        <v>8569</v>
      </c>
      <c r="D8" s="25">
        <f t="shared" si="1"/>
        <v>0</v>
      </c>
      <c r="E8" s="25">
        <f t="shared" si="1"/>
        <v>0</v>
      </c>
      <c r="F8" s="25">
        <f t="shared" si="1"/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  <c r="J8" s="26">
        <f t="shared" si="2"/>
        <v>8569</v>
      </c>
    </row>
    <row r="9" spans="1:10">
      <c r="A9" s="39"/>
      <c r="B9" s="24" t="s">
        <v>49</v>
      </c>
      <c r="C9" s="25">
        <f t="shared" si="1"/>
        <v>14886</v>
      </c>
      <c r="D9" s="25">
        <f t="shared" si="1"/>
        <v>0</v>
      </c>
      <c r="E9" s="25">
        <f t="shared" si="1"/>
        <v>0</v>
      </c>
      <c r="F9" s="25">
        <f t="shared" si="1"/>
        <v>0</v>
      </c>
      <c r="G9" s="25">
        <f t="shared" si="1"/>
        <v>0</v>
      </c>
      <c r="H9" s="25">
        <f t="shared" si="1"/>
        <v>0</v>
      </c>
      <c r="I9" s="25">
        <f t="shared" si="1"/>
        <v>0</v>
      </c>
      <c r="J9" s="26">
        <f t="shared" si="2"/>
        <v>14886</v>
      </c>
    </row>
    <row r="10" spans="1:10">
      <c r="A10" s="39"/>
      <c r="B10" s="24" t="s">
        <v>52</v>
      </c>
      <c r="C10" s="25">
        <f t="shared" si="1"/>
        <v>4352</v>
      </c>
      <c r="D10" s="25">
        <f t="shared" si="1"/>
        <v>0</v>
      </c>
      <c r="E10" s="25">
        <f t="shared" si="1"/>
        <v>0</v>
      </c>
      <c r="F10" s="25">
        <f t="shared" si="1"/>
        <v>0</v>
      </c>
      <c r="G10" s="25">
        <f t="shared" si="1"/>
        <v>0</v>
      </c>
      <c r="H10" s="25">
        <f t="shared" si="1"/>
        <v>0</v>
      </c>
      <c r="I10" s="25">
        <f t="shared" si="1"/>
        <v>0</v>
      </c>
      <c r="J10" s="26">
        <f t="shared" si="2"/>
        <v>4352</v>
      </c>
    </row>
    <row r="11" spans="1:10">
      <c r="A11" s="39"/>
      <c r="B11" s="24" t="s">
        <v>51</v>
      </c>
      <c r="C11" s="25">
        <f t="shared" si="1"/>
        <v>3417</v>
      </c>
      <c r="D11" s="25">
        <f t="shared" si="1"/>
        <v>1</v>
      </c>
      <c r="E11" s="25">
        <f t="shared" si="1"/>
        <v>0</v>
      </c>
      <c r="F11" s="25">
        <f t="shared" si="1"/>
        <v>0</v>
      </c>
      <c r="G11" s="25">
        <f t="shared" si="1"/>
        <v>1</v>
      </c>
      <c r="H11" s="25">
        <f t="shared" si="1"/>
        <v>0</v>
      </c>
      <c r="I11" s="25">
        <f t="shared" si="1"/>
        <v>2</v>
      </c>
      <c r="J11" s="26">
        <f t="shared" si="2"/>
        <v>3421</v>
      </c>
    </row>
    <row r="12" spans="1:10">
      <c r="A12" s="39"/>
      <c r="B12" s="24" t="s">
        <v>50</v>
      </c>
      <c r="C12" s="25">
        <f t="shared" si="1"/>
        <v>55</v>
      </c>
      <c r="D12" s="25">
        <f t="shared" si="1"/>
        <v>1</v>
      </c>
      <c r="E12" s="25">
        <f t="shared" si="1"/>
        <v>0</v>
      </c>
      <c r="F12" s="25">
        <f t="shared" si="1"/>
        <v>1</v>
      </c>
      <c r="G12" s="25">
        <f t="shared" si="1"/>
        <v>1</v>
      </c>
      <c r="H12" s="25">
        <f t="shared" si="1"/>
        <v>0</v>
      </c>
      <c r="I12" s="25">
        <f t="shared" si="1"/>
        <v>0</v>
      </c>
      <c r="J12" s="26">
        <f t="shared" si="2"/>
        <v>58</v>
      </c>
    </row>
    <row r="13" spans="1:10">
      <c r="A13" s="39"/>
      <c r="B13" s="24" t="s">
        <v>53</v>
      </c>
      <c r="C13" s="25">
        <f t="shared" si="1"/>
        <v>10</v>
      </c>
      <c r="D13" s="25">
        <f t="shared" si="1"/>
        <v>45</v>
      </c>
      <c r="E13" s="25">
        <f t="shared" si="1"/>
        <v>0</v>
      </c>
      <c r="F13" s="25">
        <f t="shared" si="1"/>
        <v>2</v>
      </c>
      <c r="G13" s="25">
        <f t="shared" si="1"/>
        <v>3</v>
      </c>
      <c r="H13" s="25">
        <f t="shared" si="1"/>
        <v>0</v>
      </c>
      <c r="I13" s="25">
        <f t="shared" si="1"/>
        <v>0</v>
      </c>
      <c r="J13" s="26">
        <f t="shared" si="2"/>
        <v>60</v>
      </c>
    </row>
    <row r="14" spans="1:10">
      <c r="A14" s="39"/>
      <c r="B14" s="24" t="s">
        <v>42</v>
      </c>
      <c r="C14" s="25">
        <f t="shared" si="1"/>
        <v>2</v>
      </c>
      <c r="D14" s="25">
        <f t="shared" si="1"/>
        <v>28</v>
      </c>
      <c r="E14" s="25">
        <f t="shared" si="1"/>
        <v>0</v>
      </c>
      <c r="F14" s="25">
        <f t="shared" si="1"/>
        <v>0</v>
      </c>
      <c r="G14" s="25">
        <f t="shared" si="1"/>
        <v>0</v>
      </c>
      <c r="H14" s="25">
        <f t="shared" si="1"/>
        <v>0</v>
      </c>
      <c r="I14" s="25">
        <f t="shared" si="1"/>
        <v>0</v>
      </c>
      <c r="J14" s="26">
        <f t="shared" si="2"/>
        <v>30</v>
      </c>
    </row>
    <row r="15" spans="1:10">
      <c r="A15" s="39"/>
      <c r="B15" s="24" t="s">
        <v>43</v>
      </c>
      <c r="C15" s="25">
        <f t="shared" si="1"/>
        <v>0</v>
      </c>
      <c r="D15" s="25">
        <f t="shared" si="1"/>
        <v>46</v>
      </c>
      <c r="E15" s="25">
        <f t="shared" si="1"/>
        <v>4</v>
      </c>
      <c r="F15" s="25">
        <f t="shared" si="1"/>
        <v>0</v>
      </c>
      <c r="G15" s="25">
        <f t="shared" si="1"/>
        <v>0</v>
      </c>
      <c r="H15" s="25">
        <f t="shared" si="1"/>
        <v>0</v>
      </c>
      <c r="I15" s="25">
        <f t="shared" si="1"/>
        <v>0</v>
      </c>
      <c r="J15" s="26">
        <f t="shared" si="2"/>
        <v>50</v>
      </c>
    </row>
    <row r="16" spans="1:10">
      <c r="A16" s="39"/>
      <c r="B16" s="27" t="s">
        <v>9</v>
      </c>
      <c r="C16" s="26">
        <f>SUM(C4:C15)</f>
        <v>39432</v>
      </c>
      <c r="D16" s="26">
        <f t="shared" ref="D16:J16" si="3">SUM(D4:D15)</f>
        <v>121</v>
      </c>
      <c r="E16" s="26">
        <f t="shared" si="3"/>
        <v>4</v>
      </c>
      <c r="F16" s="26">
        <f t="shared" si="3"/>
        <v>3</v>
      </c>
      <c r="G16" s="26">
        <f t="shared" si="3"/>
        <v>5</v>
      </c>
      <c r="H16" s="26">
        <f t="shared" si="3"/>
        <v>0</v>
      </c>
      <c r="I16" s="26">
        <f t="shared" si="3"/>
        <v>2</v>
      </c>
      <c r="J16" s="26">
        <f t="shared" si="3"/>
        <v>39567</v>
      </c>
    </row>
    <row r="17" spans="1:10">
      <c r="A17" s="41" t="s">
        <v>24</v>
      </c>
      <c r="B17" s="12" t="s">
        <v>44</v>
      </c>
      <c r="C17" s="13">
        <v>67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21">
        <v>67</v>
      </c>
    </row>
    <row r="18" spans="1:10">
      <c r="A18" s="41"/>
      <c r="B18" s="14" t="s">
        <v>45</v>
      </c>
      <c r="C18" s="15">
        <v>147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21">
        <v>147</v>
      </c>
    </row>
    <row r="19" spans="1:10">
      <c r="A19" s="41"/>
      <c r="B19" s="12" t="s">
        <v>46</v>
      </c>
      <c r="C19" s="15">
        <v>340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21">
        <v>340</v>
      </c>
    </row>
    <row r="20" spans="1:10">
      <c r="A20" s="41"/>
      <c r="B20" s="14" t="s">
        <v>47</v>
      </c>
      <c r="C20" s="15">
        <v>452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21">
        <v>452</v>
      </c>
    </row>
    <row r="21" spans="1:10">
      <c r="A21" s="41"/>
      <c r="B21" s="14" t="s">
        <v>48</v>
      </c>
      <c r="C21" s="15">
        <v>1123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21">
        <v>1123</v>
      </c>
    </row>
    <row r="22" spans="1:10">
      <c r="A22" s="41"/>
      <c r="B22" s="14" t="s">
        <v>49</v>
      </c>
      <c r="C22" s="15">
        <v>2156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21">
        <v>2156</v>
      </c>
    </row>
    <row r="23" spans="1:10">
      <c r="A23" s="41"/>
      <c r="B23" s="14" t="s">
        <v>52</v>
      </c>
      <c r="C23" s="15">
        <v>628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21">
        <v>628</v>
      </c>
    </row>
    <row r="24" spans="1:10">
      <c r="A24" s="41"/>
      <c r="B24" s="14" t="s">
        <v>51</v>
      </c>
      <c r="C24" s="15">
        <v>602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21">
        <v>602</v>
      </c>
    </row>
    <row r="25" spans="1:10">
      <c r="A25" s="41"/>
      <c r="B25" s="14" t="s">
        <v>50</v>
      </c>
      <c r="C25" s="15">
        <v>16</v>
      </c>
      <c r="D25" s="15">
        <v>1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21">
        <v>17</v>
      </c>
    </row>
    <row r="26" spans="1:10">
      <c r="A26" s="41"/>
      <c r="B26" s="14" t="s">
        <v>53</v>
      </c>
      <c r="C26" s="16">
        <v>0</v>
      </c>
      <c r="D26" s="16">
        <v>11</v>
      </c>
      <c r="E26" s="16">
        <v>0</v>
      </c>
      <c r="F26" s="16">
        <v>1</v>
      </c>
      <c r="G26" s="16">
        <v>0</v>
      </c>
      <c r="H26" s="16">
        <v>0</v>
      </c>
      <c r="I26" s="16">
        <v>0</v>
      </c>
      <c r="J26" s="21">
        <v>12</v>
      </c>
    </row>
    <row r="27" spans="1:10">
      <c r="A27" s="41"/>
      <c r="B27" s="14" t="s">
        <v>42</v>
      </c>
      <c r="C27" s="15">
        <v>0</v>
      </c>
      <c r="D27" s="15">
        <v>3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21">
        <v>3</v>
      </c>
    </row>
    <row r="28" spans="1:10">
      <c r="A28" s="41"/>
      <c r="B28" s="14" t="s">
        <v>43</v>
      </c>
      <c r="C28" s="15">
        <v>0</v>
      </c>
      <c r="D28" s="15">
        <v>8</v>
      </c>
      <c r="E28" s="15">
        <v>1</v>
      </c>
      <c r="F28" s="15">
        <v>0</v>
      </c>
      <c r="G28" s="15">
        <v>0</v>
      </c>
      <c r="H28" s="15">
        <v>0</v>
      </c>
      <c r="I28" s="15">
        <v>0</v>
      </c>
      <c r="J28" s="21">
        <v>9</v>
      </c>
    </row>
    <row r="29" spans="1:10">
      <c r="A29" s="41"/>
      <c r="B29" s="14" t="s">
        <v>54</v>
      </c>
      <c r="C29" s="15">
        <v>5531</v>
      </c>
      <c r="D29" s="15">
        <v>23</v>
      </c>
      <c r="E29" s="15">
        <v>1</v>
      </c>
      <c r="F29" s="15">
        <v>1</v>
      </c>
      <c r="G29" s="15">
        <v>0</v>
      </c>
      <c r="H29" s="15">
        <v>0</v>
      </c>
      <c r="I29" s="15">
        <v>0</v>
      </c>
      <c r="J29" s="15">
        <v>5556</v>
      </c>
    </row>
    <row r="30" spans="1:10">
      <c r="A30" s="38" t="s">
        <v>25</v>
      </c>
      <c r="B30" s="12" t="s">
        <v>44</v>
      </c>
      <c r="C30" s="15">
        <v>28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7">
        <v>28</v>
      </c>
    </row>
    <row r="31" spans="1:10">
      <c r="A31" s="38"/>
      <c r="B31" s="14" t="s">
        <v>45</v>
      </c>
      <c r="C31" s="15">
        <v>65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7">
        <v>65</v>
      </c>
    </row>
    <row r="32" spans="1:10">
      <c r="A32" s="38"/>
      <c r="B32" s="12" t="s">
        <v>46</v>
      </c>
      <c r="C32" s="15">
        <v>193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7">
        <v>193</v>
      </c>
    </row>
    <row r="33" spans="1:10">
      <c r="A33" s="38"/>
      <c r="B33" s="14" t="s">
        <v>47</v>
      </c>
      <c r="C33" s="15">
        <v>244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7">
        <v>244</v>
      </c>
    </row>
    <row r="34" spans="1:10">
      <c r="A34" s="38"/>
      <c r="B34" s="14" t="s">
        <v>48</v>
      </c>
      <c r="C34" s="15">
        <v>616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7">
        <v>616</v>
      </c>
    </row>
    <row r="35" spans="1:10">
      <c r="A35" s="38"/>
      <c r="B35" s="14" t="s">
        <v>49</v>
      </c>
      <c r="C35" s="18">
        <v>1029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7">
        <v>1029</v>
      </c>
    </row>
    <row r="36" spans="1:10">
      <c r="A36" s="38"/>
      <c r="B36" s="14" t="s">
        <v>52</v>
      </c>
      <c r="C36" s="18">
        <v>318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7">
        <v>318</v>
      </c>
    </row>
    <row r="37" spans="1:10">
      <c r="A37" s="38"/>
      <c r="B37" s="14" t="s">
        <v>51</v>
      </c>
      <c r="C37" s="18">
        <v>231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7">
        <v>231</v>
      </c>
    </row>
    <row r="38" spans="1:10">
      <c r="A38" s="38"/>
      <c r="B38" s="14" t="s">
        <v>50</v>
      </c>
      <c r="C38" s="18">
        <v>1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7">
        <v>1</v>
      </c>
    </row>
    <row r="39" spans="1:10">
      <c r="A39" s="38"/>
      <c r="B39" s="14" t="s">
        <v>53</v>
      </c>
      <c r="C39" s="18">
        <v>0</v>
      </c>
      <c r="D39" s="18">
        <v>5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7">
        <v>5</v>
      </c>
    </row>
    <row r="40" spans="1:10">
      <c r="A40" s="38"/>
      <c r="B40" s="14" t="s">
        <v>42</v>
      </c>
      <c r="C40" s="18">
        <v>0</v>
      </c>
      <c r="D40" s="18">
        <v>1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7">
        <v>1</v>
      </c>
    </row>
    <row r="41" spans="1:10">
      <c r="A41" s="38"/>
      <c r="B41" s="14" t="s">
        <v>43</v>
      </c>
      <c r="C41" s="18">
        <v>0</v>
      </c>
      <c r="D41" s="18">
        <v>2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7">
        <v>2</v>
      </c>
    </row>
    <row r="42" spans="1:10">
      <c r="A42" s="38"/>
      <c r="B42" s="14" t="s">
        <v>54</v>
      </c>
      <c r="C42" s="20">
        <v>2725</v>
      </c>
      <c r="D42" s="20">
        <v>8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2733</v>
      </c>
    </row>
    <row r="43" spans="1:10">
      <c r="A43" s="38" t="s">
        <v>26</v>
      </c>
      <c r="B43" s="12" t="s">
        <v>44</v>
      </c>
      <c r="C43" s="18">
        <v>9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9</v>
      </c>
    </row>
    <row r="44" spans="1:10">
      <c r="A44" s="38"/>
      <c r="B44" s="14" t="s">
        <v>45</v>
      </c>
      <c r="C44" s="18">
        <v>19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19</v>
      </c>
    </row>
    <row r="45" spans="1:10">
      <c r="A45" s="38"/>
      <c r="B45" s="12" t="s">
        <v>46</v>
      </c>
      <c r="C45" s="18">
        <v>141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141</v>
      </c>
    </row>
    <row r="46" spans="1:10">
      <c r="A46" s="38"/>
      <c r="B46" s="14" t="s">
        <v>47</v>
      </c>
      <c r="C46" s="18">
        <v>183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183</v>
      </c>
    </row>
    <row r="47" spans="1:10">
      <c r="A47" s="38"/>
      <c r="B47" s="14" t="s">
        <v>48</v>
      </c>
      <c r="C47" s="18">
        <v>423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423</v>
      </c>
    </row>
    <row r="48" spans="1:10">
      <c r="A48" s="38"/>
      <c r="B48" s="14" t="s">
        <v>49</v>
      </c>
      <c r="C48" s="18">
        <v>726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726</v>
      </c>
    </row>
    <row r="49" spans="1:10">
      <c r="A49" s="38"/>
      <c r="B49" s="14" t="s">
        <v>52</v>
      </c>
      <c r="C49" s="18">
        <v>251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251</v>
      </c>
    </row>
    <row r="50" spans="1:10">
      <c r="A50" s="38"/>
      <c r="B50" s="14" t="s">
        <v>51</v>
      </c>
      <c r="C50" s="18">
        <v>214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1</v>
      </c>
      <c r="J50" s="18">
        <v>215</v>
      </c>
    </row>
    <row r="51" spans="1:10">
      <c r="A51" s="38"/>
      <c r="B51" s="14" t="s">
        <v>50</v>
      </c>
      <c r="C51" s="18">
        <v>5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5</v>
      </c>
    </row>
    <row r="52" spans="1:10">
      <c r="A52" s="38"/>
      <c r="B52" s="14" t="s">
        <v>53</v>
      </c>
      <c r="C52" s="18">
        <v>1</v>
      </c>
      <c r="D52" s="18">
        <v>7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8</v>
      </c>
    </row>
    <row r="53" spans="1:10">
      <c r="A53" s="38"/>
      <c r="B53" s="14" t="s">
        <v>42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1:10">
      <c r="A54" s="38"/>
      <c r="B54" s="14" t="s">
        <v>43</v>
      </c>
      <c r="C54" s="18">
        <v>0</v>
      </c>
      <c r="D54" s="18">
        <v>2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2</v>
      </c>
    </row>
    <row r="55" spans="1:10">
      <c r="A55" s="38"/>
      <c r="B55" s="14" t="s">
        <v>54</v>
      </c>
      <c r="C55" s="18">
        <v>1972</v>
      </c>
      <c r="D55" s="18">
        <v>9</v>
      </c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1982</v>
      </c>
    </row>
    <row r="56" spans="1:10">
      <c r="A56" s="38" t="s">
        <v>27</v>
      </c>
      <c r="B56" s="12" t="s">
        <v>44</v>
      </c>
      <c r="C56" s="18">
        <v>61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61</v>
      </c>
    </row>
    <row r="57" spans="1:10">
      <c r="A57" s="38"/>
      <c r="B57" s="14" t="s">
        <v>45</v>
      </c>
      <c r="C57" s="18">
        <v>66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66</v>
      </c>
    </row>
    <row r="58" spans="1:10">
      <c r="A58" s="38"/>
      <c r="B58" s="12" t="s">
        <v>46</v>
      </c>
      <c r="C58" s="18">
        <v>132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132</v>
      </c>
    </row>
    <row r="59" spans="1:10">
      <c r="A59" s="38"/>
      <c r="B59" s="14" t="s">
        <v>47</v>
      </c>
      <c r="C59" s="18">
        <v>160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160</v>
      </c>
    </row>
    <row r="60" spans="1:10">
      <c r="A60" s="38"/>
      <c r="B60" s="14" t="s">
        <v>48</v>
      </c>
      <c r="C60" s="18">
        <v>353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353</v>
      </c>
    </row>
    <row r="61" spans="1:10">
      <c r="A61" s="38"/>
      <c r="B61" s="14" t="s">
        <v>49</v>
      </c>
      <c r="C61" s="18">
        <v>642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642</v>
      </c>
    </row>
    <row r="62" spans="1:10">
      <c r="A62" s="38"/>
      <c r="B62" s="14" t="s">
        <v>52</v>
      </c>
      <c r="C62" s="18">
        <v>237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237</v>
      </c>
    </row>
    <row r="63" spans="1:10">
      <c r="A63" s="38"/>
      <c r="B63" s="14" t="s">
        <v>51</v>
      </c>
      <c r="C63" s="18">
        <v>232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232</v>
      </c>
    </row>
    <row r="64" spans="1:10">
      <c r="A64" s="38"/>
      <c r="B64" s="14" t="s">
        <v>50</v>
      </c>
      <c r="C64" s="18">
        <v>1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1</v>
      </c>
    </row>
    <row r="65" spans="1:10">
      <c r="A65" s="38"/>
      <c r="B65" s="14" t="s">
        <v>53</v>
      </c>
      <c r="C65" s="18">
        <v>1</v>
      </c>
      <c r="D65" s="18">
        <v>2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3</v>
      </c>
    </row>
    <row r="66" spans="1:10">
      <c r="A66" s="38"/>
      <c r="B66" s="14" t="s">
        <v>42</v>
      </c>
      <c r="C66" s="18">
        <v>0</v>
      </c>
      <c r="D66" s="18">
        <v>6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6</v>
      </c>
    </row>
    <row r="67" spans="1:10">
      <c r="A67" s="38"/>
      <c r="B67" s="14" t="s">
        <v>43</v>
      </c>
      <c r="C67" s="18">
        <v>0</v>
      </c>
      <c r="D67" s="18">
        <v>2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2</v>
      </c>
    </row>
    <row r="68" spans="1:10">
      <c r="A68" s="38"/>
      <c r="B68" s="14" t="s">
        <v>54</v>
      </c>
      <c r="C68" s="18">
        <v>1885</v>
      </c>
      <c r="D68" s="18">
        <v>10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1895</v>
      </c>
    </row>
    <row r="69" spans="1:10">
      <c r="A69" s="38" t="s">
        <v>28</v>
      </c>
      <c r="B69" s="12" t="s">
        <v>44</v>
      </c>
      <c r="C69" s="18">
        <v>19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19</v>
      </c>
    </row>
    <row r="70" spans="1:10">
      <c r="A70" s="38"/>
      <c r="B70" s="14" t="s">
        <v>45</v>
      </c>
      <c r="C70" s="18">
        <v>26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26</v>
      </c>
    </row>
    <row r="71" spans="1:10">
      <c r="A71" s="38"/>
      <c r="B71" s="12" t="s">
        <v>46</v>
      </c>
      <c r="C71" s="18">
        <v>83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83</v>
      </c>
    </row>
    <row r="72" spans="1:10">
      <c r="A72" s="38"/>
      <c r="B72" s="14" t="s">
        <v>47</v>
      </c>
      <c r="C72" s="18">
        <v>100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100</v>
      </c>
    </row>
    <row r="73" spans="1:10">
      <c r="A73" s="38"/>
      <c r="B73" s="14" t="s">
        <v>48</v>
      </c>
      <c r="C73" s="18">
        <v>189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189</v>
      </c>
    </row>
    <row r="74" spans="1:10">
      <c r="A74" s="38"/>
      <c r="B74" s="14" t="s">
        <v>49</v>
      </c>
      <c r="C74" s="18">
        <v>466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466</v>
      </c>
    </row>
    <row r="75" spans="1:10">
      <c r="A75" s="38"/>
      <c r="B75" s="14" t="s">
        <v>52</v>
      </c>
      <c r="C75" s="18">
        <v>165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165</v>
      </c>
    </row>
    <row r="76" spans="1:10">
      <c r="A76" s="38"/>
      <c r="B76" s="14" t="s">
        <v>51</v>
      </c>
      <c r="C76" s="18">
        <v>131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1</v>
      </c>
      <c r="J76" s="18">
        <v>132</v>
      </c>
    </row>
    <row r="77" spans="1:10">
      <c r="A77" s="38"/>
      <c r="B77" s="14" t="s">
        <v>50</v>
      </c>
      <c r="C77" s="18">
        <v>4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4</v>
      </c>
    </row>
    <row r="78" spans="1:10">
      <c r="A78" s="38"/>
      <c r="B78" s="14" t="s">
        <v>53</v>
      </c>
      <c r="C78" s="18">
        <v>0</v>
      </c>
      <c r="D78" s="18">
        <v>2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2</v>
      </c>
    </row>
    <row r="79" spans="1:10">
      <c r="A79" s="38"/>
      <c r="B79" s="14" t="s">
        <v>42</v>
      </c>
      <c r="C79" s="18">
        <v>0</v>
      </c>
      <c r="D79" s="18">
        <v>1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1</v>
      </c>
    </row>
    <row r="80" spans="1:10">
      <c r="A80" s="38"/>
      <c r="B80" s="14" t="s">
        <v>43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</row>
    <row r="81" spans="1:10">
      <c r="A81" s="38"/>
      <c r="B81" s="14" t="s">
        <v>54</v>
      </c>
      <c r="C81" s="18">
        <v>1183</v>
      </c>
      <c r="D81" s="18">
        <v>3</v>
      </c>
      <c r="E81" s="18">
        <v>0</v>
      </c>
      <c r="F81" s="18">
        <v>0</v>
      </c>
      <c r="G81" s="18">
        <v>0</v>
      </c>
      <c r="H81" s="18">
        <v>0</v>
      </c>
      <c r="I81" s="18">
        <v>1</v>
      </c>
      <c r="J81" s="18">
        <v>1187</v>
      </c>
    </row>
    <row r="82" spans="1:10">
      <c r="A82" s="38" t="s">
        <v>29</v>
      </c>
      <c r="B82" s="12" t="s">
        <v>44</v>
      </c>
      <c r="C82" s="18">
        <v>28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28</v>
      </c>
    </row>
    <row r="83" spans="1:10">
      <c r="A83" s="38"/>
      <c r="B83" s="14" t="s">
        <v>45</v>
      </c>
      <c r="C83" s="18">
        <v>66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66</v>
      </c>
    </row>
    <row r="84" spans="1:10">
      <c r="A84" s="38"/>
      <c r="B84" s="12" t="s">
        <v>46</v>
      </c>
      <c r="C84" s="18">
        <v>113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113</v>
      </c>
    </row>
    <row r="85" spans="1:10">
      <c r="A85" s="38"/>
      <c r="B85" s="14" t="s">
        <v>47</v>
      </c>
      <c r="C85" s="18">
        <v>145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145</v>
      </c>
    </row>
    <row r="86" spans="1:10">
      <c r="A86" s="38"/>
      <c r="B86" s="14" t="s">
        <v>48</v>
      </c>
      <c r="C86" s="18">
        <v>314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314</v>
      </c>
    </row>
    <row r="87" spans="1:10">
      <c r="A87" s="38"/>
      <c r="B87" s="14" t="s">
        <v>49</v>
      </c>
      <c r="C87" s="18">
        <v>556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556</v>
      </c>
    </row>
    <row r="88" spans="1:10">
      <c r="A88" s="38"/>
      <c r="B88" s="14" t="s">
        <v>52</v>
      </c>
      <c r="C88" s="18">
        <v>148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148</v>
      </c>
    </row>
    <row r="89" spans="1:10">
      <c r="A89" s="38"/>
      <c r="B89" s="14" t="s">
        <v>51</v>
      </c>
      <c r="C89" s="18">
        <v>143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143</v>
      </c>
    </row>
    <row r="90" spans="1:10">
      <c r="A90" s="38"/>
      <c r="B90" s="14" t="s">
        <v>50</v>
      </c>
      <c r="C90" s="18">
        <v>5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5</v>
      </c>
    </row>
    <row r="91" spans="1:10">
      <c r="A91" s="38"/>
      <c r="B91" s="14" t="s">
        <v>53</v>
      </c>
      <c r="C91" s="18">
        <v>1</v>
      </c>
      <c r="D91" s="18">
        <v>4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5</v>
      </c>
    </row>
    <row r="92" spans="1:10">
      <c r="A92" s="38"/>
      <c r="B92" s="14" t="s">
        <v>42</v>
      </c>
      <c r="C92" s="18">
        <v>0</v>
      </c>
      <c r="D92" s="18">
        <v>3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3</v>
      </c>
    </row>
    <row r="93" spans="1:10">
      <c r="A93" s="38"/>
      <c r="B93" s="14" t="s">
        <v>43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</row>
    <row r="94" spans="1:10">
      <c r="A94" s="38"/>
      <c r="B94" s="14" t="s">
        <v>54</v>
      </c>
      <c r="C94" s="18">
        <v>1519</v>
      </c>
      <c r="D94" s="18">
        <v>7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1526</v>
      </c>
    </row>
    <row r="95" spans="1:10">
      <c r="A95" s="38" t="s">
        <v>30</v>
      </c>
      <c r="B95" s="12" t="s">
        <v>44</v>
      </c>
      <c r="C95" s="18">
        <v>3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3</v>
      </c>
    </row>
    <row r="96" spans="1:10">
      <c r="A96" s="38"/>
      <c r="B96" s="14" t="s">
        <v>45</v>
      </c>
      <c r="C96" s="18">
        <v>4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4</v>
      </c>
    </row>
    <row r="97" spans="1:10">
      <c r="A97" s="38"/>
      <c r="B97" s="12" t="s">
        <v>46</v>
      </c>
      <c r="C97" s="18">
        <v>60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60</v>
      </c>
    </row>
    <row r="98" spans="1:10">
      <c r="A98" s="38"/>
      <c r="B98" s="14" t="s">
        <v>47</v>
      </c>
      <c r="C98" s="18">
        <v>138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138</v>
      </c>
    </row>
    <row r="99" spans="1:10">
      <c r="A99" s="38"/>
      <c r="B99" s="14" t="s">
        <v>48</v>
      </c>
      <c r="C99" s="18">
        <v>328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328</v>
      </c>
    </row>
    <row r="100" spans="1:10">
      <c r="A100" s="38"/>
      <c r="B100" s="14" t="s">
        <v>49</v>
      </c>
      <c r="C100" s="18">
        <v>527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527</v>
      </c>
    </row>
    <row r="101" spans="1:10">
      <c r="A101" s="38"/>
      <c r="B101" s="14" t="s">
        <v>52</v>
      </c>
      <c r="C101" s="18">
        <v>166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166</v>
      </c>
    </row>
    <row r="102" spans="1:10">
      <c r="A102" s="38"/>
      <c r="B102" s="14" t="s">
        <v>51</v>
      </c>
      <c r="C102" s="18">
        <v>125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125</v>
      </c>
    </row>
    <row r="103" spans="1:10">
      <c r="A103" s="38"/>
      <c r="B103" s="14" t="s">
        <v>50</v>
      </c>
      <c r="C103" s="18">
        <v>1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1</v>
      </c>
    </row>
    <row r="104" spans="1:10">
      <c r="A104" s="38"/>
      <c r="B104" s="14" t="s">
        <v>53</v>
      </c>
      <c r="C104" s="18">
        <v>1</v>
      </c>
      <c r="D104" s="18">
        <v>1</v>
      </c>
      <c r="E104" s="18">
        <v>0</v>
      </c>
      <c r="F104" s="18">
        <v>0</v>
      </c>
      <c r="G104" s="18">
        <v>1</v>
      </c>
      <c r="H104" s="18">
        <v>0</v>
      </c>
      <c r="I104" s="18">
        <v>0</v>
      </c>
      <c r="J104" s="18">
        <v>3</v>
      </c>
    </row>
    <row r="105" spans="1:10">
      <c r="A105" s="38"/>
      <c r="B105" s="14" t="s">
        <v>42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</row>
    <row r="106" spans="1:10">
      <c r="A106" s="38"/>
      <c r="B106" s="14" t="s">
        <v>43</v>
      </c>
      <c r="C106" s="18">
        <v>0</v>
      </c>
      <c r="D106" s="18">
        <v>2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2</v>
      </c>
    </row>
    <row r="107" spans="1:10">
      <c r="A107" s="38"/>
      <c r="B107" s="14" t="s">
        <v>54</v>
      </c>
      <c r="C107" s="18">
        <v>1353</v>
      </c>
      <c r="D107" s="18">
        <v>3</v>
      </c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1357</v>
      </c>
    </row>
    <row r="108" spans="1:10">
      <c r="A108" s="38" t="s">
        <v>31</v>
      </c>
      <c r="B108" s="12" t="s">
        <v>44</v>
      </c>
      <c r="C108" s="18">
        <v>2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2</v>
      </c>
    </row>
    <row r="109" spans="1:10">
      <c r="A109" s="38"/>
      <c r="B109" s="14" t="s">
        <v>45</v>
      </c>
      <c r="C109" s="18">
        <v>17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17</v>
      </c>
    </row>
    <row r="110" spans="1:10">
      <c r="A110" s="38"/>
      <c r="B110" s="12" t="s">
        <v>46</v>
      </c>
      <c r="C110" s="18">
        <v>71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71</v>
      </c>
    </row>
    <row r="111" spans="1:10">
      <c r="A111" s="38"/>
      <c r="B111" s="14" t="s">
        <v>47</v>
      </c>
      <c r="C111" s="18">
        <v>73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73</v>
      </c>
    </row>
    <row r="112" spans="1:10">
      <c r="A112" s="38"/>
      <c r="B112" s="14" t="s">
        <v>48</v>
      </c>
      <c r="C112" s="18">
        <v>156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156</v>
      </c>
    </row>
    <row r="113" spans="1:10">
      <c r="A113" s="38"/>
      <c r="B113" s="14" t="s">
        <v>49</v>
      </c>
      <c r="C113" s="18">
        <v>224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224</v>
      </c>
    </row>
    <row r="114" spans="1:10">
      <c r="A114" s="38"/>
      <c r="B114" s="14" t="s">
        <v>52</v>
      </c>
      <c r="C114" s="18">
        <v>39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39</v>
      </c>
    </row>
    <row r="115" spans="1:10">
      <c r="A115" s="38"/>
      <c r="B115" s="14" t="s">
        <v>51</v>
      </c>
      <c r="C115" s="18">
        <v>31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31</v>
      </c>
    </row>
    <row r="116" spans="1:10">
      <c r="A116" s="38"/>
      <c r="B116" s="14" t="s">
        <v>50</v>
      </c>
      <c r="C116" s="18">
        <v>6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6</v>
      </c>
    </row>
    <row r="117" spans="1:10">
      <c r="A117" s="38"/>
      <c r="B117" s="14" t="s">
        <v>53</v>
      </c>
      <c r="C117" s="18">
        <v>1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1</v>
      </c>
    </row>
    <row r="118" spans="1:10">
      <c r="A118" s="38"/>
      <c r="B118" s="14" t="s">
        <v>42</v>
      </c>
      <c r="C118" s="18">
        <v>0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</row>
    <row r="119" spans="1:10">
      <c r="A119" s="38"/>
      <c r="B119" s="14" t="s">
        <v>43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</row>
    <row r="120" spans="1:10">
      <c r="A120" s="38"/>
      <c r="B120" s="14" t="s">
        <v>54</v>
      </c>
      <c r="C120" s="18">
        <v>620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620</v>
      </c>
    </row>
    <row r="121" spans="1:10">
      <c r="A121" s="38" t="s">
        <v>32</v>
      </c>
      <c r="B121" s="12" t="s">
        <v>44</v>
      </c>
      <c r="C121" s="18">
        <v>128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128</v>
      </c>
    </row>
    <row r="122" spans="1:10">
      <c r="A122" s="38"/>
      <c r="B122" s="14" t="s">
        <v>45</v>
      </c>
      <c r="C122" s="18">
        <v>249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249</v>
      </c>
    </row>
    <row r="123" spans="1:10">
      <c r="A123" s="38"/>
      <c r="B123" s="12" t="s">
        <v>46</v>
      </c>
      <c r="C123" s="18">
        <v>677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677</v>
      </c>
    </row>
    <row r="124" spans="1:10">
      <c r="A124" s="38"/>
      <c r="B124" s="14" t="s">
        <v>47</v>
      </c>
      <c r="C124" s="18">
        <v>995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995</v>
      </c>
    </row>
    <row r="125" spans="1:10">
      <c r="A125" s="38"/>
      <c r="B125" s="14" t="s">
        <v>48</v>
      </c>
      <c r="C125" s="18">
        <v>1938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1938</v>
      </c>
    </row>
    <row r="126" spans="1:10">
      <c r="A126" s="38"/>
      <c r="B126" s="14" t="s">
        <v>49</v>
      </c>
      <c r="C126" s="18">
        <v>3075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3075</v>
      </c>
    </row>
    <row r="127" spans="1:10">
      <c r="A127" s="38"/>
      <c r="B127" s="14" t="s">
        <v>52</v>
      </c>
      <c r="C127" s="18">
        <v>867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867</v>
      </c>
    </row>
    <row r="128" spans="1:10">
      <c r="A128" s="38"/>
      <c r="B128" s="14" t="s">
        <v>51</v>
      </c>
      <c r="C128" s="18">
        <v>533</v>
      </c>
      <c r="D128" s="18">
        <v>1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534</v>
      </c>
    </row>
    <row r="129" spans="1:10">
      <c r="A129" s="38"/>
      <c r="B129" s="14" t="s">
        <v>50</v>
      </c>
      <c r="C129" s="18">
        <v>2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2</v>
      </c>
    </row>
    <row r="130" spans="1:10">
      <c r="A130" s="38"/>
      <c r="B130" s="14" t="s">
        <v>53</v>
      </c>
      <c r="C130" s="18">
        <v>1</v>
      </c>
      <c r="D130" s="18">
        <v>5</v>
      </c>
      <c r="E130" s="18">
        <v>0</v>
      </c>
      <c r="F130" s="18">
        <v>1</v>
      </c>
      <c r="G130" s="18">
        <v>1</v>
      </c>
      <c r="H130" s="18">
        <v>0</v>
      </c>
      <c r="I130" s="18">
        <v>0</v>
      </c>
      <c r="J130" s="18">
        <v>8</v>
      </c>
    </row>
    <row r="131" spans="1:10">
      <c r="A131" s="38"/>
      <c r="B131" s="14" t="s">
        <v>42</v>
      </c>
      <c r="C131" s="18">
        <v>0</v>
      </c>
      <c r="D131" s="18">
        <v>3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3</v>
      </c>
    </row>
    <row r="132" spans="1:10">
      <c r="A132" s="38"/>
      <c r="B132" s="14" t="s">
        <v>43</v>
      </c>
      <c r="C132" s="18">
        <v>0</v>
      </c>
      <c r="D132" s="18">
        <v>18</v>
      </c>
      <c r="E132" s="18">
        <v>1</v>
      </c>
      <c r="F132" s="18">
        <v>0</v>
      </c>
      <c r="G132" s="18">
        <v>0</v>
      </c>
      <c r="H132" s="18">
        <v>0</v>
      </c>
      <c r="I132" s="18">
        <v>0</v>
      </c>
      <c r="J132" s="18">
        <v>19</v>
      </c>
    </row>
    <row r="133" spans="1:10">
      <c r="A133" s="38"/>
      <c r="B133" s="14" t="s">
        <v>54</v>
      </c>
      <c r="C133" s="18">
        <v>8465</v>
      </c>
      <c r="D133" s="18">
        <v>27</v>
      </c>
      <c r="E133" s="18">
        <v>1</v>
      </c>
      <c r="F133" s="18">
        <v>1</v>
      </c>
      <c r="G133" s="18">
        <v>1</v>
      </c>
      <c r="H133" s="18">
        <v>0</v>
      </c>
      <c r="I133" s="18">
        <v>0</v>
      </c>
      <c r="J133" s="18">
        <v>8495</v>
      </c>
    </row>
    <row r="134" spans="1:10">
      <c r="A134" s="38" t="s">
        <v>33</v>
      </c>
      <c r="B134" s="12" t="s">
        <v>44</v>
      </c>
      <c r="C134" s="19">
        <v>11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11</v>
      </c>
    </row>
    <row r="135" spans="1:10">
      <c r="A135" s="38"/>
      <c r="B135" s="14" t="s">
        <v>45</v>
      </c>
      <c r="C135" s="19">
        <v>38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38</v>
      </c>
    </row>
    <row r="136" spans="1:10">
      <c r="A136" s="38"/>
      <c r="B136" s="12" t="s">
        <v>46</v>
      </c>
      <c r="C136" s="19">
        <v>173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173</v>
      </c>
    </row>
    <row r="137" spans="1:10">
      <c r="A137" s="38"/>
      <c r="B137" s="14" t="s">
        <v>47</v>
      </c>
      <c r="C137" s="19">
        <v>244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244</v>
      </c>
    </row>
    <row r="138" spans="1:10">
      <c r="A138" s="38"/>
      <c r="B138" s="14" t="s">
        <v>48</v>
      </c>
      <c r="C138" s="19">
        <v>435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435</v>
      </c>
    </row>
    <row r="139" spans="1:10">
      <c r="A139" s="38"/>
      <c r="B139" s="14" t="s">
        <v>49</v>
      </c>
      <c r="C139" s="19">
        <v>617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617</v>
      </c>
    </row>
    <row r="140" spans="1:10">
      <c r="A140" s="38"/>
      <c r="B140" s="14" t="s">
        <v>52</v>
      </c>
      <c r="C140" s="19">
        <v>154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154</v>
      </c>
    </row>
    <row r="141" spans="1:10">
      <c r="A141" s="38"/>
      <c r="B141" s="14" t="s">
        <v>51</v>
      </c>
      <c r="C141" s="19">
        <v>109</v>
      </c>
      <c r="D141" s="19">
        <v>0</v>
      </c>
      <c r="E141" s="19">
        <v>0</v>
      </c>
      <c r="F141" s="19">
        <v>0</v>
      </c>
      <c r="G141" s="19">
        <v>1</v>
      </c>
      <c r="H141" s="19">
        <v>0</v>
      </c>
      <c r="I141" s="19">
        <v>0</v>
      </c>
      <c r="J141" s="19">
        <v>110</v>
      </c>
    </row>
    <row r="142" spans="1:10">
      <c r="A142" s="38"/>
      <c r="B142" s="14" t="s">
        <v>50</v>
      </c>
      <c r="C142" s="19">
        <v>2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2</v>
      </c>
    </row>
    <row r="143" spans="1:10">
      <c r="A143" s="38"/>
      <c r="B143" s="14" t="s">
        <v>53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</row>
    <row r="144" spans="1:10">
      <c r="A144" s="38"/>
      <c r="B144" s="14" t="s">
        <v>42</v>
      </c>
      <c r="C144" s="19">
        <v>1</v>
      </c>
      <c r="D144" s="19">
        <v>1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2</v>
      </c>
    </row>
    <row r="145" spans="1:10">
      <c r="A145" s="38"/>
      <c r="B145" s="14" t="s">
        <v>43</v>
      </c>
      <c r="C145" s="19">
        <v>0</v>
      </c>
      <c r="D145" s="19">
        <v>3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3</v>
      </c>
    </row>
    <row r="146" spans="1:10">
      <c r="A146" s="38"/>
      <c r="B146" s="14" t="s">
        <v>54</v>
      </c>
      <c r="C146" s="19">
        <v>1784</v>
      </c>
      <c r="D146" s="19">
        <v>4</v>
      </c>
      <c r="E146" s="19">
        <v>0</v>
      </c>
      <c r="F146" s="19">
        <v>0</v>
      </c>
      <c r="G146" s="19">
        <v>1</v>
      </c>
      <c r="H146" s="19">
        <v>0</v>
      </c>
      <c r="I146" s="19">
        <v>0</v>
      </c>
      <c r="J146" s="19">
        <v>1789</v>
      </c>
    </row>
    <row r="147" spans="1:10">
      <c r="A147" s="38" t="s">
        <v>34</v>
      </c>
      <c r="B147" s="12" t="s">
        <v>44</v>
      </c>
      <c r="C147" s="18">
        <v>3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3</v>
      </c>
    </row>
    <row r="148" spans="1:10">
      <c r="A148" s="38"/>
      <c r="B148" s="14" t="s">
        <v>45</v>
      </c>
      <c r="C148" s="18">
        <v>17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17</v>
      </c>
    </row>
    <row r="149" spans="1:10">
      <c r="A149" s="38"/>
      <c r="B149" s="12" t="s">
        <v>46</v>
      </c>
      <c r="C149" s="18">
        <v>94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94</v>
      </c>
    </row>
    <row r="150" spans="1:10">
      <c r="A150" s="38"/>
      <c r="B150" s="14" t="s">
        <v>47</v>
      </c>
      <c r="C150" s="18">
        <v>161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161</v>
      </c>
    </row>
    <row r="151" spans="1:10">
      <c r="A151" s="38"/>
      <c r="B151" s="14" t="s">
        <v>48</v>
      </c>
      <c r="C151" s="18">
        <v>323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323</v>
      </c>
    </row>
    <row r="152" spans="1:10">
      <c r="A152" s="38"/>
      <c r="B152" s="14" t="s">
        <v>49</v>
      </c>
      <c r="C152" s="18">
        <v>500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500</v>
      </c>
    </row>
    <row r="153" spans="1:10">
      <c r="A153" s="38"/>
      <c r="B153" s="14" t="s">
        <v>52</v>
      </c>
      <c r="C153" s="18">
        <v>160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160</v>
      </c>
    </row>
    <row r="154" spans="1:10">
      <c r="A154" s="38"/>
      <c r="B154" s="14" t="s">
        <v>51</v>
      </c>
      <c r="C154" s="18">
        <v>130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130</v>
      </c>
    </row>
    <row r="155" spans="1:10">
      <c r="A155" s="38"/>
      <c r="B155" s="14" t="s">
        <v>50</v>
      </c>
      <c r="C155" s="18">
        <v>1</v>
      </c>
      <c r="D155" s="18">
        <v>0</v>
      </c>
      <c r="E155" s="18">
        <v>0</v>
      </c>
      <c r="F155" s="18">
        <v>1</v>
      </c>
      <c r="G155" s="18">
        <v>0</v>
      </c>
      <c r="H155" s="18">
        <v>0</v>
      </c>
      <c r="I155" s="18">
        <v>0</v>
      </c>
      <c r="J155" s="18">
        <v>2</v>
      </c>
    </row>
    <row r="156" spans="1:10">
      <c r="A156" s="38"/>
      <c r="B156" s="14" t="s">
        <v>53</v>
      </c>
      <c r="C156" s="18">
        <v>0</v>
      </c>
      <c r="D156" s="18">
        <v>1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</v>
      </c>
    </row>
    <row r="157" spans="1:10">
      <c r="A157" s="38"/>
      <c r="B157" s="14" t="s">
        <v>42</v>
      </c>
      <c r="C157" s="18">
        <v>0</v>
      </c>
      <c r="D157" s="18">
        <v>3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3</v>
      </c>
    </row>
    <row r="158" spans="1:10">
      <c r="A158" s="38"/>
      <c r="B158" s="14" t="s">
        <v>43</v>
      </c>
      <c r="C158" s="18">
        <v>0</v>
      </c>
      <c r="D158" s="18">
        <v>2</v>
      </c>
      <c r="E158" s="18">
        <v>1</v>
      </c>
      <c r="F158" s="18">
        <v>0</v>
      </c>
      <c r="G158" s="18">
        <v>0</v>
      </c>
      <c r="H158" s="18">
        <v>0</v>
      </c>
      <c r="I158" s="18">
        <v>0</v>
      </c>
      <c r="J158" s="18">
        <v>3</v>
      </c>
    </row>
    <row r="159" spans="1:10">
      <c r="A159" s="38"/>
      <c r="B159" s="14" t="s">
        <v>54</v>
      </c>
      <c r="C159" s="18">
        <v>1389</v>
      </c>
      <c r="D159" s="18">
        <v>6</v>
      </c>
      <c r="E159" s="18">
        <v>1</v>
      </c>
      <c r="F159" s="18">
        <v>1</v>
      </c>
      <c r="G159" s="18">
        <v>0</v>
      </c>
      <c r="H159" s="18">
        <v>0</v>
      </c>
      <c r="I159" s="18">
        <v>0</v>
      </c>
      <c r="J159" s="18">
        <v>1397</v>
      </c>
    </row>
    <row r="160" spans="1:10">
      <c r="A160" s="38" t="s">
        <v>35</v>
      </c>
      <c r="B160" s="12" t="s">
        <v>44</v>
      </c>
      <c r="C160" s="18">
        <v>12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12</v>
      </c>
    </row>
    <row r="161" spans="1:10">
      <c r="A161" s="38"/>
      <c r="B161" s="14" t="s">
        <v>45</v>
      </c>
      <c r="C161" s="18">
        <v>31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31</v>
      </c>
    </row>
    <row r="162" spans="1:10">
      <c r="A162" s="38"/>
      <c r="B162" s="12" t="s">
        <v>46</v>
      </c>
      <c r="C162" s="18">
        <v>148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148</v>
      </c>
    </row>
    <row r="163" spans="1:10">
      <c r="A163" s="38"/>
      <c r="B163" s="14" t="s">
        <v>47</v>
      </c>
      <c r="C163" s="18">
        <v>219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219</v>
      </c>
    </row>
    <row r="164" spans="1:10">
      <c r="A164" s="38"/>
      <c r="B164" s="14" t="s">
        <v>48</v>
      </c>
      <c r="C164" s="18">
        <v>471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471</v>
      </c>
    </row>
    <row r="165" spans="1:10">
      <c r="A165" s="38"/>
      <c r="B165" s="14" t="s">
        <v>49</v>
      </c>
      <c r="C165" s="18">
        <v>721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721</v>
      </c>
    </row>
    <row r="166" spans="1:10">
      <c r="A166" s="38"/>
      <c r="B166" s="14" t="s">
        <v>52</v>
      </c>
      <c r="C166" s="18">
        <v>225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225</v>
      </c>
    </row>
    <row r="167" spans="1:10">
      <c r="A167" s="38"/>
      <c r="B167" s="14" t="s">
        <v>51</v>
      </c>
      <c r="C167" s="18">
        <v>227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227</v>
      </c>
    </row>
    <row r="168" spans="1:10">
      <c r="A168" s="38"/>
      <c r="B168" s="14" t="s">
        <v>50</v>
      </c>
      <c r="C168" s="18">
        <v>3</v>
      </c>
      <c r="D168" s="18">
        <v>0</v>
      </c>
      <c r="E168" s="18">
        <v>0</v>
      </c>
      <c r="F168" s="18">
        <v>0</v>
      </c>
      <c r="G168" s="18">
        <v>0</v>
      </c>
      <c r="H168" s="18">
        <v>0</v>
      </c>
      <c r="I168" s="18">
        <v>0</v>
      </c>
      <c r="J168" s="18">
        <v>3</v>
      </c>
    </row>
    <row r="169" spans="1:10">
      <c r="A169" s="38"/>
      <c r="B169" s="14" t="s">
        <v>53</v>
      </c>
      <c r="C169" s="18">
        <v>1</v>
      </c>
      <c r="D169" s="18">
        <v>1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2</v>
      </c>
    </row>
    <row r="170" spans="1:10">
      <c r="A170" s="38"/>
      <c r="B170" s="14" t="s">
        <v>42</v>
      </c>
      <c r="C170" s="18">
        <v>0</v>
      </c>
      <c r="D170" s="18">
        <v>3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3</v>
      </c>
    </row>
    <row r="171" spans="1:10">
      <c r="A171" s="38"/>
      <c r="B171" s="14" t="s">
        <v>43</v>
      </c>
      <c r="C171" s="18">
        <v>0</v>
      </c>
      <c r="D171" s="18">
        <v>2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2</v>
      </c>
    </row>
    <row r="172" spans="1:10">
      <c r="A172" s="38"/>
      <c r="B172" s="14" t="s">
        <v>54</v>
      </c>
      <c r="C172" s="18">
        <v>2058</v>
      </c>
      <c r="D172" s="18">
        <v>6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2064</v>
      </c>
    </row>
    <row r="173" spans="1:10">
      <c r="A173" s="38" t="s">
        <v>36</v>
      </c>
      <c r="B173" s="12" t="s">
        <v>44</v>
      </c>
      <c r="C173" s="18">
        <v>4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4</v>
      </c>
    </row>
    <row r="174" spans="1:10">
      <c r="A174" s="38"/>
      <c r="B174" s="14" t="s">
        <v>45</v>
      </c>
      <c r="C174" s="18">
        <v>30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30</v>
      </c>
    </row>
    <row r="175" spans="1:10">
      <c r="A175" s="38"/>
      <c r="B175" s="12" t="s">
        <v>46</v>
      </c>
      <c r="C175" s="18">
        <v>139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8">
        <v>0</v>
      </c>
      <c r="J175" s="18">
        <v>139</v>
      </c>
    </row>
    <row r="176" spans="1:10">
      <c r="A176" s="38"/>
      <c r="B176" s="14" t="s">
        <v>47</v>
      </c>
      <c r="C176" s="18">
        <v>259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259</v>
      </c>
    </row>
    <row r="177" spans="1:10">
      <c r="A177" s="38"/>
      <c r="B177" s="14" t="s">
        <v>48</v>
      </c>
      <c r="C177" s="18">
        <v>481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481</v>
      </c>
    </row>
    <row r="178" spans="1:10">
      <c r="A178" s="38"/>
      <c r="B178" s="14" t="s">
        <v>49</v>
      </c>
      <c r="C178" s="18">
        <v>902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902</v>
      </c>
    </row>
    <row r="179" spans="1:10">
      <c r="A179" s="38"/>
      <c r="B179" s="14" t="s">
        <v>52</v>
      </c>
      <c r="C179" s="18">
        <v>229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229</v>
      </c>
    </row>
    <row r="180" spans="1:10">
      <c r="A180" s="38"/>
      <c r="B180" s="14" t="s">
        <v>51</v>
      </c>
      <c r="C180" s="18">
        <v>174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174</v>
      </c>
    </row>
    <row r="181" spans="1:10">
      <c r="A181" s="38"/>
      <c r="B181" s="14" t="s">
        <v>50</v>
      </c>
      <c r="C181" s="18">
        <v>2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2</v>
      </c>
    </row>
    <row r="182" spans="1:10">
      <c r="A182" s="38"/>
      <c r="B182" s="14" t="s">
        <v>53</v>
      </c>
      <c r="C182" s="18">
        <v>1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1</v>
      </c>
    </row>
    <row r="183" spans="1:10">
      <c r="A183" s="38"/>
      <c r="B183" s="14" t="s">
        <v>42</v>
      </c>
      <c r="C183" s="18">
        <v>0</v>
      </c>
      <c r="D183" s="18">
        <v>1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1</v>
      </c>
    </row>
    <row r="184" spans="1:10">
      <c r="A184" s="38"/>
      <c r="B184" s="14" t="s">
        <v>43</v>
      </c>
      <c r="C184" s="18">
        <v>0</v>
      </c>
      <c r="D184" s="18">
        <v>3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3</v>
      </c>
    </row>
    <row r="185" spans="1:10">
      <c r="A185" s="38"/>
      <c r="B185" s="14" t="s">
        <v>54</v>
      </c>
      <c r="C185" s="18">
        <v>2221</v>
      </c>
      <c r="D185" s="18">
        <v>4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2225</v>
      </c>
    </row>
    <row r="186" spans="1:10">
      <c r="A186" s="38" t="s">
        <v>37</v>
      </c>
      <c r="B186" s="12" t="s">
        <v>44</v>
      </c>
      <c r="C186" s="18">
        <v>2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2</v>
      </c>
    </row>
    <row r="187" spans="1:10">
      <c r="A187" s="38"/>
      <c r="B187" s="14" t="s">
        <v>45</v>
      </c>
      <c r="C187" s="18">
        <v>6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6</v>
      </c>
    </row>
    <row r="188" spans="1:10">
      <c r="A188" s="38"/>
      <c r="B188" s="12" t="s">
        <v>46</v>
      </c>
      <c r="C188" s="18">
        <v>60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60</v>
      </c>
    </row>
    <row r="189" spans="1:10">
      <c r="A189" s="38"/>
      <c r="B189" s="14" t="s">
        <v>47</v>
      </c>
      <c r="C189" s="18">
        <v>118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118</v>
      </c>
    </row>
    <row r="190" spans="1:10">
      <c r="A190" s="38"/>
      <c r="B190" s="14" t="s">
        <v>48</v>
      </c>
      <c r="C190" s="18">
        <v>259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259</v>
      </c>
    </row>
    <row r="191" spans="1:10">
      <c r="A191" s="38"/>
      <c r="B191" s="14" t="s">
        <v>49</v>
      </c>
      <c r="C191" s="18">
        <v>507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507</v>
      </c>
    </row>
    <row r="192" spans="1:10">
      <c r="A192" s="38"/>
      <c r="B192" s="14" t="s">
        <v>52</v>
      </c>
      <c r="C192" s="18">
        <v>175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175</v>
      </c>
    </row>
    <row r="193" spans="1:10">
      <c r="A193" s="38"/>
      <c r="B193" s="14" t="s">
        <v>51</v>
      </c>
      <c r="C193" s="18">
        <v>113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113</v>
      </c>
    </row>
    <row r="194" spans="1:10">
      <c r="A194" s="38"/>
      <c r="B194" s="14" t="s">
        <v>50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</row>
    <row r="195" spans="1:10">
      <c r="A195" s="38"/>
      <c r="B195" s="14" t="s">
        <v>53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</row>
    <row r="196" spans="1:10">
      <c r="A196" s="38"/>
      <c r="B196" s="14" t="s">
        <v>42</v>
      </c>
      <c r="C196" s="18">
        <v>0</v>
      </c>
      <c r="D196" s="18">
        <v>1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</row>
    <row r="197" spans="1:10">
      <c r="A197" s="38"/>
      <c r="B197" s="14" t="s">
        <v>43</v>
      </c>
      <c r="C197" s="18">
        <v>0</v>
      </c>
      <c r="D197" s="18">
        <v>1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</row>
    <row r="198" spans="1:10">
      <c r="A198" s="38"/>
      <c r="B198" s="14" t="s">
        <v>54</v>
      </c>
      <c r="C198" s="18">
        <v>1240</v>
      </c>
      <c r="D198" s="18">
        <v>2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1242</v>
      </c>
    </row>
    <row r="199" spans="1:10">
      <c r="A199" s="38" t="s">
        <v>38</v>
      </c>
      <c r="B199" s="12" t="s">
        <v>44</v>
      </c>
      <c r="C199" s="18">
        <v>10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10</v>
      </c>
    </row>
    <row r="200" spans="1:10">
      <c r="A200" s="38"/>
      <c r="B200" s="14" t="s">
        <v>45</v>
      </c>
      <c r="C200" s="18">
        <v>27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27</v>
      </c>
    </row>
    <row r="201" spans="1:10">
      <c r="A201" s="38"/>
      <c r="B201" s="12" t="s">
        <v>46</v>
      </c>
      <c r="C201" s="18">
        <v>135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135</v>
      </c>
    </row>
    <row r="202" spans="1:10">
      <c r="A202" s="38"/>
      <c r="B202" s="14" t="s">
        <v>47</v>
      </c>
      <c r="C202" s="18">
        <v>187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187</v>
      </c>
    </row>
    <row r="203" spans="1:10">
      <c r="A203" s="38"/>
      <c r="B203" s="14" t="s">
        <v>48</v>
      </c>
      <c r="C203" s="18">
        <v>451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451</v>
      </c>
    </row>
    <row r="204" spans="1:10">
      <c r="A204" s="38"/>
      <c r="B204" s="14" t="s">
        <v>49</v>
      </c>
      <c r="C204" s="18">
        <v>862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862</v>
      </c>
    </row>
    <row r="205" spans="1:10">
      <c r="A205" s="38"/>
      <c r="B205" s="14" t="s">
        <v>52</v>
      </c>
      <c r="C205" s="18">
        <v>198</v>
      </c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198</v>
      </c>
    </row>
    <row r="206" spans="1:10">
      <c r="A206" s="38"/>
      <c r="B206" s="14" t="s">
        <v>51</v>
      </c>
      <c r="C206" s="18">
        <v>174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174</v>
      </c>
    </row>
    <row r="207" spans="1:10">
      <c r="A207" s="38"/>
      <c r="B207" s="14" t="s">
        <v>50</v>
      </c>
      <c r="C207" s="18">
        <v>4</v>
      </c>
      <c r="D207" s="18">
        <v>0</v>
      </c>
      <c r="E207" s="18">
        <v>0</v>
      </c>
      <c r="F207" s="18">
        <v>0</v>
      </c>
      <c r="G207" s="18">
        <v>1</v>
      </c>
      <c r="H207" s="18">
        <v>0</v>
      </c>
      <c r="I207" s="18">
        <v>0</v>
      </c>
      <c r="J207" s="18">
        <v>5</v>
      </c>
    </row>
    <row r="208" spans="1:10">
      <c r="A208" s="38"/>
      <c r="B208" s="14" t="s">
        <v>53</v>
      </c>
      <c r="C208" s="18">
        <v>0</v>
      </c>
      <c r="D208" s="18">
        <v>3</v>
      </c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3</v>
      </c>
    </row>
    <row r="209" spans="1:10">
      <c r="A209" s="38"/>
      <c r="B209" s="14" t="s">
        <v>42</v>
      </c>
      <c r="C209" s="18">
        <v>1</v>
      </c>
      <c r="D209" s="18">
        <v>1</v>
      </c>
      <c r="E209" s="18">
        <v>0</v>
      </c>
      <c r="F209" s="18">
        <v>0</v>
      </c>
      <c r="G209" s="18">
        <v>0</v>
      </c>
      <c r="H209" s="18">
        <v>0</v>
      </c>
      <c r="I209" s="18">
        <v>0</v>
      </c>
      <c r="J209" s="18">
        <v>2</v>
      </c>
    </row>
    <row r="210" spans="1:10">
      <c r="A210" s="38"/>
      <c r="B210" s="14" t="s">
        <v>43</v>
      </c>
      <c r="C210" s="18">
        <v>0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</row>
    <row r="211" spans="1:10">
      <c r="A211" s="38"/>
      <c r="B211" s="14" t="s">
        <v>54</v>
      </c>
      <c r="C211" s="18">
        <v>2049</v>
      </c>
      <c r="D211" s="18">
        <v>4</v>
      </c>
      <c r="E211" s="18">
        <v>0</v>
      </c>
      <c r="F211" s="18">
        <v>0</v>
      </c>
      <c r="G211" s="18">
        <v>1</v>
      </c>
      <c r="H211" s="18">
        <v>0</v>
      </c>
      <c r="I211" s="18">
        <v>0</v>
      </c>
      <c r="J211" s="18">
        <v>2054</v>
      </c>
    </row>
    <row r="212" spans="1:10">
      <c r="A212" s="38" t="s">
        <v>39</v>
      </c>
      <c r="B212" s="12" t="s">
        <v>44</v>
      </c>
      <c r="C212" s="19">
        <v>32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32</v>
      </c>
    </row>
    <row r="213" spans="1:10">
      <c r="A213" s="38"/>
      <c r="B213" s="14" t="s">
        <v>45</v>
      </c>
      <c r="C213" s="19">
        <v>50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50</v>
      </c>
    </row>
    <row r="214" spans="1:10">
      <c r="A214" s="38"/>
      <c r="B214" s="12" t="s">
        <v>46</v>
      </c>
      <c r="C214" s="19">
        <v>155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155</v>
      </c>
    </row>
    <row r="215" spans="1:10">
      <c r="A215" s="38"/>
      <c r="B215" s="14" t="s">
        <v>47</v>
      </c>
      <c r="C215" s="19">
        <v>241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241</v>
      </c>
    </row>
    <row r="216" spans="1:10">
      <c r="A216" s="38"/>
      <c r="B216" s="14" t="s">
        <v>48</v>
      </c>
      <c r="C216" s="19">
        <v>504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504</v>
      </c>
    </row>
    <row r="217" spans="1:10">
      <c r="A217" s="38"/>
      <c r="B217" s="14" t="s">
        <v>49</v>
      </c>
      <c r="C217" s="19">
        <v>1159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1159</v>
      </c>
    </row>
    <row r="218" spans="1:10">
      <c r="A218" s="38"/>
      <c r="B218" s="14" t="s">
        <v>52</v>
      </c>
      <c r="C218" s="19">
        <v>351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351</v>
      </c>
    </row>
    <row r="219" spans="1:10">
      <c r="A219" s="38"/>
      <c r="B219" s="14" t="s">
        <v>51</v>
      </c>
      <c r="C219" s="19">
        <v>212</v>
      </c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212</v>
      </c>
    </row>
    <row r="220" spans="1:10">
      <c r="A220" s="38"/>
      <c r="B220" s="14" t="s">
        <v>50</v>
      </c>
      <c r="C220" s="19">
        <v>2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2</v>
      </c>
    </row>
    <row r="221" spans="1:10">
      <c r="A221" s="38"/>
      <c r="B221" s="14" t="s">
        <v>53</v>
      </c>
      <c r="C221" s="19">
        <v>2</v>
      </c>
      <c r="D221" s="19">
        <v>2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5</v>
      </c>
    </row>
    <row r="222" spans="1:10">
      <c r="A222" s="38"/>
      <c r="B222" s="14" t="s">
        <v>42</v>
      </c>
      <c r="C222" s="19">
        <v>0</v>
      </c>
      <c r="D222" s="19">
        <v>1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1</v>
      </c>
    </row>
    <row r="223" spans="1:10">
      <c r="A223" s="38"/>
      <c r="B223" s="14" t="s">
        <v>43</v>
      </c>
      <c r="C223" s="19">
        <v>0</v>
      </c>
      <c r="D223" s="19">
        <v>1</v>
      </c>
      <c r="E223" s="19">
        <v>1</v>
      </c>
      <c r="F223" s="19">
        <v>0</v>
      </c>
      <c r="G223" s="19">
        <v>0</v>
      </c>
      <c r="H223" s="19">
        <v>0</v>
      </c>
      <c r="I223" s="19">
        <v>0</v>
      </c>
      <c r="J223" s="19">
        <v>2</v>
      </c>
    </row>
    <row r="224" spans="1:10">
      <c r="A224" s="38"/>
      <c r="B224" s="14" t="s">
        <v>54</v>
      </c>
      <c r="C224" s="19">
        <v>2708</v>
      </c>
      <c r="D224" s="19">
        <v>4</v>
      </c>
      <c r="E224" s="19">
        <v>1</v>
      </c>
      <c r="F224" s="19">
        <v>0</v>
      </c>
      <c r="G224" s="19">
        <v>1</v>
      </c>
      <c r="H224" s="19">
        <v>0</v>
      </c>
      <c r="I224" s="19">
        <v>0</v>
      </c>
      <c r="J224" s="19">
        <v>2714</v>
      </c>
    </row>
    <row r="225" spans="1:10">
      <c r="A225" s="38" t="s">
        <v>40</v>
      </c>
      <c r="B225" s="12" t="s">
        <v>44</v>
      </c>
      <c r="C225" s="18">
        <v>3</v>
      </c>
      <c r="D225" s="18">
        <v>0</v>
      </c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3</v>
      </c>
    </row>
    <row r="226" spans="1:10">
      <c r="A226" s="38"/>
      <c r="B226" s="14" t="s">
        <v>45</v>
      </c>
      <c r="C226" s="18">
        <v>6</v>
      </c>
      <c r="D226" s="18">
        <v>0</v>
      </c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6</v>
      </c>
    </row>
    <row r="227" spans="1:10">
      <c r="A227" s="38"/>
      <c r="B227" s="12" t="s">
        <v>46</v>
      </c>
      <c r="C227" s="18">
        <v>90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0</v>
      </c>
      <c r="J227" s="18">
        <v>90</v>
      </c>
    </row>
    <row r="228" spans="1:10">
      <c r="A228" s="38"/>
      <c r="B228" s="14" t="s">
        <v>47</v>
      </c>
      <c r="C228" s="18">
        <v>132</v>
      </c>
      <c r="D228" s="18">
        <v>0</v>
      </c>
      <c r="E228" s="18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132</v>
      </c>
    </row>
    <row r="229" spans="1:10">
      <c r="A229" s="38"/>
      <c r="B229" s="14" t="s">
        <v>48</v>
      </c>
      <c r="C229" s="18">
        <v>205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205</v>
      </c>
    </row>
    <row r="230" spans="1:10">
      <c r="A230" s="38"/>
      <c r="B230" s="14" t="s">
        <v>49</v>
      </c>
      <c r="C230" s="18">
        <v>217</v>
      </c>
      <c r="D230" s="18">
        <v>0</v>
      </c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217</v>
      </c>
    </row>
    <row r="231" spans="1:10">
      <c r="A231" s="38"/>
      <c r="B231" s="14" t="s">
        <v>52</v>
      </c>
      <c r="C231" s="18">
        <v>41</v>
      </c>
      <c r="D231" s="18">
        <v>0</v>
      </c>
      <c r="E231" s="18">
        <v>0</v>
      </c>
      <c r="F231" s="18">
        <v>0</v>
      </c>
      <c r="G231" s="18">
        <v>0</v>
      </c>
      <c r="H231" s="18">
        <v>0</v>
      </c>
      <c r="I231" s="18">
        <v>0</v>
      </c>
      <c r="J231" s="18">
        <v>41</v>
      </c>
    </row>
    <row r="232" spans="1:10">
      <c r="A232" s="38"/>
      <c r="B232" s="14" t="s">
        <v>51</v>
      </c>
      <c r="C232" s="18">
        <v>36</v>
      </c>
      <c r="D232" s="18">
        <v>0</v>
      </c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36</v>
      </c>
    </row>
    <row r="233" spans="1:10">
      <c r="A233" s="38"/>
      <c r="B233" s="14" t="s">
        <v>50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</row>
    <row r="234" spans="1:10">
      <c r="A234" s="38"/>
      <c r="B234" s="14" t="s">
        <v>53</v>
      </c>
      <c r="C234" s="18">
        <v>0</v>
      </c>
      <c r="D234" s="18">
        <v>1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1</v>
      </c>
    </row>
    <row r="235" spans="1:10">
      <c r="A235" s="38"/>
      <c r="B235" s="14" t="s">
        <v>42</v>
      </c>
      <c r="C235" s="18">
        <v>0</v>
      </c>
      <c r="D235" s="18">
        <v>0</v>
      </c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</row>
    <row r="236" spans="1:10">
      <c r="A236" s="38"/>
      <c r="B236" s="14" t="s">
        <v>43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</row>
    <row r="237" spans="1:10">
      <c r="A237" s="38"/>
      <c r="B237" s="14" t="s">
        <v>54</v>
      </c>
      <c r="C237" s="18">
        <v>730</v>
      </c>
      <c r="D237" s="18">
        <v>1</v>
      </c>
      <c r="E237" s="18">
        <v>0</v>
      </c>
      <c r="F237" s="18">
        <v>0</v>
      </c>
      <c r="G237" s="18">
        <v>0</v>
      </c>
      <c r="H237" s="18">
        <v>0</v>
      </c>
      <c r="I237" s="18">
        <v>0</v>
      </c>
      <c r="J237" s="18">
        <v>731</v>
      </c>
    </row>
  </sheetData>
  <mergeCells count="19">
    <mergeCell ref="A4:A16"/>
    <mergeCell ref="A1:J1"/>
    <mergeCell ref="A134:A146"/>
    <mergeCell ref="A147:A159"/>
    <mergeCell ref="A69:A81"/>
    <mergeCell ref="A82:A94"/>
    <mergeCell ref="A95:A107"/>
    <mergeCell ref="A108:A120"/>
    <mergeCell ref="A121:A133"/>
    <mergeCell ref="A17:A29"/>
    <mergeCell ref="A30:A42"/>
    <mergeCell ref="A43:A55"/>
    <mergeCell ref="A56:A68"/>
    <mergeCell ref="A199:A211"/>
    <mergeCell ref="A212:A224"/>
    <mergeCell ref="A225:A237"/>
    <mergeCell ref="A160:A172"/>
    <mergeCell ref="A173:A185"/>
    <mergeCell ref="A186:A198"/>
  </mergeCells>
  <phoneticPr fontId="18" type="noConversion"/>
  <pageMargins left="0.7" right="0.7" top="0.75" bottom="0.75" header="0.3" footer="0.3"/>
  <pageSetup paperSize="9" scale="85" fitToHeight="0" orientation="portrait" r:id="rId1"/>
  <rowBreaks count="3" manualBreakCount="3">
    <brk id="55" max="11" man="1"/>
    <brk id="120" max="11" man="1"/>
    <brk id="18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급여별</vt:lpstr>
      <vt:lpstr>금액대별</vt:lpstr>
      <vt:lpstr>금액대별!Print_Area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서영호</dc:creator>
  <cp:lastModifiedBy>SSIF</cp:lastModifiedBy>
  <cp:lastPrinted>2021-03-04T05:56:47Z</cp:lastPrinted>
  <dcterms:created xsi:type="dcterms:W3CDTF">2021-02-19T00:13:38Z</dcterms:created>
  <dcterms:modified xsi:type="dcterms:W3CDTF">2023-08-17T07:31:16Z</dcterms:modified>
</cp:coreProperties>
</file>