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Local_Storage\仕事用\設定調書\DXツール_220722\07.ZXS_設定調書_v1.7\"/>
    </mc:Choice>
  </mc:AlternateContent>
  <xr:revisionPtr revIDLastSave="0" documentId="8_{B74DB100-09E9-4327-B714-9B6C1215AB37}" xr6:coauthVersionLast="47" xr6:coauthVersionMax="47" xr10:uidLastSave="{00000000-0000-0000-0000-000000000000}"/>
  <bookViews>
    <workbookView xWindow="-110" yWindow="-110" windowWidth="38620" windowHeight="21100" xr2:uid="{3BA0C35D-D5EA-491C-87DE-8156EEB265A1}"/>
  </bookViews>
  <sheets>
    <sheet name="お客様表紙" sheetId="2" r:id="rId1"/>
    <sheet name="IPアドレス・ユニット構成" sheetId="3" r:id="rId2"/>
    <sheet name="外線情報" sheetId="4" r:id="rId3"/>
    <sheet name="内線情報" sheetId="5" r:id="rId4"/>
    <sheet name="ダイヤルイン" sheetId="6" r:id="rId5"/>
    <sheet name="NK･NKG" sheetId="7" r:id="rId6"/>
    <sheet name="番号" sheetId="8" r:id="rId7"/>
    <sheet name="キーパターン" sheetId="9" r:id="rId8"/>
    <sheet name="解説" sheetId="10" r:id="rId9"/>
    <sheet name="留守番電話" sheetId="11" r:id="rId10"/>
    <sheet name="自動通話録音" sheetId="12" r:id="rId11"/>
    <sheet name="転送電話" sheetId="13" r:id="rId12"/>
    <sheet name="モード切替" sheetId="14" r:id="rId13"/>
    <sheet name="FT切替" sheetId="15" r:id="rId14"/>
    <sheet name="その他" sheetId="16" r:id="rId15"/>
    <sheet name="【手書き】メモ" sheetId="17" r:id="rId16"/>
    <sheet name="平面図シート作成要領" sheetId="18" r:id="rId17"/>
    <sheet name="平面図（発注時）" sheetId="19" r:id="rId18"/>
    <sheet name="平面図（竣工時変更あり）" sheetId="20" r:id="rId19"/>
    <sheet name="施工必要工程記入" sheetId="21" r:id="rId20"/>
    <sheet name="遠隔機能（ZX）" sheetId="22" r:id="rId21"/>
    <sheet name="システム構成図" sheetId="23" r:id="rId22"/>
  </sheets>
  <definedNames>
    <definedName name="_Order1">255</definedName>
    <definedName name="IK">外線情報!$B$5:$B$12</definedName>
    <definedName name="NK">NK･NKG!$B$5:$B$28</definedName>
    <definedName name="NKG">NK･NKG!$C$4:$H$4</definedName>
    <definedName name="_xlnm.Print_Area" localSheetId="15">【手書き】メモ!$A$3:$AX$33</definedName>
    <definedName name="_xlnm.Print_Area" localSheetId="13">FT切替!$A$3:$AH$45</definedName>
    <definedName name="_xlnm.Print_Area" localSheetId="1">IPアドレス・ユニット構成!$A$3:$U$29</definedName>
    <definedName name="_xlnm.Print_Area" localSheetId="5">NK･NKG!$A$3:$AQ$29</definedName>
    <definedName name="_xlnm.Print_Area" localSheetId="0">お客様表紙!$A$1:$R$30</definedName>
    <definedName name="_xlnm.Print_Area" localSheetId="7">キーパターン!$A$2:$BE$67</definedName>
    <definedName name="_xlnm.Print_Area" localSheetId="21">システム構成図!$A$1:$R$40</definedName>
    <definedName name="_xlnm.Print_Area" localSheetId="14">その他!$A$3:$F$5</definedName>
    <definedName name="_xlnm.Print_Area" localSheetId="4">ダイヤルイン!$A$3:$P$46</definedName>
    <definedName name="_xlnm.Print_Area" localSheetId="12">モード切替!$A$3:$W$35</definedName>
    <definedName name="_xlnm.Print_Area" localSheetId="2">外線情報!$A$3:$Z$17</definedName>
    <definedName name="_xlnm.Print_Area" localSheetId="10">自動通話録音!$A$3:$BC$15</definedName>
    <definedName name="_xlnm.Print_Area" localSheetId="11">転送電話!$A$3:$AB$33</definedName>
    <definedName name="_xlnm.Print_Area" localSheetId="3">内線情報!$A$3:$AE$55</definedName>
    <definedName name="_xlnm.Print_Area" localSheetId="6">番号!$A$3:$U$53</definedName>
    <definedName name="_xlnm.Print_Area" localSheetId="18">'平面図（竣工時変更あり）'!$A$1:$N$37</definedName>
    <definedName name="_xlnm.Print_Area" localSheetId="17">'平面図（発注時）'!$A$1:$N$37</definedName>
    <definedName name="_xlnm.Print_Area" localSheetId="9">留守番電話!$A$2:$Q$53</definedName>
    <definedName name="_xlnm.Print_Titles" localSheetId="5">NK･NKG!$A:$B,NK･NKG!$3:$4</definedName>
    <definedName name="_xlnm.Print_Titles" localSheetId="7">キーパターン!$2:$4</definedName>
    <definedName name="_xlnm.Print_Titles" localSheetId="4">ダイヤルイン!$A:$B,ダイヤルイン!$3:$5</definedName>
    <definedName name="_xlnm.Print_Titles" localSheetId="2">外線情報!$A:$B,外線情報!$3:$4</definedName>
    <definedName name="_xlnm.Print_Titles" localSheetId="10">自動通話録音!$3:$4</definedName>
    <definedName name="_xlnm.Print_Titles" localSheetId="3">内線情報!$A:$B,内線情報!$3:$4</definedName>
    <definedName name="_xlnm.Print_Titles" localSheetId="6">番号!$3:$4</definedName>
    <definedName name="_xlnm.Print_Titles" localSheetId="9">留守番電話!$2:$4</definedName>
    <definedName name="SK">外線情報!$L$4:$O$4</definedName>
    <definedName name="TEN">内線情報!$B$5:$B$14</definedName>
  </definedNames>
  <calcPr calcId="191029" iterate="1" iterateDelta="0.0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5" i="21" l="1"/>
  <c r="P25" i="21"/>
  <c r="R24" i="21"/>
  <c r="P24" i="21"/>
  <c r="R23" i="21"/>
  <c r="P23" i="21"/>
  <c r="R22" i="21"/>
  <c r="P22" i="21"/>
  <c r="R21" i="21"/>
  <c r="P21" i="21"/>
  <c r="Q13" i="21"/>
  <c r="R13" i="21" s="1"/>
  <c r="O13" i="21"/>
  <c r="P13" i="21" s="1"/>
  <c r="Q12" i="21"/>
  <c r="R12" i="21" s="1"/>
  <c r="O12" i="21"/>
  <c r="P12" i="21" s="1"/>
  <c r="Q11" i="21"/>
  <c r="R11" i="21" s="1"/>
  <c r="O11" i="21"/>
  <c r="P11" i="21" s="1"/>
  <c r="Q10" i="21"/>
  <c r="R10" i="21" s="1"/>
  <c r="O10" i="21"/>
  <c r="P10" i="21" s="1"/>
  <c r="Q9" i="21"/>
  <c r="R9" i="21" s="1"/>
  <c r="O9" i="21"/>
  <c r="P9" i="21" s="1"/>
  <c r="R8" i="21"/>
  <c r="Q8" i="21"/>
  <c r="P8" i="21"/>
  <c r="O8" i="21"/>
  <c r="Q7" i="21"/>
  <c r="R7" i="21" s="1"/>
  <c r="O7" i="21"/>
  <c r="P7" i="21" s="1"/>
  <c r="Q6" i="21"/>
  <c r="R6" i="21" s="1"/>
  <c r="O6" i="21"/>
  <c r="P6" i="21" s="1"/>
  <c r="Q5" i="21"/>
  <c r="R5" i="21" s="1"/>
  <c r="O5" i="21"/>
  <c r="P5" i="21" s="1"/>
  <c r="O16" i="21" s="1"/>
  <c r="AN5" i="16"/>
  <c r="AH5" i="16"/>
  <c r="AG5" i="16"/>
  <c r="AF5" i="16"/>
  <c r="AI5" i="16" s="1"/>
  <c r="AJ5" i="16" s="1"/>
  <c r="AE5" i="16"/>
  <c r="AD5" i="16"/>
  <c r="AC5" i="16"/>
  <c r="AB5" i="16"/>
  <c r="AA5" i="16"/>
  <c r="Z5" i="16"/>
  <c r="Y5" i="16"/>
  <c r="X5" i="16"/>
  <c r="V5" i="16"/>
  <c r="Q16" i="21" l="1"/>
  <c r="AK5" i="16"/>
</calcChain>
</file>

<file path=xl/sharedStrings.xml><?xml version="1.0" encoding="utf-8"?>
<sst xmlns="http://schemas.openxmlformats.org/spreadsheetml/2006/main" count="13944" uniqueCount="738">
  <si>
    <t>memory株式会社</t>
    <rPh sb="6" eb="10">
      <t>カブシキガイシャ</t>
    </rPh>
    <phoneticPr fontId="4"/>
  </si>
  <si>
    <t>様</t>
    <rPh sb="0" eb="1">
      <t>サマ</t>
    </rPh>
    <phoneticPr fontId="4"/>
  </si>
  <si>
    <t>αZXS設定調書兼完成図書</t>
    <rPh sb="4" eb="6">
      <t>セッテイ</t>
    </rPh>
    <rPh sb="6" eb="8">
      <t>チョウショ</t>
    </rPh>
    <rPh sb="8" eb="9">
      <t>ケン</t>
    </rPh>
    <phoneticPr fontId="4"/>
  </si>
  <si>
    <t>工事当日、お客様の判断で標準電話機を1台減する可能性があります</t>
    <rPh sb="0" eb="4">
      <t>コウジトウジツ</t>
    </rPh>
    <rPh sb="6" eb="8">
      <t>キャクサマ</t>
    </rPh>
    <rPh sb="9" eb="11">
      <t>ハンダン</t>
    </rPh>
    <rPh sb="12" eb="17">
      <t>ヒョウジュンデンワキ</t>
    </rPh>
    <rPh sb="19" eb="21">
      <t>ダイゲン</t>
    </rPh>
    <rPh sb="23" eb="26">
      <t>カノウセイ</t>
    </rPh>
    <phoneticPr fontId="4"/>
  </si>
  <si>
    <t>年</t>
    <rPh sb="0" eb="1">
      <t>ネン</t>
    </rPh>
    <phoneticPr fontId="7"/>
  </si>
  <si>
    <t>月</t>
    <rPh sb="0" eb="1">
      <t>ガツ</t>
    </rPh>
    <phoneticPr fontId="7"/>
  </si>
  <si>
    <t>日</t>
    <rPh sb="0" eb="1">
      <t>ニチ</t>
    </rPh>
    <phoneticPr fontId="7"/>
  </si>
  <si>
    <t>ＮＴＴ</t>
    <phoneticPr fontId="7"/>
  </si>
  <si>
    <t>v</t>
    <phoneticPr fontId="4"/>
  </si>
  <si>
    <t xml:space="preserve"> </t>
    <phoneticPr fontId="4"/>
  </si>
  <si>
    <t>αZXSデータ設定Sheet     IPアドレス・ユニット構成</t>
    <phoneticPr fontId="4"/>
  </si>
  <si>
    <t>S/Mスロット</t>
    <phoneticPr fontId="4"/>
  </si>
  <si>
    <t>※ 橙色網掛けセルは、旧機種の完成図書から別候補に変換をしています。</t>
  </si>
  <si>
    <t>お客様名</t>
    <rPh sb="1" eb="3">
      <t>キャクサマ</t>
    </rPh>
    <rPh sb="3" eb="4">
      <t>ナ</t>
    </rPh>
    <phoneticPr fontId="7"/>
  </si>
  <si>
    <t>memory株式会社</t>
    <phoneticPr fontId="4"/>
  </si>
  <si>
    <t>12-54 オプションカード実装状態</t>
    <phoneticPr fontId="4"/>
  </si>
  <si>
    <t>主装置Ver</t>
    <rPh sb="0" eb="3">
      <t>シュソウチ</t>
    </rPh>
    <phoneticPr fontId="7"/>
  </si>
  <si>
    <t>スロット</t>
    <phoneticPr fontId="4"/>
  </si>
  <si>
    <t>ＩＰ内線用ボード</t>
    <phoneticPr fontId="4"/>
  </si>
  <si>
    <t>なし</t>
    <phoneticPr fontId="4"/>
  </si>
  <si>
    <t>ユニット</t>
    <phoneticPr fontId="4"/>
  </si>
  <si>
    <t>SLU</t>
    <phoneticPr fontId="4"/>
  </si>
  <si>
    <t>未設定</t>
    <phoneticPr fontId="4"/>
  </si>
  <si>
    <t>SU</t>
    <phoneticPr fontId="4"/>
  </si>
  <si>
    <t>4BRU</t>
    <phoneticPr fontId="4"/>
  </si>
  <si>
    <t>IP関連</t>
    <rPh sb="2" eb="4">
      <t>カンレン</t>
    </rPh>
    <phoneticPr fontId="7"/>
  </si>
  <si>
    <t>IPアドレス</t>
    <phoneticPr fontId="4"/>
  </si>
  <si>
    <t>サブネット</t>
    <phoneticPr fontId="4"/>
  </si>
  <si>
    <t>GW</t>
    <phoneticPr fontId="4"/>
  </si>
  <si>
    <t>主装置</t>
    <rPh sb="0" eb="1">
      <t>シュ</t>
    </rPh>
    <rPh sb="1" eb="3">
      <t>ソウチ</t>
    </rPh>
    <phoneticPr fontId="7"/>
  </si>
  <si>
    <t>192.168.1.10</t>
    <phoneticPr fontId="4"/>
  </si>
  <si>
    <t>255.255.255.0</t>
    <phoneticPr fontId="4"/>
  </si>
  <si>
    <t>192.168.1.1</t>
    <phoneticPr fontId="4"/>
  </si>
  <si>
    <t>4BRU（スロット6）</t>
    <phoneticPr fontId="7"/>
  </si>
  <si>
    <t>MB500(1台目)</t>
    <rPh sb="7" eb="9">
      <t>ダイメ</t>
    </rPh>
    <phoneticPr fontId="7"/>
  </si>
  <si>
    <t>本体</t>
    <rPh sb="0" eb="2">
      <t>ホンタイ</t>
    </rPh>
    <phoneticPr fontId="13"/>
  </si>
  <si>
    <t>ポート３</t>
    <phoneticPr fontId="13"/>
  </si>
  <si>
    <t>ＳＤカードスロット</t>
    <phoneticPr fontId="4"/>
  </si>
  <si>
    <t>主装置メモリカード</t>
    <phoneticPr fontId="4"/>
  </si>
  <si>
    <t>ポート2</t>
    <phoneticPr fontId="13"/>
  </si>
  <si>
    <t>主装置アドレス</t>
    <rPh sb="0" eb="3">
      <t>シュソウチ</t>
    </rPh>
    <phoneticPr fontId="13"/>
  </si>
  <si>
    <t>デフォルトゲート</t>
    <phoneticPr fontId="13"/>
  </si>
  <si>
    <t>MB500(2台目)</t>
    <rPh sb="7" eb="9">
      <t>ダイメ</t>
    </rPh>
    <phoneticPr fontId="7"/>
  </si>
  <si>
    <t>IPアドレス</t>
  </si>
  <si>
    <t>サブネット</t>
  </si>
  <si>
    <t>その他ルータ</t>
    <rPh sb="2" eb="3">
      <t>タ</t>
    </rPh>
    <phoneticPr fontId="7"/>
  </si>
  <si>
    <t>PPPoE設定</t>
    <rPh sb="5" eb="7">
      <t>セッテイ</t>
    </rPh>
    <phoneticPr fontId="13"/>
  </si>
  <si>
    <t>LAN1</t>
    <phoneticPr fontId="13"/>
  </si>
  <si>
    <t>LAN2</t>
    <phoneticPr fontId="13"/>
  </si>
  <si>
    <t>LAN3</t>
    <phoneticPr fontId="13"/>
  </si>
  <si>
    <t>αZXSデータ設定Sheet     外線情報</t>
    <phoneticPr fontId="4"/>
  </si>
  <si>
    <t>LEN</t>
    <phoneticPr fontId="4"/>
  </si>
  <si>
    <t>03-01
LEN種別</t>
    <phoneticPr fontId="16"/>
  </si>
  <si>
    <t>03-02
回線種別</t>
    <rPh sb="6" eb="8">
      <t>カイセン</t>
    </rPh>
    <rPh sb="8" eb="10">
      <t>シュベツ</t>
    </rPh>
    <phoneticPr fontId="16"/>
  </si>
  <si>
    <t>03-14
モデムダイヤルイン契約有無</t>
    <rPh sb="15" eb="17">
      <t>ケイヤク</t>
    </rPh>
    <rPh sb="17" eb="19">
      <t>ウム</t>
    </rPh>
    <phoneticPr fontId="16"/>
  </si>
  <si>
    <t>03-15
ISDN・VoIPダイヤルイン契約有無</t>
    <rPh sb="21" eb="23">
      <t>ケイヤク</t>
    </rPh>
    <rPh sb="23" eb="25">
      <t>ウム</t>
    </rPh>
    <phoneticPr fontId="16"/>
  </si>
  <si>
    <t>09-27
グローバル着信先設定</t>
    <phoneticPr fontId="4"/>
  </si>
  <si>
    <t>09-01
電話番号</t>
    <phoneticPr fontId="4"/>
  </si>
  <si>
    <t>04-02 
SKG回線設定</t>
    <rPh sb="10" eb="12">
      <t>カイセン</t>
    </rPh>
    <rPh sb="12" eb="14">
      <t>セッテイ</t>
    </rPh>
    <phoneticPr fontId="7"/>
  </si>
  <si>
    <t>09-21 放送着信時外部スピーカ送出設定</t>
    <phoneticPr fontId="4"/>
  </si>
  <si>
    <t>03-08
停電用電話機設定</t>
    <phoneticPr fontId="4"/>
  </si>
  <si>
    <t>09-34
コールバックサービスLEN</t>
    <phoneticPr fontId="7"/>
  </si>
  <si>
    <t>03-20
VoIP回線グループ表示</t>
    <phoneticPr fontId="7"/>
  </si>
  <si>
    <t xml:space="preserve">
</t>
    <phoneticPr fontId="4"/>
  </si>
  <si>
    <t>昼</t>
    <rPh sb="0" eb="1">
      <t>ヒル</t>
    </rPh>
    <phoneticPr fontId="2"/>
  </si>
  <si>
    <t>夜</t>
    <rPh sb="0" eb="1">
      <t>ヨル</t>
    </rPh>
    <phoneticPr fontId="2"/>
  </si>
  <si>
    <t>休憩</t>
    <rPh sb="0" eb="2">
      <t>キュウケイ</t>
    </rPh>
    <phoneticPr fontId="2"/>
  </si>
  <si>
    <t>休日</t>
    <rPh sb="0" eb="2">
      <t>キュウジツ</t>
    </rPh>
    <phoneticPr fontId="2"/>
  </si>
  <si>
    <t>VoIP(ZXSM-4BRU)</t>
  </si>
  <si>
    <t>一般回線</t>
  </si>
  <si>
    <t>-</t>
  </si>
  <si>
    <t>○</t>
  </si>
  <si>
    <t>未使用</t>
  </si>
  <si>
    <t>αZXSデータ設定Sheet     内線情報</t>
    <phoneticPr fontId="4"/>
  </si>
  <si>
    <t>TEN</t>
    <phoneticPr fontId="4"/>
  </si>
  <si>
    <t>06-01
内線</t>
    <rPh sb="6" eb="8">
      <t>ナイセン</t>
    </rPh>
    <phoneticPr fontId="16"/>
  </si>
  <si>
    <t>02-01
機種</t>
    <phoneticPr fontId="4"/>
  </si>
  <si>
    <t>01-31
端末名称</t>
    <rPh sb="6" eb="8">
      <t>タンマツ</t>
    </rPh>
    <rPh sb="8" eb="10">
      <t>メイショウ</t>
    </rPh>
    <phoneticPr fontId="4"/>
  </si>
  <si>
    <t>02-23
システム管理者TEN設定</t>
    <phoneticPr fontId="4"/>
  </si>
  <si>
    <t>04-01
電話機グループ(KTG)</t>
    <phoneticPr fontId="4"/>
  </si>
  <si>
    <t>08-42 発番号通知</t>
    <rPh sb="6" eb="7">
      <t>ハツ</t>
    </rPh>
    <rPh sb="7" eb="9">
      <t>バンゴウ</t>
    </rPh>
    <rPh sb="9" eb="11">
      <t>ツウチ</t>
    </rPh>
    <phoneticPr fontId="7"/>
  </si>
  <si>
    <t>08-39
オンフック外外転送可能TEN設定</t>
    <rPh sb="11" eb="12">
      <t>ガイ</t>
    </rPh>
    <rPh sb="12" eb="13">
      <t>ガイ</t>
    </rPh>
    <rPh sb="13" eb="15">
      <t>テンソウ</t>
    </rPh>
    <rPh sb="15" eb="17">
      <t>カノウ</t>
    </rPh>
    <rPh sb="20" eb="22">
      <t>セッテイ</t>
    </rPh>
    <phoneticPr fontId="7"/>
  </si>
  <si>
    <t>08-41
オンフック転送可能KT設定</t>
    <phoneticPr fontId="4"/>
  </si>
  <si>
    <t>08-46
通話録音モード設定</t>
    <phoneticPr fontId="4"/>
  </si>
  <si>
    <t>02-02
臨時割付キー設定</t>
    <phoneticPr fontId="4"/>
  </si>
  <si>
    <t>02-38
バックライト設定</t>
    <phoneticPr fontId="4"/>
  </si>
  <si>
    <t>08-59
通信前情報通知TEN設定</t>
    <phoneticPr fontId="4"/>
  </si>
  <si>
    <t>08-23
一斉グループ呼出可否</t>
    <rPh sb="14" eb="16">
      <t>カヒ</t>
    </rPh>
    <phoneticPr fontId="7"/>
  </si>
  <si>
    <t>10-04
鳴動ドアホン</t>
    <rPh sb="6" eb="8">
      <t>メイドウ</t>
    </rPh>
    <phoneticPr fontId="7"/>
  </si>
  <si>
    <t>11-27
認証パスワード</t>
    <rPh sb="6" eb="8">
      <t>ニンショウ</t>
    </rPh>
    <phoneticPr fontId="4"/>
  </si>
  <si>
    <t>LEN1</t>
    <phoneticPr fontId="4"/>
  </si>
  <si>
    <t>LEN2</t>
  </si>
  <si>
    <t>LEN3</t>
  </si>
  <si>
    <t>LEN4</t>
  </si>
  <si>
    <t>LEN5</t>
  </si>
  <si>
    <t>LEN6</t>
  </si>
  <si>
    <t>LEN7</t>
  </si>
  <si>
    <t>LEN8</t>
  </si>
  <si>
    <t>10</t>
  </si>
  <si>
    <t>ZX-&lt;18&gt;STEL</t>
  </si>
  <si>
    <t>手動</t>
  </si>
  <si>
    <t>2-15</t>
  </si>
  <si>
    <t>11</t>
  </si>
  <si>
    <t>12</t>
  </si>
  <si>
    <t>13</t>
  </si>
  <si>
    <t>14</t>
  </si>
  <si>
    <t>15</t>
  </si>
  <si>
    <t>未定義</t>
  </si>
  <si>
    <t>0-00</t>
  </si>
  <si>
    <t>16</t>
  </si>
  <si>
    <t>17</t>
  </si>
  <si>
    <t>18</t>
  </si>
  <si>
    <t>ZX-SLU(PB)</t>
  </si>
  <si>
    <t>19</t>
  </si>
  <si>
    <t>0525263378</t>
  </si>
  <si>
    <t>αZXSデータ設定Sheet     ダイヤルイン関連</t>
    <phoneticPr fontId="4"/>
  </si>
  <si>
    <t>ダイヤルインテーブル</t>
    <phoneticPr fontId="4"/>
  </si>
  <si>
    <t>01-40
ダイヤルイン番号</t>
    <rPh sb="12" eb="14">
      <t>バンゴウ</t>
    </rPh>
    <phoneticPr fontId="7"/>
  </si>
  <si>
    <t>01-41 ダイヤルイン着信先設定</t>
    <phoneticPr fontId="4"/>
  </si>
  <si>
    <t>01-42 
自動お待たせダイヤルイン設定</t>
    <phoneticPr fontId="4"/>
  </si>
  <si>
    <t>システムモード 昼</t>
    <rPh sb="8" eb="9">
      <t>ヒル</t>
    </rPh>
    <phoneticPr fontId="4"/>
  </si>
  <si>
    <t>システムモード 夜</t>
    <rPh sb="8" eb="9">
      <t>ヨル</t>
    </rPh>
    <phoneticPr fontId="4"/>
  </si>
  <si>
    <t>システムモード 休憩</t>
    <rPh sb="8" eb="10">
      <t>キュウケイ</t>
    </rPh>
    <phoneticPr fontId="4"/>
  </si>
  <si>
    <t>システムモード 休日</t>
    <rPh sb="8" eb="10">
      <t>キュウジツ</t>
    </rPh>
    <phoneticPr fontId="4"/>
  </si>
  <si>
    <t>着信先種類</t>
    <rPh sb="0" eb="2">
      <t>チャクシン</t>
    </rPh>
    <rPh sb="2" eb="3">
      <t>サキ</t>
    </rPh>
    <rPh sb="3" eb="5">
      <t>シュルイ</t>
    </rPh>
    <phoneticPr fontId="7"/>
  </si>
  <si>
    <t>着信先
パラメータ</t>
    <rPh sb="0" eb="2">
      <t>チャクシン</t>
    </rPh>
    <rPh sb="2" eb="3">
      <t>サキ</t>
    </rPh>
    <phoneticPr fontId="7"/>
  </si>
  <si>
    <t>昼</t>
    <rPh sb="0" eb="1">
      <t>ヒル</t>
    </rPh>
    <phoneticPr fontId="4"/>
  </si>
  <si>
    <t>夜</t>
    <rPh sb="0" eb="1">
      <t>ヨル</t>
    </rPh>
    <phoneticPr fontId="4"/>
  </si>
  <si>
    <t>休憩</t>
    <rPh sb="0" eb="2">
      <t>キュウケイ</t>
    </rPh>
    <phoneticPr fontId="4"/>
  </si>
  <si>
    <t>休日</t>
    <rPh sb="0" eb="2">
      <t>キュウジツ</t>
    </rPh>
    <phoneticPr fontId="4"/>
  </si>
  <si>
    <t>0525263377</t>
  </si>
  <si>
    <t>NKG</t>
  </si>
  <si>
    <t>TEN</t>
  </si>
  <si>
    <t>なし</t>
  </si>
  <si>
    <t>αZXSデータ設定Sheet     NK・NKG関連</t>
    <phoneticPr fontId="4"/>
  </si>
  <si>
    <r>
      <t>NK No.</t>
    </r>
    <r>
      <rPr>
        <b/>
        <strike/>
        <sz val="10"/>
        <rFont val="ＭＳ Ｐゴシック"/>
        <family val="3"/>
        <charset val="128"/>
      </rPr>
      <t/>
    </r>
    <phoneticPr fontId="4"/>
  </si>
  <si>
    <t>04-13 所属NKG</t>
    <phoneticPr fontId="4"/>
  </si>
  <si>
    <t>04-15 NK発信時捕捉LEN</t>
    <rPh sb="8" eb="10">
      <t>ハッシン</t>
    </rPh>
    <rPh sb="10" eb="11">
      <t>ジ</t>
    </rPh>
    <rPh sb="11" eb="13">
      <t>ホソク</t>
    </rPh>
    <phoneticPr fontId="7"/>
  </si>
  <si>
    <t>04-21 NK外線着信時外部スピーカ送出設定</t>
    <phoneticPr fontId="4"/>
  </si>
  <si>
    <t>LEN1</t>
  </si>
  <si>
    <t>αZXSデータ設定Sheet     番号計画</t>
    <phoneticPr fontId="4"/>
  </si>
  <si>
    <t>要素</t>
    <rPh sb="0" eb="2">
      <t>ヨウソ</t>
    </rPh>
    <phoneticPr fontId="4"/>
  </si>
  <si>
    <t>種別</t>
    <rPh sb="0" eb="2">
      <t>シュベツ</t>
    </rPh>
    <phoneticPr fontId="7"/>
  </si>
  <si>
    <t>番号</t>
    <rPh sb="0" eb="2">
      <t>バンゴウ</t>
    </rPh>
    <phoneticPr fontId="7"/>
  </si>
  <si>
    <t>内線番号 -1</t>
  </si>
  <si>
    <t>KTG内線番号 -7</t>
  </si>
  <si>
    <t>NK内線番号 -41</t>
  </si>
  <si>
    <t>一斉呼出</t>
  </si>
  <si>
    <t>*0</t>
  </si>
  <si>
    <t>一斉呼出応答</t>
  </si>
  <si>
    <t>#80</t>
  </si>
  <si>
    <t>内線番号 -2</t>
  </si>
  <si>
    <t>KTG内線番号 -8</t>
  </si>
  <si>
    <t>NK内線番号 -42</t>
  </si>
  <si>
    <t>グループ呼出1</t>
  </si>
  <si>
    <t>*1</t>
  </si>
  <si>
    <t>グループ呼出応答1</t>
  </si>
  <si>
    <t>#81</t>
  </si>
  <si>
    <t>内線番号 -3</t>
  </si>
  <si>
    <t>KTG内線番号 -9</t>
  </si>
  <si>
    <t>NK内線番号 -43</t>
  </si>
  <si>
    <t>グループ呼出2</t>
  </si>
  <si>
    <t>*2</t>
  </si>
  <si>
    <t>グループ呼出応答2</t>
  </si>
  <si>
    <t>#82</t>
  </si>
  <si>
    <t>内線番号 -4</t>
  </si>
  <si>
    <t>KTG内線番号 -10</t>
  </si>
  <si>
    <t>NK内線番号 -44</t>
  </si>
  <si>
    <t>グループ呼出3</t>
  </si>
  <si>
    <t>*3</t>
  </si>
  <si>
    <t>グループ呼出応答3</t>
  </si>
  <si>
    <t>#83</t>
  </si>
  <si>
    <t>内線番号 -5</t>
  </si>
  <si>
    <t>KTG内線番号 -11</t>
  </si>
  <si>
    <t>NK内線番号 -45</t>
  </si>
  <si>
    <t>グループ呼出4</t>
  </si>
  <si>
    <t>*4</t>
  </si>
  <si>
    <t>グループ呼出応答4</t>
  </si>
  <si>
    <t>#84</t>
  </si>
  <si>
    <t>内線番号 -6</t>
  </si>
  <si>
    <t>KTG内線番号 -12</t>
  </si>
  <si>
    <t>NK内線番号 -46</t>
  </si>
  <si>
    <t>グループ呼出5</t>
  </si>
  <si>
    <t>*5</t>
  </si>
  <si>
    <t>グループ呼出応答5</t>
  </si>
  <si>
    <t>#85</t>
  </si>
  <si>
    <t>内線番号 -7</t>
  </si>
  <si>
    <t>NK内線番号 -1</t>
  </si>
  <si>
    <t>NK内線番号 -47</t>
  </si>
  <si>
    <t>グループ呼出6</t>
  </si>
  <si>
    <t>*6</t>
  </si>
  <si>
    <t>グループ呼出応答6</t>
  </si>
  <si>
    <t>#86</t>
  </si>
  <si>
    <t>内線番号 -8</t>
  </si>
  <si>
    <t>NK内線番号 -2</t>
  </si>
  <si>
    <t>NK内線番号 -48</t>
  </si>
  <si>
    <t>グループ呼出7</t>
  </si>
  <si>
    <t>*7</t>
  </si>
  <si>
    <t>グループ呼出応答7</t>
  </si>
  <si>
    <t>#87</t>
  </si>
  <si>
    <t>内線番号 -9</t>
  </si>
  <si>
    <t>NK内線番号 -3</t>
  </si>
  <si>
    <t>NKG内線番号 -1</t>
  </si>
  <si>
    <t>グループ呼出8</t>
  </si>
  <si>
    <t>*8</t>
  </si>
  <si>
    <t>グループ呼出応答8</t>
  </si>
  <si>
    <t>#88</t>
  </si>
  <si>
    <t>内線番号 -10</t>
  </si>
  <si>
    <t>NK内線番号 -4</t>
  </si>
  <si>
    <t>NKG内線番号 -2</t>
  </si>
  <si>
    <t>グループ呼出9</t>
  </si>
  <si>
    <t>*9</t>
  </si>
  <si>
    <t>グループ呼出応答9</t>
  </si>
  <si>
    <t>#89</t>
  </si>
  <si>
    <t>内線番号 -11</t>
  </si>
  <si>
    <t>NK内線番号 -5</t>
  </si>
  <si>
    <t>NKG内線番号 -3</t>
  </si>
  <si>
    <t>一斉放送/呼出</t>
  </si>
  <si>
    <t>ページング応答</t>
  </si>
  <si>
    <t>#90</t>
  </si>
  <si>
    <t>内線番号 -12</t>
  </si>
  <si>
    <t>NK内線番号 -6</t>
  </si>
  <si>
    <t>NKG内線番号 -4</t>
  </si>
  <si>
    <t>一斉放送（スピーカ1）</t>
  </si>
  <si>
    <t>#91</t>
  </si>
  <si>
    <t>内線番号 -13</t>
  </si>
  <si>
    <t>NK内線番号 -7</t>
  </si>
  <si>
    <t>NKG内線番号 -5</t>
  </si>
  <si>
    <t>一斉放送（スピーカ2）</t>
  </si>
  <si>
    <t>#92</t>
  </si>
  <si>
    <t>内線番号 -14</t>
  </si>
  <si>
    <t>NK内線番号 -8</t>
  </si>
  <si>
    <t>NKG内線番号 -6</t>
  </si>
  <si>
    <t>一斉放送（スピーカ1,2）</t>
  </si>
  <si>
    <t>#93</t>
  </si>
  <si>
    <t>内線番号 -15</t>
  </si>
  <si>
    <t>NK内線番号 -9</t>
  </si>
  <si>
    <t>NKG内線番号 -7</t>
  </si>
  <si>
    <t>VMアクセス</t>
  </si>
  <si>
    <t>ドアホン応答1</t>
  </si>
  <si>
    <t>#951</t>
  </si>
  <si>
    <t>内線番号 -16</t>
  </si>
  <si>
    <t>NK内線番号 -10</t>
  </si>
  <si>
    <t>NKG内線番号 -8</t>
  </si>
  <si>
    <t>ドアホン -1</t>
  </si>
  <si>
    <t>ドアホン応答2</t>
  </si>
  <si>
    <t>#952</t>
  </si>
  <si>
    <t>内線番号 -17</t>
  </si>
  <si>
    <t>NK内線番号 -11</t>
  </si>
  <si>
    <t>NKG内線番号 -9</t>
  </si>
  <si>
    <t>ドアホン -2</t>
  </si>
  <si>
    <t>ドアホン応答3</t>
  </si>
  <si>
    <t>#953</t>
  </si>
  <si>
    <t>内線番号 -18</t>
  </si>
  <si>
    <t>NK内線番号 -12</t>
  </si>
  <si>
    <t>NKG内線番号 -10</t>
  </si>
  <si>
    <t>ドアホン -3</t>
  </si>
  <si>
    <t>ドアホン応答4</t>
  </si>
  <si>
    <t>#954</t>
  </si>
  <si>
    <t>内線番号 -19</t>
  </si>
  <si>
    <t>NK内線番号 -13</t>
  </si>
  <si>
    <t>NKG内線番号 -11</t>
  </si>
  <si>
    <t>ドアホン -4</t>
  </si>
  <si>
    <t>トランクアクセス番号G1</t>
  </si>
  <si>
    <t>81</t>
  </si>
  <si>
    <t>内線番号 -20</t>
  </si>
  <si>
    <t>NK内線番号 -14</t>
  </si>
  <si>
    <t>NKG内線番号 -12</t>
  </si>
  <si>
    <t>電話帳発信</t>
  </si>
  <si>
    <t>トランクアクセス番号G2</t>
  </si>
  <si>
    <t>82</t>
  </si>
  <si>
    <t>内線番号 -21</t>
  </si>
  <si>
    <t>NK内線番号 -15</t>
  </si>
  <si>
    <t>VMフリーボックス番号 -1</t>
  </si>
  <si>
    <t>PBX形発信</t>
  </si>
  <si>
    <t>トランクアクセス番号G3</t>
  </si>
  <si>
    <t>83</t>
  </si>
  <si>
    <t>内線番号 -22</t>
  </si>
  <si>
    <t>NK内線番号 -16</t>
  </si>
  <si>
    <t>VMフリーボックス番号 -2</t>
  </si>
  <si>
    <t>モード切替 (自動)</t>
  </si>
  <si>
    <t>トランクアクセス番号G4</t>
  </si>
  <si>
    <t>84</t>
  </si>
  <si>
    <t>内線番号 -23</t>
  </si>
  <si>
    <t>NK内線番号 -17</t>
  </si>
  <si>
    <t>VMフリーボックス番号 -3</t>
  </si>
  <si>
    <t>モード切替 (昼)</t>
  </si>
  <si>
    <t>トランクアクセス番号G5</t>
  </si>
  <si>
    <t>85</t>
  </si>
  <si>
    <t>内線番号 -24</t>
  </si>
  <si>
    <t>NK内線番号 -18</t>
  </si>
  <si>
    <t>VMフリーボックス番号 -4</t>
  </si>
  <si>
    <t>モード切替 (夜)</t>
  </si>
  <si>
    <t>トランクアクセス番号G6</t>
  </si>
  <si>
    <t>86</t>
  </si>
  <si>
    <t>内線番号 -25</t>
  </si>
  <si>
    <t>NK内線番号 -19</t>
  </si>
  <si>
    <t>VMフリーボックス番号 -5</t>
  </si>
  <si>
    <t>モード切替 (休憩)</t>
  </si>
  <si>
    <t>トランクアクセス番号G7</t>
  </si>
  <si>
    <t>87</t>
  </si>
  <si>
    <t>内線番号 -26</t>
  </si>
  <si>
    <t>NK内線番号 -20</t>
  </si>
  <si>
    <t>VMフリーボックス番号 -6</t>
  </si>
  <si>
    <t>モード切替 (休日)</t>
  </si>
  <si>
    <t>トランクアクセス番号G8</t>
  </si>
  <si>
    <t>88</t>
  </si>
  <si>
    <t>内線番号 -27</t>
  </si>
  <si>
    <t>NK内線番号 -21</t>
  </si>
  <si>
    <t>VMフリーボックス番号 -7</t>
  </si>
  <si>
    <t>代理応答 (統合)</t>
  </si>
  <si>
    <t>##</t>
  </si>
  <si>
    <t>留守番電話起動</t>
  </si>
  <si>
    <t>670</t>
  </si>
  <si>
    <t>内線番号 -28</t>
  </si>
  <si>
    <t>NK内線番号 -22</t>
  </si>
  <si>
    <t>VMフリーボックス番号 -8</t>
  </si>
  <si>
    <t>代理応答 (自G)</t>
  </si>
  <si>
    <t>#00</t>
  </si>
  <si>
    <t>転送電話起動</t>
  </si>
  <si>
    <t>671</t>
  </si>
  <si>
    <t>内線番号 -29</t>
  </si>
  <si>
    <t>NK内線番号 -23</t>
  </si>
  <si>
    <t>VMフリーボックス番号 -9</t>
  </si>
  <si>
    <t>代理応答 (G1)</t>
  </si>
  <si>
    <t>#01</t>
  </si>
  <si>
    <t>転送留守解除</t>
  </si>
  <si>
    <t>672</t>
  </si>
  <si>
    <t>内線番号 -30</t>
  </si>
  <si>
    <t>NK内線番号 -24</t>
  </si>
  <si>
    <t>VMフリーボックス番号 -10</t>
  </si>
  <si>
    <t>代理応答 (G2)</t>
  </si>
  <si>
    <t>#02</t>
  </si>
  <si>
    <t>TEN対応転送先リスト登録</t>
  </si>
  <si>
    <t>673</t>
  </si>
  <si>
    <t>内線番号 -31</t>
  </si>
  <si>
    <t>NK内線番号 -25</t>
  </si>
  <si>
    <t>VMフリーボックス番号 -11</t>
  </si>
  <si>
    <t>代理応答 (G3)</t>
  </si>
  <si>
    <t>#03</t>
  </si>
  <si>
    <t>TEN対応転送先リスト削除</t>
  </si>
  <si>
    <t>674</t>
  </si>
  <si>
    <t>内線番号 -32</t>
  </si>
  <si>
    <t>NK内線番号 -26</t>
  </si>
  <si>
    <t>VMフリーボックス番号 -12</t>
  </si>
  <si>
    <t>代理応答 (G4)</t>
  </si>
  <si>
    <t>#04</t>
  </si>
  <si>
    <t>留守番電話応答メッセージ選択</t>
  </si>
  <si>
    <t>675</t>
  </si>
  <si>
    <t>内線番号 -33</t>
  </si>
  <si>
    <t>NK内線番号 -27</t>
  </si>
  <si>
    <t>VMフリーボックス番号 -13</t>
  </si>
  <si>
    <t>代理応答 (G5)</t>
  </si>
  <si>
    <t>#05</t>
  </si>
  <si>
    <t>システム一括転送先リスト登録</t>
  </si>
  <si>
    <t>676</t>
  </si>
  <si>
    <t>内線番号 -34</t>
  </si>
  <si>
    <t>NK内線番号 -28</t>
  </si>
  <si>
    <t>VMフリーボックス番号 -14</t>
  </si>
  <si>
    <t>代理応答 (G6)</t>
  </si>
  <si>
    <t>#06</t>
  </si>
  <si>
    <t>システム一括転送先リスト削除</t>
  </si>
  <si>
    <t>677</t>
  </si>
  <si>
    <t>内線番号 -35</t>
  </si>
  <si>
    <t>NK内線番号 -29</t>
  </si>
  <si>
    <t>VMフリーボックス番号 -15</t>
  </si>
  <si>
    <t>代理応答 (G7)</t>
  </si>
  <si>
    <t>VM同報ボックス番号 -1</t>
  </si>
  <si>
    <t>681</t>
  </si>
  <si>
    <t>内線番号 -36</t>
  </si>
  <si>
    <t>NK内線番号 -30</t>
  </si>
  <si>
    <t>VMフリーボックス番号 -16</t>
  </si>
  <si>
    <t>代理応答 (G8)</t>
  </si>
  <si>
    <t>VM同報ボックス番号 -2</t>
  </si>
  <si>
    <t>682</t>
  </si>
  <si>
    <t>内線番号 -37</t>
  </si>
  <si>
    <t>NK内線番号 -31</t>
  </si>
  <si>
    <t>VMフリーボックス番号 -17</t>
  </si>
  <si>
    <t>代理応答 (G9)</t>
  </si>
  <si>
    <t>VM同報ボックス番号 -3</t>
  </si>
  <si>
    <t>683</t>
  </si>
  <si>
    <t>内線番号 -38</t>
  </si>
  <si>
    <t>NK内線番号 -32</t>
  </si>
  <si>
    <t>VMフリーボックス番号 -18</t>
  </si>
  <si>
    <t>代理応答 (G10)</t>
  </si>
  <si>
    <t>VM同報ボックス番号 -4</t>
  </si>
  <si>
    <t>684</t>
  </si>
  <si>
    <t>内線番号 -39</t>
  </si>
  <si>
    <t>NK内線番号 -33</t>
  </si>
  <si>
    <t>VMフリーボックス番号 -19</t>
  </si>
  <si>
    <t>代理応答 (G11)</t>
  </si>
  <si>
    <t>VM同報ボックス番号 -5</t>
  </si>
  <si>
    <t>685</t>
  </si>
  <si>
    <t>内線番号 -40</t>
  </si>
  <si>
    <t>NK内線番号 -34</t>
  </si>
  <si>
    <t>VMフリーボックス番号 -20</t>
  </si>
  <si>
    <t>代理応答 (G12)</t>
  </si>
  <si>
    <t>VM同報ボックス番号 -6</t>
  </si>
  <si>
    <t>686</t>
  </si>
  <si>
    <t>KTG内線番号 -1</t>
  </si>
  <si>
    <t>NK内線番号 -35</t>
  </si>
  <si>
    <t>フッキング信号送出番号</t>
  </si>
  <si>
    <t>80</t>
  </si>
  <si>
    <t>KTG内線番号 -2(拠点5)</t>
  </si>
  <si>
    <t>NK内線番号 -36</t>
  </si>
  <si>
    <t>自動応答サービス</t>
  </si>
  <si>
    <t>702</t>
  </si>
  <si>
    <t>KTG内線番号 -3(拠点4)</t>
  </si>
  <si>
    <t>NK内線番号 -37</t>
  </si>
  <si>
    <t>パーク保留応答</t>
  </si>
  <si>
    <t>50</t>
  </si>
  <si>
    <t>KTG内線番号 -4(拠点3)</t>
  </si>
  <si>
    <t>NK内線番号 -38</t>
  </si>
  <si>
    <t>パーク保留</t>
  </si>
  <si>
    <t>51</t>
  </si>
  <si>
    <t>KTG内線番号 -5(拠点2)</t>
  </si>
  <si>
    <t>NK内線番号 -39</t>
  </si>
  <si>
    <t>放送着信</t>
  </si>
  <si>
    <t>*#</t>
  </si>
  <si>
    <t>KTG内線番号 -6(拠点1)</t>
  </si>
  <si>
    <t>NK内線番号 -40</t>
  </si>
  <si>
    <t>圏外時サービス設定</t>
  </si>
  <si>
    <t>678</t>
  </si>
  <si>
    <t>セキュリティ起動／解除</t>
  </si>
  <si>
    <t>679</t>
  </si>
  <si>
    <t>サービスロック起動／解除</t>
  </si>
  <si>
    <t>690</t>
  </si>
  <si>
    <t>αZXSデータ設定Sheet     キーパターン別鳴動表</t>
    <rPh sb="25" eb="26">
      <t>ベツ</t>
    </rPh>
    <rPh sb="26" eb="28">
      <t>メイドウ</t>
    </rPh>
    <rPh sb="28" eb="29">
      <t>ヒョウ</t>
    </rPh>
    <phoneticPr fontId="7"/>
  </si>
  <si>
    <t>TEN数：</t>
  </si>
  <si>
    <t>鳴動</t>
  </si>
  <si>
    <t>｛A：昼/夜/休憩/休日、B：昼/夜/休憩、C：昼/夜/休日、D：昼/夜 、E：昼/休憩/休日、F：昼/休憩、G：昼/休日、H：昼、J：夜/休憩/休日、K：夜/休憩、M：夜/休日、N：夜、O：休憩/休日、P：休憩、Q：休日｝</t>
  </si>
  <si>
    <t>パターン数：</t>
  </si>
  <si>
    <t>無鳴動音色：</t>
  </si>
  <si>
    <t>パターン1</t>
  </si>
  <si>
    <t>LK1</t>
  </si>
  <si>
    <t>LK2</t>
  </si>
  <si>
    <t>LK3</t>
  </si>
  <si>
    <t>LK4</t>
  </si>
  <si>
    <t>LK5</t>
  </si>
  <si>
    <t>LK6</t>
  </si>
  <si>
    <t>パターン</t>
  </si>
  <si>
    <t>内線数</t>
  </si>
  <si>
    <t>LK</t>
  </si>
  <si>
    <t>NK</t>
  </si>
  <si>
    <t>6001</t>
  </si>
  <si>
    <t>6002</t>
  </si>
  <si>
    <t>6003</t>
  </si>
  <si>
    <t/>
  </si>
  <si>
    <t>番号</t>
  </si>
  <si>
    <t>内線番号</t>
  </si>
  <si>
    <t>機種</t>
  </si>
  <si>
    <t>上段：鳴動設定</t>
  </si>
  <si>
    <t>発信自動捕捉
サービス設定</t>
  </si>
  <si>
    <t>KTG</t>
  </si>
  <si>
    <t>記事欄（自由入力）</t>
  </si>
  <si>
    <t>下段：着信自動捕捉設定</t>
  </si>
  <si>
    <t>トーン1</t>
  </si>
  <si>
    <t>A</t>
  </si>
  <si>
    <t>LK7</t>
  </si>
  <si>
    <t>LK8</t>
  </si>
  <si>
    <t>LK9</t>
  </si>
  <si>
    <t>LK10</t>
  </si>
  <si>
    <t>LK11</t>
  </si>
  <si>
    <t>LK12</t>
  </si>
  <si>
    <t>ワンタッチ</t>
  </si>
  <si>
    <t>LK13</t>
  </si>
  <si>
    <t>LK14</t>
  </si>
  <si>
    <t>LK15</t>
  </si>
  <si>
    <t>LK16</t>
  </si>
  <si>
    <t>LK17</t>
  </si>
  <si>
    <t>LK18</t>
  </si>
  <si>
    <t>ボックスキー</t>
  </si>
  <si>
    <t>VM手動録音</t>
  </si>
  <si>
    <t>LK19</t>
  </si>
  <si>
    <t>LK20</t>
  </si>
  <si>
    <t>LK21</t>
  </si>
  <si>
    <t>LK22</t>
  </si>
  <si>
    <t>LK23</t>
  </si>
  <si>
    <t>LK24</t>
  </si>
  <si>
    <t>LK25</t>
  </si>
  <si>
    <t>LK26</t>
  </si>
  <si>
    <t>LK27</t>
  </si>
  <si>
    <t>LK28</t>
  </si>
  <si>
    <t>LK29</t>
  </si>
  <si>
    <t>LK30</t>
  </si>
  <si>
    <t>LK31</t>
  </si>
  <si>
    <t>LK32</t>
  </si>
  <si>
    <t>LK33</t>
  </si>
  <si>
    <t>LK34</t>
  </si>
  <si>
    <t>LK35</t>
  </si>
  <si>
    <t>LK36</t>
  </si>
  <si>
    <t>IK</t>
  </si>
  <si>
    <t>①</t>
    <phoneticPr fontId="7"/>
  </si>
  <si>
    <t>02-03 回線キー設定 - キー種別</t>
    <rPh sb="6" eb="8">
      <t>カイセン</t>
    </rPh>
    <rPh sb="10" eb="12">
      <t>セッテイ</t>
    </rPh>
    <rPh sb="17" eb="19">
      <t>シュベツ</t>
    </rPh>
    <phoneticPr fontId="7"/>
  </si>
  <si>
    <t>ドロップダウンリストから選択</t>
    <phoneticPr fontId="7"/>
  </si>
  <si>
    <t xml:space="preserve">②
</t>
    <phoneticPr fontId="7"/>
  </si>
  <si>
    <t>02-03 回線キー設定 - パラメータ</t>
    <phoneticPr fontId="7"/>
  </si>
  <si>
    <t>■設定値（ZXM）：
回線キー番号をそれぞれ下記の範囲から設定する。
　IK：1～12（設定済みのLENのみ設定可能）
　ワンタッチ：1～24
　SK：1～6（設定済みのSKのみ設定可能）
　PH：1～42
　DK：1～40（設定済みのTENのみ設定可能）
　NKG：1～12（設定済みのNKGのみ設定可能）
　NK：1～48
　ボックス：空欄 or 1～66（空欄の場合はTENの値と同じ値のボックスをそれぞれに設定します）</t>
    <rPh sb="170" eb="172">
      <t>クウラン</t>
    </rPh>
    <rPh sb="181" eb="183">
      <t>クウラン</t>
    </rPh>
    <rPh sb="184" eb="186">
      <t>バアイ</t>
    </rPh>
    <rPh sb="191" eb="192">
      <t>アタイ</t>
    </rPh>
    <rPh sb="193" eb="194">
      <t>オナ</t>
    </rPh>
    <rPh sb="195" eb="196">
      <t>アタイ</t>
    </rPh>
    <rPh sb="207" eb="209">
      <t>セッテイ</t>
    </rPh>
    <phoneticPr fontId="7"/>
  </si>
  <si>
    <t>③</t>
    <phoneticPr fontId="7"/>
  </si>
  <si>
    <t>①により記載内容変化
※手動編集不可</t>
    <phoneticPr fontId="7"/>
  </si>
  <si>
    <t>①がDK：「06-01 内線番号」
①がNK：「06-01 NK内線番号」
他：空欄</t>
    <phoneticPr fontId="7"/>
  </si>
  <si>
    <t>④</t>
    <phoneticPr fontId="7"/>
  </si>
  <si>
    <t>①がIK：「09-01 電話番号」
①がNK：「08-42 発番号通知」（LEN最老番優先）
他：空欄</t>
    <rPh sb="30" eb="31">
      <t>ハツ</t>
    </rPh>
    <rPh sb="31" eb="33">
      <t>バンゴウ</t>
    </rPh>
    <rPh sb="33" eb="35">
      <t>ツウチ</t>
    </rPh>
    <rPh sb="43" eb="45">
      <t>ユウセン</t>
    </rPh>
    <phoneticPr fontId="7"/>
  </si>
  <si>
    <t>⑤</t>
  </si>
  <si>
    <t>①により記載内容変化</t>
  </si>
  <si>
    <t>①がIK/SK/NK/NKG：「02-26 着信音色指定（外線一般）」
　トーン1～8、メロディ1～16、内部音源、外部音源1、外部音源2（初期値：トーン1）
他：空欄</t>
  </si>
  <si>
    <t>αZXSデータ設定Sheet     留守番電話</t>
    <rPh sb="19" eb="24">
      <t>ルスバンデンワ</t>
    </rPh>
    <phoneticPr fontId="4"/>
  </si>
  <si>
    <t>[電話機毎]留守番電話</t>
    <rPh sb="1" eb="4">
      <t>デンワキ</t>
    </rPh>
    <rPh sb="4" eb="5">
      <t>ゴト</t>
    </rPh>
    <phoneticPr fontId="4"/>
  </si>
  <si>
    <t>[システム]留守番電話</t>
    <rPh sb="6" eb="9">
      <t>ルスバン</t>
    </rPh>
    <rPh sb="9" eb="11">
      <t>デンワ</t>
    </rPh>
    <phoneticPr fontId="4"/>
  </si>
  <si>
    <t>05-11 留守番電話録音BOX設定</t>
    <phoneticPr fontId="4"/>
  </si>
  <si>
    <t>05-17
留守番電話応答動作設定</t>
    <phoneticPr fontId="4"/>
  </si>
  <si>
    <t>05-29 留守録音メッセージ設定</t>
    <phoneticPr fontId="4"/>
  </si>
  <si>
    <r>
      <t>NK
No.</t>
    </r>
    <r>
      <rPr>
        <b/>
        <strike/>
        <sz val="10"/>
        <rFont val="ＭＳ Ｐゴシック"/>
        <family val="3"/>
        <charset val="128"/>
      </rPr>
      <t/>
    </r>
    <phoneticPr fontId="4"/>
  </si>
  <si>
    <t>04-23 留守転送開始タイマ設定(NK)</t>
    <phoneticPr fontId="7"/>
  </si>
  <si>
    <t>09-25 留守転送開始タイマ設定(LEN)</t>
    <phoneticPr fontId="4"/>
  </si>
  <si>
    <t>05-16
着信代行応答動作設定</t>
    <phoneticPr fontId="4"/>
  </si>
  <si>
    <t>応答専用</t>
    <rPh sb="0" eb="2">
      <t>オウトウ</t>
    </rPh>
    <rPh sb="2" eb="4">
      <t>センヨウ</t>
    </rPh>
    <phoneticPr fontId="4"/>
  </si>
  <si>
    <t>録音用</t>
    <rPh sb="0" eb="3">
      <t>ロクオンヨウ</t>
    </rPh>
    <phoneticPr fontId="4"/>
  </si>
  <si>
    <t>録音用</t>
  </si>
  <si>
    <t>出荷時設定</t>
  </si>
  <si>
    <t>05-31
着信代行メッセージ設定</t>
  </si>
  <si>
    <t>応答専用</t>
  </si>
  <si>
    <t>昼</t>
  </si>
  <si>
    <t>夜</t>
  </si>
  <si>
    <t>休憩</t>
  </si>
  <si>
    <t>休日</t>
  </si>
  <si>
    <t>αZXSデータ設定Sheet     自動通話録音</t>
    <rPh sb="19" eb="21">
      <t>ジドウ</t>
    </rPh>
    <rPh sb="21" eb="25">
      <t>ツウワロクオン</t>
    </rPh>
    <phoneticPr fontId="4"/>
  </si>
  <si>
    <t>05-13
通話録音音声メール終話時保存設定</t>
    <phoneticPr fontId="4"/>
  </si>
  <si>
    <t>08-69
自動通話録音可能LEN設定 - 昼</t>
    <rPh sb="22" eb="23">
      <t>ヒル</t>
    </rPh>
    <phoneticPr fontId="4"/>
  </si>
  <si>
    <t>08-70
自動通話録音可能LEN設定 - 夜</t>
    <rPh sb="22" eb="23">
      <t>ヨル</t>
    </rPh>
    <phoneticPr fontId="4"/>
  </si>
  <si>
    <t>08-71
自動通話録音可能LEN設定 - 休憩</t>
    <rPh sb="22" eb="24">
      <t>キュウケイ</t>
    </rPh>
    <phoneticPr fontId="4"/>
  </si>
  <si>
    <t>08-72
自動通話録音可能LEN設定 - 休日</t>
    <rPh sb="22" eb="24">
      <t>キュウジツ</t>
    </rPh>
    <phoneticPr fontId="4"/>
  </si>
  <si>
    <t>05-42
遡り通話録音可否設定</t>
    <phoneticPr fontId="4"/>
  </si>
  <si>
    <t>05-44
遡り通話録音保存待ち時間設定</t>
    <phoneticPr fontId="4"/>
  </si>
  <si>
    <t>保存する</t>
  </si>
  <si>
    <t>05-36
自動録音ガイダンス設定</t>
  </si>
  <si>
    <t>αZXSデータ設定Sheet     転送電話</t>
    <rPh sb="19" eb="21">
      <t>テンソウ</t>
    </rPh>
    <rPh sb="21" eb="23">
      <t>デンワ</t>
    </rPh>
    <phoneticPr fontId="4"/>
  </si>
  <si>
    <t>テーブル</t>
    <phoneticPr fontId="4"/>
  </si>
  <si>
    <t>01-09 転送先リスト（システム）</t>
    <phoneticPr fontId="4"/>
  </si>
  <si>
    <t xml:space="preserve">02-14 転送先リスト（TEN) </t>
    <phoneticPr fontId="4"/>
  </si>
  <si>
    <t>07-15 外線転送時転送元呼出継続設定</t>
    <rPh sb="6" eb="8">
      <t>ガイセン</t>
    </rPh>
    <rPh sb="8" eb="10">
      <t>テンソウ</t>
    </rPh>
    <rPh sb="10" eb="11">
      <t>ジ</t>
    </rPh>
    <rPh sb="11" eb="13">
      <t>テンソウ</t>
    </rPh>
    <rPh sb="13" eb="14">
      <t>モト</t>
    </rPh>
    <rPh sb="14" eb="16">
      <t>コシュツ</t>
    </rPh>
    <rPh sb="16" eb="18">
      <t>ケイゾク</t>
    </rPh>
    <rPh sb="18" eb="20">
      <t>セッテイ</t>
    </rPh>
    <phoneticPr fontId="4"/>
  </si>
  <si>
    <t>NK No.</t>
    <phoneticPr fontId="4"/>
  </si>
  <si>
    <t>テーブル 1</t>
    <phoneticPr fontId="4"/>
  </si>
  <si>
    <t>テーブル 2</t>
    <phoneticPr fontId="4"/>
  </si>
  <si>
    <t>テーブル 3</t>
    <phoneticPr fontId="4"/>
  </si>
  <si>
    <t>切断</t>
    <rPh sb="0" eb="2">
      <t>セツダン</t>
    </rPh>
    <phoneticPr fontId="4"/>
  </si>
  <si>
    <t>LEN</t>
  </si>
  <si>
    <t>09-03 LEN-LEN 発信捕捉設定</t>
  </si>
  <si>
    <t>03-01 LEN種別</t>
  </si>
  <si>
    <t>※ 09-03の設定データ　"〇"：設定あり、" - "：設定なし</t>
  </si>
  <si>
    <t>09-04 LEN-LEN 発信規制</t>
  </si>
  <si>
    <t>※ 09-04の設定データ　"〇"：規制あり、" - "：規制なし</t>
  </si>
  <si>
    <t>αZXSデータ設定Sheet     モード切替</t>
    <phoneticPr fontId="4"/>
  </si>
  <si>
    <t>特定日設定</t>
    <rPh sb="0" eb="3">
      <t>トクテイビ</t>
    </rPh>
    <rPh sb="3" eb="5">
      <t>セッテイ</t>
    </rPh>
    <phoneticPr fontId="4"/>
  </si>
  <si>
    <t>01-04 システムモード切替時刻設定</t>
    <rPh sb="13" eb="15">
      <t>キリカエ</t>
    </rPh>
    <rPh sb="15" eb="19">
      <t>ジコクセッテイ</t>
    </rPh>
    <phoneticPr fontId="4"/>
  </si>
  <si>
    <t>01-05 曜日毎システムモード切替時刻設定</t>
    <rPh sb="6" eb="9">
      <t>ヨウビゴト</t>
    </rPh>
    <phoneticPr fontId="4"/>
  </si>
  <si>
    <t>01-06 特定日設定 / 01-07 特定日</t>
    <rPh sb="6" eb="9">
      <t>トクテイビ</t>
    </rPh>
    <rPh sb="9" eb="11">
      <t>セッテイ</t>
    </rPh>
    <rPh sb="20" eb="23">
      <t>トクテイビ</t>
    </rPh>
    <phoneticPr fontId="4"/>
  </si>
  <si>
    <t>切替パターン</t>
    <rPh sb="0" eb="2">
      <t>キリカエ</t>
    </rPh>
    <phoneticPr fontId="7"/>
  </si>
  <si>
    <t>曜日</t>
    <rPh sb="0" eb="2">
      <t>ヨウビ</t>
    </rPh>
    <phoneticPr fontId="7"/>
  </si>
  <si>
    <t>№</t>
    <phoneticPr fontId="4"/>
  </si>
  <si>
    <t>月</t>
    <rPh sb="0" eb="1">
      <t>ツキ</t>
    </rPh>
    <phoneticPr fontId="7"/>
  </si>
  <si>
    <t>日</t>
    <rPh sb="0" eb="1">
      <t>ヒ</t>
    </rPh>
    <phoneticPr fontId="4"/>
  </si>
  <si>
    <t>時間</t>
    <rPh sb="0" eb="2">
      <t>ジカン</t>
    </rPh>
    <phoneticPr fontId="7"/>
  </si>
  <si>
    <t>月</t>
  </si>
  <si>
    <t>モード</t>
  </si>
  <si>
    <t>火</t>
  </si>
  <si>
    <t>水</t>
  </si>
  <si>
    <t>木</t>
  </si>
  <si>
    <t>金</t>
  </si>
  <si>
    <t>土</t>
  </si>
  <si>
    <t>日</t>
  </si>
  <si>
    <t>01-08 システムモード自動切替設定</t>
  </si>
  <si>
    <t>自動</t>
  </si>
  <si>
    <t>αZXSデータ設定Sheet     FT切替関連</t>
    <phoneticPr fontId="4"/>
  </si>
  <si>
    <t>ダイヤルインテーブル</t>
    <phoneticPr fontId="7"/>
  </si>
  <si>
    <t>01-37 F/T切替
ダイヤルイン設定（TEN）</t>
    <phoneticPr fontId="4"/>
  </si>
  <si>
    <t>07-68 F/T切替
サービス設定</t>
    <phoneticPr fontId="4"/>
  </si>
  <si>
    <t>09-06 ～ 09-09
G2/G3FAX着信TEN</t>
    <phoneticPr fontId="4"/>
  </si>
  <si>
    <t>09-30
FT切替サービスLEN設定</t>
    <rPh sb="8" eb="10">
      <t>キリカエ</t>
    </rPh>
    <rPh sb="17" eb="19">
      <t>セッテイ</t>
    </rPh>
    <phoneticPr fontId="7"/>
  </si>
  <si>
    <t>No</t>
    <phoneticPr fontId="4"/>
  </si>
  <si>
    <t>07-62 F/T切替
対象外番号設定</t>
    <rPh sb="12" eb="14">
      <t>タイショウ</t>
    </rPh>
    <rPh sb="14" eb="15">
      <t>ガイ</t>
    </rPh>
    <rPh sb="15" eb="17">
      <t>バンゴウ</t>
    </rPh>
    <rPh sb="17" eb="19">
      <t>セッテイ</t>
    </rPh>
    <phoneticPr fontId="4"/>
  </si>
  <si>
    <t>昼</t>
    <rPh sb="0" eb="1">
      <t>ヒル</t>
    </rPh>
    <phoneticPr fontId="7"/>
  </si>
  <si>
    <t>夜</t>
    <rPh sb="0" eb="1">
      <t>ヨル</t>
    </rPh>
    <phoneticPr fontId="7"/>
  </si>
  <si>
    <t>休憩</t>
    <rPh sb="0" eb="2">
      <t>キュウケイ</t>
    </rPh>
    <phoneticPr fontId="7"/>
  </si>
  <si>
    <t>休日</t>
    <rPh sb="0" eb="2">
      <t>キュウジツ</t>
    </rPh>
    <phoneticPr fontId="7"/>
  </si>
  <si>
    <t>αZXSデータ設定Sheet     その他</t>
    <rPh sb="21" eb="22">
      <t>タ</t>
    </rPh>
    <phoneticPr fontId="4"/>
  </si>
  <si>
    <t>データ候補</t>
    <phoneticPr fontId="4"/>
  </si>
  <si>
    <t>条件付き書式（左が優先度高い）</t>
    <phoneticPr fontId="4"/>
  </si>
  <si>
    <t>07-42</t>
    <phoneticPr fontId="4"/>
  </si>
  <si>
    <t>12-50 システム設置日登録</t>
    <phoneticPr fontId="4"/>
  </si>
  <si>
    <t>11-30</t>
    <phoneticPr fontId="4"/>
  </si>
  <si>
    <t>07-42 LCD表示切替タイマ登録
（ダイヤルモニタ→通話時間）</t>
    <rPh sb="9" eb="11">
      <t>ヒョウジ</t>
    </rPh>
    <rPh sb="11" eb="13">
      <t>キリカエ</t>
    </rPh>
    <rPh sb="16" eb="18">
      <t>トウロク</t>
    </rPh>
    <rPh sb="28" eb="30">
      <t>ツウワ</t>
    </rPh>
    <rPh sb="30" eb="32">
      <t>ジカン</t>
    </rPh>
    <phoneticPr fontId="4"/>
  </si>
  <si>
    <t>12-50 
システム設置日登録</t>
    <rPh sb="11" eb="14">
      <t>セッチビ</t>
    </rPh>
    <rPh sb="14" eb="16">
      <t>トウロク</t>
    </rPh>
    <phoneticPr fontId="4"/>
  </si>
  <si>
    <t>11-30
認証機能モード</t>
    <rPh sb="6" eb="8">
      <t>ニンショウ</t>
    </rPh>
    <rPh sb="8" eb="10">
      <t>キノウ</t>
    </rPh>
    <phoneticPr fontId="4"/>
  </si>
  <si>
    <t>07-42 LCD表示切替タイマ登録（ダイヤルモニタ→通話時間）</t>
    <rPh sb="9" eb="11">
      <t>ヒョウジ</t>
    </rPh>
    <rPh sb="11" eb="13">
      <t>キリカエ</t>
    </rPh>
    <rPh sb="16" eb="18">
      <t>トウロク</t>
    </rPh>
    <rPh sb="27" eb="29">
      <t>ツウワ</t>
    </rPh>
    <rPh sb="29" eb="31">
      <t>ジカン</t>
    </rPh>
    <phoneticPr fontId="4"/>
  </si>
  <si>
    <t>12-50 
システム設置日登録</t>
    <phoneticPr fontId="4"/>
  </si>
  <si>
    <t>11-30
認証機能モード</t>
    <phoneticPr fontId="4"/>
  </si>
  <si>
    <t>空欄</t>
    <rPh sb="0" eb="2">
      <t>クウラン</t>
    </rPh>
    <phoneticPr fontId="4"/>
  </si>
  <si>
    <t>候補以外</t>
    <rPh sb="0" eb="2">
      <t>コウホ</t>
    </rPh>
    <rPh sb="2" eb="4">
      <t>イガイ</t>
    </rPh>
    <phoneticPr fontId="4"/>
  </si>
  <si>
    <t>半角</t>
    <rPh sb="0" eb="2">
      <t>ハンカク</t>
    </rPh>
    <phoneticPr fontId="4"/>
  </si>
  <si>
    <t>使用して良い文字種（●桁目）</t>
    <rPh sb="0" eb="2">
      <t>シヨウ</t>
    </rPh>
    <rPh sb="4" eb="5">
      <t>イ</t>
    </rPh>
    <rPh sb="6" eb="9">
      <t>モジシュ</t>
    </rPh>
    <rPh sb="11" eb="12">
      <t>ケタ</t>
    </rPh>
    <rPh sb="12" eb="13">
      <t>メ</t>
    </rPh>
    <phoneticPr fontId="4"/>
  </si>
  <si>
    <t>日付判定</t>
    <rPh sb="0" eb="2">
      <t>ヒヅケ</t>
    </rPh>
    <rPh sb="2" eb="4">
      <t>ハンテイ</t>
    </rPh>
    <phoneticPr fontId="4"/>
  </si>
  <si>
    <t>黄色塗</t>
    <rPh sb="0" eb="2">
      <t>キイロ</t>
    </rPh>
    <rPh sb="2" eb="3">
      <t>ヌ</t>
    </rPh>
    <phoneticPr fontId="4"/>
  </si>
  <si>
    <t>赤塗</t>
    <rPh sb="0" eb="1">
      <t>アカ</t>
    </rPh>
    <rPh sb="1" eb="2">
      <t>ヌリ</t>
    </rPh>
    <phoneticPr fontId="4"/>
  </si>
  <si>
    <t>じゃない</t>
    <phoneticPr fontId="4"/>
  </si>
  <si>
    <t>桁より多い</t>
    <rPh sb="0" eb="1">
      <t>ケタ</t>
    </rPh>
    <rPh sb="3" eb="4">
      <t>オオ</t>
    </rPh>
    <phoneticPr fontId="4"/>
  </si>
  <si>
    <t>年</t>
    <rPh sb="0" eb="1">
      <t>ネン</t>
    </rPh>
    <phoneticPr fontId="4"/>
  </si>
  <si>
    <t>月</t>
    <rPh sb="0" eb="1">
      <t>ツキ</t>
    </rPh>
    <phoneticPr fontId="4"/>
  </si>
  <si>
    <t>西暦表示</t>
    <rPh sb="0" eb="2">
      <t>セイレキ</t>
    </rPh>
    <rPh sb="2" eb="4">
      <t>ヒョウジ</t>
    </rPh>
    <phoneticPr fontId="4"/>
  </si>
  <si>
    <t>存在するか</t>
    <rPh sb="0" eb="2">
      <t>ソンザイ</t>
    </rPh>
    <phoneticPr fontId="4"/>
  </si>
  <si>
    <t>ダイジェスト認証しない</t>
  </si>
  <si>
    <t>ダイジェスト認証しない</t>
    <phoneticPr fontId="4"/>
  </si>
  <si>
    <t>条件付き書式で直接設定</t>
    <phoneticPr fontId="4"/>
  </si>
  <si>
    <t>ダイジェスト認証する</t>
    <phoneticPr fontId="4"/>
  </si>
  <si>
    <t>【手書き】メモ（自由記入欄）</t>
    <rPh sb="1" eb="3">
      <t>テガ</t>
    </rPh>
    <rPh sb="8" eb="13">
      <t>ジユウキニュウラン</t>
    </rPh>
    <phoneticPr fontId="7"/>
  </si>
  <si>
    <t>□</t>
    <phoneticPr fontId="4"/>
  </si>
  <si>
    <t>■</t>
    <phoneticPr fontId="4"/>
  </si>
  <si>
    <t>②機器等レイアウト(工事後)</t>
    <rPh sb="1" eb="3">
      <t>キキ</t>
    </rPh>
    <rPh sb="3" eb="4">
      <t>トウ</t>
    </rPh>
    <rPh sb="10" eb="12">
      <t>コウジ</t>
    </rPh>
    <rPh sb="12" eb="13">
      <t>ゴ</t>
    </rPh>
    <phoneticPr fontId="7"/>
  </si>
  <si>
    <t>②機器等レイアウト(竣工後変更あり)</t>
    <rPh sb="1" eb="3">
      <t>キキ</t>
    </rPh>
    <rPh sb="3" eb="4">
      <t>トウ</t>
    </rPh>
    <rPh sb="10" eb="12">
      <t>シュンコウ</t>
    </rPh>
    <rPh sb="12" eb="13">
      <t>ゴ</t>
    </rPh>
    <rPh sb="13" eb="15">
      <t>ヘンコウ</t>
    </rPh>
    <phoneticPr fontId="7"/>
  </si>
  <si>
    <t>②施工必要工程</t>
    <rPh sb="1" eb="3">
      <t>セコウ</t>
    </rPh>
    <rPh sb="3" eb="5">
      <t>ヒツヨウ</t>
    </rPh>
    <rPh sb="5" eb="7">
      <t>コウテイ</t>
    </rPh>
    <phoneticPr fontId="7"/>
  </si>
  <si>
    <t>実施作業</t>
    <rPh sb="0" eb="2">
      <t>ジッシ</t>
    </rPh>
    <rPh sb="2" eb="4">
      <t>サギョウ</t>
    </rPh>
    <phoneticPr fontId="4"/>
  </si>
  <si>
    <t>↓発注工程から変更があった際に数量を記載</t>
    <rPh sb="1" eb="3">
      <t>ハッチュウ</t>
    </rPh>
    <rPh sb="3" eb="5">
      <t>コウテイ</t>
    </rPh>
    <rPh sb="7" eb="9">
      <t>ヘンコウ</t>
    </rPh>
    <rPh sb="13" eb="14">
      <t>サイ</t>
    </rPh>
    <rPh sb="15" eb="17">
      <t>スウリョウ</t>
    </rPh>
    <rPh sb="18" eb="20">
      <t>キサイ</t>
    </rPh>
    <phoneticPr fontId="4"/>
  </si>
  <si>
    <t>お客様見積り必要工程（配線工事費）</t>
    <rPh sb="1" eb="3">
      <t>キャクサマ</t>
    </rPh>
    <rPh sb="3" eb="5">
      <t>ミツモ</t>
    </rPh>
    <rPh sb="6" eb="8">
      <t>ヒツヨウ</t>
    </rPh>
    <rPh sb="8" eb="10">
      <t>コウテイ</t>
    </rPh>
    <rPh sb="11" eb="13">
      <t>ハイセン</t>
    </rPh>
    <rPh sb="13" eb="16">
      <t>コウジヒ</t>
    </rPh>
    <phoneticPr fontId="4"/>
  </si>
  <si>
    <t>凡例</t>
    <rPh sb="0" eb="2">
      <t>ハンレイ</t>
    </rPh>
    <phoneticPr fontId="4"/>
  </si>
  <si>
    <t>作業内容</t>
    <rPh sb="0" eb="2">
      <t>サギョウ</t>
    </rPh>
    <rPh sb="2" eb="4">
      <t>ナイヨウ</t>
    </rPh>
    <phoneticPr fontId="4"/>
  </si>
  <si>
    <t>単位</t>
    <rPh sb="0" eb="2">
      <t>タンイ</t>
    </rPh>
    <phoneticPr fontId="4"/>
  </si>
  <si>
    <t>数量
更改後
（ＮＴＴ記入）</t>
    <rPh sb="0" eb="2">
      <t>スウリョウ</t>
    </rPh>
    <rPh sb="3" eb="5">
      <t>コウカイ</t>
    </rPh>
    <rPh sb="5" eb="6">
      <t>ゴ</t>
    </rPh>
    <rPh sb="11" eb="13">
      <t>キニュウ</t>
    </rPh>
    <phoneticPr fontId="4"/>
  </si>
  <si>
    <t>数量
竣工時変更
（通建記入）</t>
    <rPh sb="0" eb="2">
      <t>スウリョウ</t>
    </rPh>
    <rPh sb="3" eb="5">
      <t>シュンコウ</t>
    </rPh>
    <rPh sb="5" eb="6">
      <t>ジ</t>
    </rPh>
    <rPh sb="6" eb="8">
      <t>ヘンコウ</t>
    </rPh>
    <rPh sb="10" eb="12">
      <t>ツウケン</t>
    </rPh>
    <rPh sb="12" eb="14">
      <t>キニュウ</t>
    </rPh>
    <phoneticPr fontId="4"/>
  </si>
  <si>
    <t>工事内容</t>
    <rPh sb="0" eb="2">
      <t>コウジ</t>
    </rPh>
    <rPh sb="2" eb="4">
      <t>ナイヨウ</t>
    </rPh>
    <phoneticPr fontId="4"/>
  </si>
  <si>
    <t>発注時</t>
    <rPh sb="0" eb="2">
      <t>ハッチュウ</t>
    </rPh>
    <rPh sb="2" eb="3">
      <t>ジ</t>
    </rPh>
    <phoneticPr fontId="4"/>
  </si>
  <si>
    <t>変更後</t>
    <rPh sb="0" eb="2">
      <t>ヘンコウ</t>
    </rPh>
    <rPh sb="2" eb="3">
      <t>ゴ</t>
    </rPh>
    <phoneticPr fontId="4"/>
  </si>
  <si>
    <t>機器配線新設（スター）</t>
    <rPh sb="0" eb="2">
      <t>キキ</t>
    </rPh>
    <rPh sb="2" eb="4">
      <t>ハイセン</t>
    </rPh>
    <rPh sb="4" eb="6">
      <t>シンセツ</t>
    </rPh>
    <phoneticPr fontId="4"/>
  </si>
  <si>
    <t>台</t>
    <rPh sb="0" eb="1">
      <t>ダイ</t>
    </rPh>
    <phoneticPr fontId="4"/>
  </si>
  <si>
    <t>数量</t>
    <rPh sb="0" eb="2">
      <t>スウリョウ</t>
    </rPh>
    <phoneticPr fontId="4"/>
  </si>
  <si>
    <t>料金</t>
    <rPh sb="0" eb="2">
      <t>リョウキン</t>
    </rPh>
    <phoneticPr fontId="4"/>
  </si>
  <si>
    <t>機器配線張替（スター）</t>
    <rPh sb="0" eb="2">
      <t>キキ</t>
    </rPh>
    <rPh sb="2" eb="4">
      <t>ハイセン</t>
    </rPh>
    <rPh sb="4" eb="6">
      <t>ハリカエ</t>
    </rPh>
    <phoneticPr fontId="4"/>
  </si>
  <si>
    <t>機器配線　新設（スター/単体）</t>
    <rPh sb="5" eb="7">
      <t>シンセツ</t>
    </rPh>
    <rPh sb="12" eb="14">
      <t>タンタイ</t>
    </rPh>
    <phoneticPr fontId="4"/>
  </si>
  <si>
    <t>配線</t>
    <rPh sb="0" eb="2">
      <t>ハイセン</t>
    </rPh>
    <phoneticPr fontId="4"/>
  </si>
  <si>
    <t>機器配線首振り（スター）</t>
    <rPh sb="0" eb="2">
      <t>キキ</t>
    </rPh>
    <rPh sb="2" eb="4">
      <t>ハイセン</t>
    </rPh>
    <rPh sb="4" eb="5">
      <t>クビ</t>
    </rPh>
    <rPh sb="5" eb="6">
      <t>フ</t>
    </rPh>
    <phoneticPr fontId="4"/>
  </si>
  <si>
    <t>機器配線　新設（バス）</t>
    <rPh sb="5" eb="7">
      <t>シンセツ</t>
    </rPh>
    <phoneticPr fontId="4"/>
  </si>
  <si>
    <t>機器配線切り詰め（スター）</t>
    <rPh sb="0" eb="2">
      <t>キキ</t>
    </rPh>
    <rPh sb="2" eb="4">
      <t>ハイセン</t>
    </rPh>
    <rPh sb="4" eb="5">
      <t>キ</t>
    </rPh>
    <rPh sb="6" eb="7">
      <t>ツ</t>
    </rPh>
    <phoneticPr fontId="4"/>
  </si>
  <si>
    <t>機器配線　新設（LAN）</t>
    <rPh sb="0" eb="2">
      <t>キキ</t>
    </rPh>
    <rPh sb="2" eb="4">
      <t>ハイセン</t>
    </rPh>
    <rPh sb="5" eb="7">
      <t>シンセツ</t>
    </rPh>
    <phoneticPr fontId="4"/>
  </si>
  <si>
    <t>機器配線既設利用（スター）</t>
    <rPh sb="0" eb="2">
      <t>キキ</t>
    </rPh>
    <rPh sb="2" eb="4">
      <t>ハイセン</t>
    </rPh>
    <rPh sb="4" eb="6">
      <t>キセツ</t>
    </rPh>
    <rPh sb="6" eb="8">
      <t>リヨウ</t>
    </rPh>
    <phoneticPr fontId="4"/>
  </si>
  <si>
    <t>機器配線　既設利用（スター/単体）</t>
    <rPh sb="5" eb="7">
      <t>キセツ</t>
    </rPh>
    <rPh sb="7" eb="9">
      <t>リヨウ</t>
    </rPh>
    <rPh sb="14" eb="16">
      <t>タンタイ</t>
    </rPh>
    <phoneticPr fontId="4"/>
  </si>
  <si>
    <t>機器配線撤去（スター）
※張替、首振り、切詰を除く</t>
    <rPh sb="0" eb="2">
      <t>キキ</t>
    </rPh>
    <rPh sb="2" eb="4">
      <t>ハイセン</t>
    </rPh>
    <rPh sb="4" eb="6">
      <t>テッキョ</t>
    </rPh>
    <rPh sb="13" eb="15">
      <t>ハリカエ</t>
    </rPh>
    <rPh sb="16" eb="17">
      <t>クビ</t>
    </rPh>
    <rPh sb="17" eb="18">
      <t>フ</t>
    </rPh>
    <rPh sb="20" eb="22">
      <t>キリツメ</t>
    </rPh>
    <rPh sb="23" eb="24">
      <t>ノゾ</t>
    </rPh>
    <phoneticPr fontId="4"/>
  </si>
  <si>
    <t>機器配線　既設利用（バス）</t>
    <rPh sb="5" eb="7">
      <t>キセツ</t>
    </rPh>
    <rPh sb="7" eb="9">
      <t>リヨウ</t>
    </rPh>
    <phoneticPr fontId="4"/>
  </si>
  <si>
    <t>機器配線新設（バス）</t>
    <rPh sb="0" eb="2">
      <t>キキ</t>
    </rPh>
    <rPh sb="2" eb="4">
      <t>ハイセン</t>
    </rPh>
    <rPh sb="4" eb="6">
      <t>シンセツ</t>
    </rPh>
    <phoneticPr fontId="4"/>
  </si>
  <si>
    <t>機器配線　既設利用（LAN）</t>
    <rPh sb="5" eb="7">
      <t>キセツ</t>
    </rPh>
    <rPh sb="7" eb="9">
      <t>リヨウ</t>
    </rPh>
    <phoneticPr fontId="4"/>
  </si>
  <si>
    <t>機器配線張替（バス）</t>
    <rPh sb="0" eb="2">
      <t>キキ</t>
    </rPh>
    <rPh sb="2" eb="4">
      <t>ハイセン</t>
    </rPh>
    <rPh sb="4" eb="6">
      <t>ハリカエ</t>
    </rPh>
    <phoneticPr fontId="4"/>
  </si>
  <si>
    <t>機器配線　撤去（スター/単体）</t>
    <rPh sb="5" eb="7">
      <t>テッキョ</t>
    </rPh>
    <phoneticPr fontId="4"/>
  </si>
  <si>
    <t>機器配線首振り（バス）</t>
    <rPh sb="0" eb="2">
      <t>キキ</t>
    </rPh>
    <rPh sb="2" eb="4">
      <t>ハイセン</t>
    </rPh>
    <rPh sb="4" eb="5">
      <t>クビ</t>
    </rPh>
    <rPh sb="5" eb="6">
      <t>フ</t>
    </rPh>
    <phoneticPr fontId="4"/>
  </si>
  <si>
    <t>機器配線　撤去（バス）</t>
    <rPh sb="5" eb="7">
      <t>テッキョ</t>
    </rPh>
    <phoneticPr fontId="4"/>
  </si>
  <si>
    <t>機器配線切り詰め（バス）</t>
    <rPh sb="0" eb="2">
      <t>キキ</t>
    </rPh>
    <rPh sb="2" eb="4">
      <t>ハイセン</t>
    </rPh>
    <rPh sb="4" eb="5">
      <t>キ</t>
    </rPh>
    <rPh sb="6" eb="7">
      <t>ツ</t>
    </rPh>
    <phoneticPr fontId="4"/>
  </si>
  <si>
    <t>機器配線　撤去（LAN）</t>
    <rPh sb="0" eb="2">
      <t>キキ</t>
    </rPh>
    <rPh sb="2" eb="4">
      <t>ハイセン</t>
    </rPh>
    <rPh sb="5" eb="7">
      <t>テッキョ</t>
    </rPh>
    <phoneticPr fontId="4"/>
  </si>
  <si>
    <t>機器配線既設利用（バス）</t>
    <rPh sb="0" eb="2">
      <t>キキ</t>
    </rPh>
    <rPh sb="2" eb="4">
      <t>ハイセン</t>
    </rPh>
    <rPh sb="4" eb="6">
      <t>キセツ</t>
    </rPh>
    <rPh sb="6" eb="8">
      <t>リヨウ</t>
    </rPh>
    <phoneticPr fontId="4"/>
  </si>
  <si>
    <t>機器配線撤去（バス）
※張替、首振り、切詰を除く</t>
    <rPh sb="0" eb="2">
      <t>キキ</t>
    </rPh>
    <rPh sb="2" eb="4">
      <t>ハイセン</t>
    </rPh>
    <rPh sb="4" eb="6">
      <t>テッキョ</t>
    </rPh>
    <phoneticPr fontId="4"/>
  </si>
  <si>
    <t>配線工事金額（お客様工事費）</t>
    <rPh sb="0" eb="2">
      <t>ハイセン</t>
    </rPh>
    <rPh sb="2" eb="4">
      <t>コウジ</t>
    </rPh>
    <rPh sb="4" eb="6">
      <t>キンガク</t>
    </rPh>
    <rPh sb="8" eb="10">
      <t>キャクサマ</t>
    </rPh>
    <rPh sb="10" eb="13">
      <t>コウジヒ</t>
    </rPh>
    <phoneticPr fontId="4"/>
  </si>
  <si>
    <t>機器配線新設（ＩＰ）</t>
    <rPh sb="0" eb="2">
      <t>キキ</t>
    </rPh>
    <rPh sb="2" eb="4">
      <t>ハイセン</t>
    </rPh>
    <rPh sb="4" eb="6">
      <t>シンセツ</t>
    </rPh>
    <phoneticPr fontId="4"/>
  </si>
  <si>
    <t>機器配線張替（ＩＰ）</t>
    <rPh sb="0" eb="2">
      <t>キキ</t>
    </rPh>
    <rPh sb="2" eb="4">
      <t>ハイセン</t>
    </rPh>
    <rPh sb="4" eb="6">
      <t>ハリカエ</t>
    </rPh>
    <phoneticPr fontId="4"/>
  </si>
  <si>
    <t>機器配線首振り（ＩＰ）</t>
    <rPh sb="0" eb="2">
      <t>キキ</t>
    </rPh>
    <rPh sb="2" eb="4">
      <t>ハイセン</t>
    </rPh>
    <rPh sb="4" eb="5">
      <t>クビ</t>
    </rPh>
    <rPh sb="5" eb="6">
      <t>フ</t>
    </rPh>
    <phoneticPr fontId="4"/>
  </si>
  <si>
    <t>約定工程積算</t>
    <rPh sb="0" eb="2">
      <t>ヤクジョウ</t>
    </rPh>
    <rPh sb="2" eb="4">
      <t>コウテイ</t>
    </rPh>
    <rPh sb="4" eb="6">
      <t>セキサン</t>
    </rPh>
    <phoneticPr fontId="4"/>
  </si>
  <si>
    <t>機器配線切り詰め（ＩＰ）</t>
    <rPh sb="0" eb="2">
      <t>キキ</t>
    </rPh>
    <rPh sb="2" eb="4">
      <t>ハイセン</t>
    </rPh>
    <rPh sb="4" eb="5">
      <t>キ</t>
    </rPh>
    <rPh sb="6" eb="7">
      <t>ツ</t>
    </rPh>
    <phoneticPr fontId="4"/>
  </si>
  <si>
    <t>工程名</t>
    <rPh sb="0" eb="2">
      <t>コウテイ</t>
    </rPh>
    <rPh sb="2" eb="3">
      <t>メイ</t>
    </rPh>
    <phoneticPr fontId="4"/>
  </si>
  <si>
    <t>機器配線既設利用（ＩＰ）</t>
    <rPh sb="0" eb="2">
      <t>キキ</t>
    </rPh>
    <rPh sb="2" eb="4">
      <t>ハイセン</t>
    </rPh>
    <rPh sb="4" eb="6">
      <t>キセツ</t>
    </rPh>
    <rPh sb="6" eb="8">
      <t>リヨウ</t>
    </rPh>
    <phoneticPr fontId="4"/>
  </si>
  <si>
    <t>機器配線撤去（ＩＰ）
※張替、首振り、切詰を除く</t>
    <rPh sb="0" eb="2">
      <t>キキ</t>
    </rPh>
    <rPh sb="2" eb="4">
      <t>ハイセン</t>
    </rPh>
    <rPh sb="4" eb="6">
      <t>テッキョ</t>
    </rPh>
    <phoneticPr fontId="4"/>
  </si>
  <si>
    <t>外被接続AOT-D2
（機器配線新設）</t>
    <rPh sb="12" eb="14">
      <t>キキ</t>
    </rPh>
    <rPh sb="14" eb="16">
      <t>ハイセン</t>
    </rPh>
    <rPh sb="16" eb="18">
      <t>シンセツ</t>
    </rPh>
    <phoneticPr fontId="4"/>
  </si>
  <si>
    <t>機器配線新設（ＩＰ）
機器配線新設（停電用）</t>
    <rPh sb="0" eb="2">
      <t>キキ</t>
    </rPh>
    <rPh sb="2" eb="4">
      <t>ハイセン</t>
    </rPh>
    <rPh sb="4" eb="6">
      <t>シンセツ</t>
    </rPh>
    <rPh sb="11" eb="13">
      <t>キキ</t>
    </rPh>
    <rPh sb="13" eb="15">
      <t>ハイセン</t>
    </rPh>
    <rPh sb="15" eb="17">
      <t>シンセツ</t>
    </rPh>
    <rPh sb="18" eb="20">
      <t>テイデン</t>
    </rPh>
    <rPh sb="20" eb="21">
      <t>ヨウ</t>
    </rPh>
    <phoneticPr fontId="4"/>
  </si>
  <si>
    <t>ﾛﾝｸﾞﾊﾝｶﾞ新設
（機器配線撤去）</t>
    <rPh sb="12" eb="14">
      <t>キキ</t>
    </rPh>
    <rPh sb="14" eb="16">
      <t>ハイセン</t>
    </rPh>
    <rPh sb="16" eb="18">
      <t>テッキョ</t>
    </rPh>
    <phoneticPr fontId="4"/>
  </si>
  <si>
    <t>機器配線張替（ＩＰ）
機器配線張替（停電用）</t>
    <rPh sb="0" eb="2">
      <t>キキ</t>
    </rPh>
    <rPh sb="2" eb="4">
      <t>ハイセン</t>
    </rPh>
    <rPh sb="4" eb="6">
      <t>ハリカエ</t>
    </rPh>
    <rPh sb="15" eb="17">
      <t>ハリカエ</t>
    </rPh>
    <phoneticPr fontId="4"/>
  </si>
  <si>
    <t>ＬＡＮ配線新設</t>
    <rPh sb="3" eb="5">
      <t>ハイセン</t>
    </rPh>
    <rPh sb="5" eb="7">
      <t>シンセツ</t>
    </rPh>
    <phoneticPr fontId="4"/>
  </si>
  <si>
    <t>機器配線首振り（ＩＰ）
機器配線首振り（停電用）</t>
    <rPh sb="0" eb="2">
      <t>キキ</t>
    </rPh>
    <rPh sb="2" eb="4">
      <t>ハイセン</t>
    </rPh>
    <rPh sb="4" eb="5">
      <t>クビ</t>
    </rPh>
    <rPh sb="5" eb="6">
      <t>フ</t>
    </rPh>
    <rPh sb="16" eb="17">
      <t>クビ</t>
    </rPh>
    <rPh sb="17" eb="18">
      <t>フ</t>
    </rPh>
    <phoneticPr fontId="4"/>
  </si>
  <si>
    <t>ＬＡＮ配線撤去</t>
    <rPh sb="3" eb="5">
      <t>ハイセン</t>
    </rPh>
    <rPh sb="5" eb="7">
      <t>テッキョ</t>
    </rPh>
    <phoneticPr fontId="4"/>
  </si>
  <si>
    <t>機器配線切り詰め（ＩＰ）
機器配線切り詰め（停電用）</t>
    <rPh sb="0" eb="2">
      <t>キキ</t>
    </rPh>
    <rPh sb="2" eb="4">
      <t>ハイセン</t>
    </rPh>
    <rPh sb="4" eb="5">
      <t>キ</t>
    </rPh>
    <rPh sb="6" eb="7">
      <t>ツ</t>
    </rPh>
    <rPh sb="17" eb="18">
      <t>キ</t>
    </rPh>
    <rPh sb="19" eb="20">
      <t>ツ</t>
    </rPh>
    <phoneticPr fontId="4"/>
  </si>
  <si>
    <t>ＬＡＮプラグ取付</t>
    <phoneticPr fontId="4"/>
  </si>
  <si>
    <t>個</t>
    <rPh sb="0" eb="1">
      <t>コ</t>
    </rPh>
    <phoneticPr fontId="4"/>
  </si>
  <si>
    <t>機器配線既設利用（ＩＰ）
機器配線既設利用（停電用）</t>
    <rPh sb="0" eb="2">
      <t>キキ</t>
    </rPh>
    <rPh sb="2" eb="4">
      <t>ハイセン</t>
    </rPh>
    <rPh sb="4" eb="6">
      <t>キセツ</t>
    </rPh>
    <rPh sb="6" eb="8">
      <t>リヨウ</t>
    </rPh>
    <rPh sb="17" eb="19">
      <t>キセツ</t>
    </rPh>
    <rPh sb="19" eb="21">
      <t>リヨウ</t>
    </rPh>
    <phoneticPr fontId="4"/>
  </si>
  <si>
    <t>機器配線撤去（ＩＰ）
機器配線撤去（停電用）
※張替、首振り、切詰を除く</t>
    <rPh sb="0" eb="2">
      <t>キキ</t>
    </rPh>
    <rPh sb="2" eb="4">
      <t>ハイセン</t>
    </rPh>
    <rPh sb="4" eb="6">
      <t>テッキョ</t>
    </rPh>
    <rPh sb="15" eb="17">
      <t>テッキョ</t>
    </rPh>
    <phoneticPr fontId="4"/>
  </si>
  <si>
    <t>必要作業数を投入</t>
    <rPh sb="0" eb="2">
      <t>ヒツヨウ</t>
    </rPh>
    <rPh sb="2" eb="4">
      <t>サギョウ</t>
    </rPh>
    <rPh sb="4" eb="5">
      <t>スウ</t>
    </rPh>
    <rPh sb="5" eb="6">
      <t>コウスウ</t>
    </rPh>
    <rPh sb="6" eb="8">
      <t>トウニュウ</t>
    </rPh>
    <phoneticPr fontId="4"/>
  </si>
  <si>
    <t>付帯工事要否（ＳＯ実施不可作業）</t>
    <rPh sb="0" eb="2">
      <t>フタイ</t>
    </rPh>
    <rPh sb="2" eb="4">
      <t>コウジ</t>
    </rPh>
    <rPh sb="4" eb="6">
      <t>ヨウヒ</t>
    </rPh>
    <rPh sb="9" eb="11">
      <t>ジッシ</t>
    </rPh>
    <rPh sb="11" eb="13">
      <t>フカ</t>
    </rPh>
    <rPh sb="13" eb="15">
      <t>サギョウ</t>
    </rPh>
    <phoneticPr fontId="4"/>
  </si>
  <si>
    <t>配管新設</t>
    <rPh sb="0" eb="2">
      <t>ハイカン</t>
    </rPh>
    <rPh sb="2" eb="4">
      <t>シンセツ</t>
    </rPh>
    <phoneticPr fontId="4"/>
  </si>
  <si>
    <t>無</t>
  </si>
  <si>
    <t>コンクリート壁のコア抜き</t>
    <phoneticPr fontId="4"/>
  </si>
  <si>
    <t>二重床の鋼板加工</t>
    <phoneticPr fontId="4"/>
  </si>
  <si>
    <t>別棟配線</t>
    <rPh sb="0" eb="2">
      <t>ベツムネ</t>
    </rPh>
    <rPh sb="2" eb="4">
      <t>ハイセン</t>
    </rPh>
    <phoneticPr fontId="4"/>
  </si>
  <si>
    <t>その他（　　　　　　　　　　　　　　　　　　　　　　　　　　　　　　　　　　）</t>
    <rPh sb="2" eb="3">
      <t>タ</t>
    </rPh>
    <phoneticPr fontId="4"/>
  </si>
  <si>
    <t>αZX設定依頼書（サポートサーバー連携）</t>
    <rPh sb="3" eb="5">
      <t>セッテイ</t>
    </rPh>
    <rPh sb="5" eb="8">
      <t>イライショ</t>
    </rPh>
    <rPh sb="17" eb="19">
      <t>レンケイ</t>
    </rPh>
    <phoneticPr fontId="4"/>
  </si>
  <si>
    <t>【営業担当者の方へ】
　お客様からαZXの申込を頂いた場合は必ず以下の機能について説明してください。
また、サポートサーバ連携機能はデフォルトで全機能を提供していますが、お客様から同意いただけない場合はチェックを外してください。</t>
    <rPh sb="72" eb="73">
      <t>ゼン</t>
    </rPh>
    <rPh sb="73" eb="75">
      <t>キノウ</t>
    </rPh>
    <phoneticPr fontId="13"/>
  </si>
  <si>
    <t>【工事担当者の方へ】
　項目①~④のチェックが欄ににチェックがある項目は必ずシステムデータ設定を行ってください。
また、設定が完了したら、開通確認のチェックをお願いします。</t>
    <phoneticPr fontId="13"/>
  </si>
  <si>
    <t>項目</t>
    <rPh sb="0" eb="2">
      <t>コウモク</t>
    </rPh>
    <phoneticPr fontId="4"/>
  </si>
  <si>
    <t>内容</t>
    <rPh sb="0" eb="2">
      <t>ナイヨウ</t>
    </rPh>
    <phoneticPr fontId="4"/>
  </si>
  <si>
    <t>関連データ</t>
    <phoneticPr fontId="13"/>
  </si>
  <si>
    <r>
      <t xml:space="preserve">チェック欄
</t>
    </r>
    <r>
      <rPr>
        <sz val="9"/>
        <color theme="1"/>
        <rFont val="Meiryo UI"/>
        <family val="3"/>
        <charset val="128"/>
      </rPr>
      <t>（営業担当者）</t>
    </r>
    <rPh sb="7" eb="9">
      <t>エイギョウ</t>
    </rPh>
    <rPh sb="9" eb="12">
      <t>タントウシャ</t>
    </rPh>
    <phoneticPr fontId="4"/>
  </si>
  <si>
    <t>①</t>
    <phoneticPr fontId="4"/>
  </si>
  <si>
    <t>データお預かり機能</t>
    <rPh sb="4" eb="5">
      <t>アズ</t>
    </rPh>
    <rPh sb="7" eb="9">
      <t>キノウ</t>
    </rPh>
    <phoneticPr fontId="4"/>
  </si>
  <si>
    <t>サービス機能名　：　データバックアップ
システムデータ項目　12-61、62、64、65</t>
    <phoneticPr fontId="13"/>
  </si>
  <si>
    <t>✔</t>
  </si>
  <si>
    <t>②</t>
    <phoneticPr fontId="4"/>
  </si>
  <si>
    <t>故障お知らせ機能</t>
    <rPh sb="0" eb="2">
      <t>コショウ</t>
    </rPh>
    <rPh sb="3" eb="4">
      <t>シ</t>
    </rPh>
    <rPh sb="6" eb="8">
      <t>キノウ</t>
    </rPh>
    <phoneticPr fontId="4"/>
  </si>
  <si>
    <r>
      <t>サービス機能名　：　アラーム自動発報・運用監視
システムデータ項目　12-61、62、64、</t>
    </r>
    <r>
      <rPr>
        <b/>
        <sz val="9"/>
        <color rgb="FFFF0000"/>
        <rFont val="Meiryo UI"/>
        <family val="3"/>
        <charset val="128"/>
      </rPr>
      <t>71※</t>
    </r>
    <phoneticPr fontId="13"/>
  </si>
  <si>
    <t>③</t>
    <phoneticPr fontId="4"/>
  </si>
  <si>
    <t>利用状況閲覧機能</t>
    <rPh sb="0" eb="4">
      <t>リヨウジョウキョウ</t>
    </rPh>
    <rPh sb="4" eb="6">
      <t>エツラン</t>
    </rPh>
    <rPh sb="6" eb="8">
      <t>キノウ</t>
    </rPh>
    <phoneticPr fontId="4"/>
  </si>
  <si>
    <r>
      <t>サービス機能名　：　機器情報収集
システムデータ項目　12-61、62、64、</t>
    </r>
    <r>
      <rPr>
        <b/>
        <sz val="9"/>
        <color rgb="FFFF0000"/>
        <rFont val="Meiryo UI"/>
        <family val="3"/>
        <charset val="128"/>
      </rPr>
      <t>69※</t>
    </r>
    <r>
      <rPr>
        <sz val="9"/>
        <color theme="1"/>
        <rFont val="Meiryo UI"/>
        <family val="3"/>
        <charset val="128"/>
      </rPr>
      <t>、70</t>
    </r>
    <phoneticPr fontId="13"/>
  </si>
  <si>
    <t>④</t>
    <phoneticPr fontId="4"/>
  </si>
  <si>
    <t>リモート設定機能</t>
    <rPh sb="4" eb="6">
      <t>セッテイ</t>
    </rPh>
    <rPh sb="6" eb="8">
      <t>キノウ</t>
    </rPh>
    <phoneticPr fontId="4"/>
  </si>
  <si>
    <t>サービス機能名　：　リモート設定
システムデータ項目　12-15、16、61、62、64</t>
    <phoneticPr fontId="13"/>
  </si>
  <si>
    <t>その他</t>
    <rPh sb="2" eb="3">
      <t>タ</t>
    </rPh>
    <phoneticPr fontId="4"/>
  </si>
  <si>
    <t>開通時、リモート監視センタ（03-6658-4522）へ連絡し遠隔保守機能の設定・試験を
行ってください。※受付時間9:00～21:00
（休日、夜間の場合は翌営業日に連絡をお願いします。）
　●設定データお預かり機能（必須）
　　・正常にバックアップデータがオフィス系端末サポートシステムにアップロードできるか確認
試験確認後、リモート監視センタにて死活監視機能を有効にします。</t>
    <rPh sb="31" eb="35">
      <t>エンカクホシュ</t>
    </rPh>
    <rPh sb="35" eb="37">
      <t>キノウ</t>
    </rPh>
    <rPh sb="38" eb="40">
      <t>セッテイ</t>
    </rPh>
    <rPh sb="41" eb="43">
      <t>シケン</t>
    </rPh>
    <rPh sb="45" eb="46">
      <t>オコナ</t>
    </rPh>
    <rPh sb="73" eb="75">
      <t>ヤカン</t>
    </rPh>
    <rPh sb="76" eb="78">
      <t>バアイ</t>
    </rPh>
    <rPh sb="79" eb="83">
      <t>ヨクエイギョウビ</t>
    </rPh>
    <rPh sb="84" eb="86">
      <t>レンラク</t>
    </rPh>
    <rPh sb="88" eb="89">
      <t>ネガ</t>
    </rPh>
    <phoneticPr fontId="4"/>
  </si>
  <si>
    <t>システム構成図</t>
    <phoneticPr fontId="7"/>
  </si>
  <si>
    <t>アナログ</t>
    <phoneticPr fontId="7"/>
  </si>
  <si>
    <t>ISDN64</t>
    <phoneticPr fontId="7"/>
  </si>
  <si>
    <t>ZX-S主装置</t>
    <rPh sb="4" eb="5">
      <t>シュ</t>
    </rPh>
    <rPh sb="5" eb="7">
      <t>ソウチ</t>
    </rPh>
    <phoneticPr fontId="7"/>
  </si>
  <si>
    <t>ZX-M主装置</t>
    <rPh sb="4" eb="5">
      <t>シュ</t>
    </rPh>
    <rPh sb="5" eb="7">
      <t>ソウチ</t>
    </rPh>
    <phoneticPr fontId="7"/>
  </si>
  <si>
    <t>ＬＡＮ配線</t>
    <rPh sb="3" eb="5">
      <t>ハイセン</t>
    </rPh>
    <phoneticPr fontId="7"/>
  </si>
  <si>
    <t>給電HUB</t>
    <rPh sb="0" eb="2">
      <t>キュウデン</t>
    </rPh>
    <phoneticPr fontId="7"/>
  </si>
  <si>
    <t>IP標準電話機</t>
    <rPh sb="2" eb="4">
      <t>ヒョウジュン</t>
    </rPh>
    <rPh sb="4" eb="7">
      <t>デンワキ</t>
    </rPh>
    <phoneticPr fontId="7"/>
  </si>
  <si>
    <t>IP防水電話機</t>
    <rPh sb="2" eb="4">
      <t>ボウスイ</t>
    </rPh>
    <rPh sb="4" eb="7">
      <t>デンワキ</t>
    </rPh>
    <phoneticPr fontId="7"/>
  </si>
  <si>
    <t>IP停電電話機</t>
    <rPh sb="2" eb="4">
      <t>テイデン</t>
    </rPh>
    <rPh sb="4" eb="7">
      <t>デンワキ</t>
    </rPh>
    <phoneticPr fontId="7"/>
  </si>
  <si>
    <t>ﾒﾃﾞｨｱ電話機</t>
    <rPh sb="5" eb="8">
      <t>デンワキ</t>
    </rPh>
    <phoneticPr fontId="7"/>
  </si>
  <si>
    <t>IPｶｰﾙｺｰﾄﾞﾚｽ</t>
    <phoneticPr fontId="7"/>
  </si>
  <si>
    <t>DECT(IP)</t>
    <phoneticPr fontId="7"/>
  </si>
  <si>
    <t>UPS</t>
    <phoneticPr fontId="7"/>
  </si>
  <si>
    <t>無し</t>
  </si>
  <si>
    <t>IP単体電話機ｱﾀﾞﾌﾟﾀ</t>
    <rPh sb="2" eb="4">
      <t>タンタイ</t>
    </rPh>
    <rPh sb="4" eb="7">
      <t>デンワキ</t>
    </rPh>
    <phoneticPr fontId="7"/>
  </si>
  <si>
    <t>IPｺﾝｿｰﾙ</t>
    <phoneticPr fontId="7"/>
  </si>
  <si>
    <t>ギガらくWi-Fi</t>
    <phoneticPr fontId="7"/>
  </si>
  <si>
    <t>ｱｸｾｽﾎﾟｲﾝﾄ</t>
    <phoneticPr fontId="7"/>
  </si>
  <si>
    <t>ｽﾏﾎ</t>
    <phoneticPr fontId="7"/>
  </si>
  <si>
    <t>3CSｱﾝﾃﾅ</t>
    <phoneticPr fontId="7"/>
  </si>
  <si>
    <t>スター配線</t>
    <rPh sb="3" eb="5">
      <t>ハイセン</t>
    </rPh>
    <phoneticPr fontId="7"/>
  </si>
  <si>
    <t>ｽﾀｰ標準電話機</t>
    <rPh sb="3" eb="5">
      <t>ヒョウジュン</t>
    </rPh>
    <rPh sb="5" eb="8">
      <t>デンワキ</t>
    </rPh>
    <phoneticPr fontId="7"/>
  </si>
  <si>
    <t>ｽﾀｰ防水電話機</t>
    <rPh sb="3" eb="5">
      <t>ボウスイ</t>
    </rPh>
    <rPh sb="5" eb="8">
      <t>デンワキ</t>
    </rPh>
    <phoneticPr fontId="7"/>
  </si>
  <si>
    <t>ｽﾀｰ停電電話機</t>
    <rPh sb="3" eb="5">
      <t>テイデン</t>
    </rPh>
    <rPh sb="5" eb="8">
      <t>デンワキ</t>
    </rPh>
    <phoneticPr fontId="7"/>
  </si>
  <si>
    <t>ｽﾀｰｶｰﾙｺｰﾄﾞﾚｽ</t>
    <phoneticPr fontId="7"/>
  </si>
  <si>
    <t>ｽﾀｰ単体電話機ｱﾀﾞﾌﾟﾀ</t>
    <rPh sb="3" eb="5">
      <t>タンタイ</t>
    </rPh>
    <rPh sb="5" eb="8">
      <t>デンワキ</t>
    </rPh>
    <phoneticPr fontId="7"/>
  </si>
  <si>
    <t>DECT(ｽﾀｰ)</t>
    <phoneticPr fontId="7"/>
  </si>
  <si>
    <t>1CSｱﾝﾃﾅ</t>
    <phoneticPr fontId="7"/>
  </si>
  <si>
    <t>DCL電話機</t>
    <rPh sb="3" eb="6">
      <t>デンワキ</t>
    </rPh>
    <phoneticPr fontId="7"/>
  </si>
  <si>
    <t>memory株式会社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</si>
</sst>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"/>
    <numFmt numFmtId="177" formatCode="0_ "/>
  </numFmts>
  <fonts count="4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24"/>
      <name val="Meiryo UI"/>
      <family val="3"/>
      <charset val="128"/>
    </font>
    <font>
      <sz val="16"/>
      <name val="Meiryo UI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Meiryo UI"/>
      <family val="3"/>
      <charset val="128"/>
    </font>
    <font>
      <sz val="11"/>
      <name val="Meiryo UI"/>
      <family val="3"/>
      <charset val="128"/>
    </font>
    <font>
      <sz val="8"/>
      <name val="Meiryo UI"/>
      <family val="3"/>
      <charset val="128"/>
    </font>
    <font>
      <sz val="11"/>
      <color theme="0"/>
      <name val="Meiryo UI"/>
      <family val="3"/>
      <charset val="128"/>
    </font>
    <font>
      <sz val="6"/>
      <name val="游ゴシック"/>
      <family val="2"/>
      <charset val="128"/>
    </font>
    <font>
      <sz val="10.5"/>
      <name val="Meiryo UI"/>
      <family val="3"/>
      <charset val="128"/>
    </font>
    <font>
      <b/>
      <sz val="10"/>
      <name val="Meiryo UI"/>
      <family val="3"/>
      <charset val="128"/>
    </font>
    <font>
      <sz val="6"/>
      <name val="游ゴシック"/>
      <family val="3"/>
      <charset val="128"/>
      <scheme val="minor"/>
    </font>
    <font>
      <sz val="8"/>
      <color theme="0"/>
      <name val="Meiryo UI"/>
      <family val="3"/>
      <charset val="128"/>
    </font>
    <font>
      <sz val="10"/>
      <color theme="0"/>
      <name val="Meiryo UI"/>
      <family val="3"/>
      <charset val="128"/>
    </font>
    <font>
      <sz val="10"/>
      <name val="Meiryo UI"/>
      <family val="3"/>
      <charset val="128"/>
    </font>
    <font>
      <sz val="9"/>
      <color theme="0"/>
      <name val="Meiryo UI"/>
      <family val="3"/>
      <charset val="128"/>
    </font>
    <font>
      <b/>
      <strike/>
      <sz val="10"/>
      <name val="ＭＳ Ｐゴシック"/>
      <family val="3"/>
      <charset val="128"/>
    </font>
    <font>
      <b/>
      <sz val="8"/>
      <name val="Meiryo UI"/>
      <family val="3"/>
      <charset val="128"/>
    </font>
    <font>
      <sz val="9"/>
      <name val="Meiryo UI"/>
      <family val="3"/>
      <charset val="128"/>
    </font>
    <font>
      <sz val="8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sz val="20"/>
      <name val="Meiryo UI"/>
      <family val="3"/>
      <charset val="128"/>
    </font>
    <font>
      <sz val="7"/>
      <name val="HGPｺﾞｼｯｸM"/>
      <family val="3"/>
      <charset val="128"/>
    </font>
    <font>
      <sz val="4"/>
      <name val="HGPｺﾞｼｯｸM"/>
      <family val="3"/>
      <charset val="128"/>
    </font>
    <font>
      <sz val="11"/>
      <name val="HGPｺﾞｼｯｸM"/>
      <family val="3"/>
      <charset val="128"/>
    </font>
    <font>
      <sz val="6"/>
      <name val="HGPｺﾞｼｯｸM"/>
      <family val="3"/>
      <charset val="128"/>
    </font>
    <font>
      <sz val="8"/>
      <name val="HGPｺﾞｼｯｸM"/>
      <family val="3"/>
      <charset val="128"/>
    </font>
    <font>
      <sz val="12"/>
      <name val="Meiryo UI"/>
      <family val="3"/>
      <charset val="128"/>
    </font>
    <font>
      <sz val="16"/>
      <color theme="1"/>
      <name val="Meiryo UI"/>
      <family val="3"/>
      <charset val="128"/>
    </font>
    <font>
      <b/>
      <sz val="12"/>
      <color theme="1"/>
      <name val="Meiryo UI"/>
      <family val="3"/>
      <charset val="128"/>
    </font>
    <font>
      <b/>
      <sz val="12"/>
      <name val="Meiryo UI"/>
      <family val="3"/>
      <charset val="128"/>
    </font>
    <font>
      <sz val="11"/>
      <color rgb="FF000000"/>
      <name val="Meiryo UI"/>
      <family val="3"/>
      <charset val="128"/>
    </font>
    <font>
      <sz val="10"/>
      <color theme="1"/>
      <name val="游ゴシック"/>
      <family val="2"/>
      <charset val="128"/>
    </font>
    <font>
      <sz val="14"/>
      <color theme="1"/>
      <name val="Meiryo UI"/>
      <family val="3"/>
      <charset val="128"/>
    </font>
    <font>
      <sz val="11"/>
      <color rgb="FFFF0000"/>
      <name val="Meiryo UI"/>
      <family val="3"/>
      <charset val="128"/>
    </font>
    <font>
      <sz val="18"/>
      <color theme="1"/>
      <name val="Meiryo UI"/>
      <family val="3"/>
      <charset val="128"/>
    </font>
    <font>
      <b/>
      <sz val="9"/>
      <color rgb="FFFF0000"/>
      <name val="Meiryo UI"/>
      <family val="3"/>
      <charset val="128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</fills>
  <borders count="20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/>
      <diagonal/>
    </border>
    <border diagonalUp="1" diagonalDown="1"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dotted">
        <color indexed="64"/>
      </diagonal>
    </border>
    <border diagonalUp="1" diagonalDown="1">
      <left style="dotted">
        <color indexed="64"/>
      </left>
      <right style="medium">
        <color indexed="64"/>
      </right>
      <top/>
      <bottom style="medium">
        <color indexed="64"/>
      </bottom>
      <diagonal style="dotted">
        <color indexed="64"/>
      </diagonal>
    </border>
    <border diagonalUp="1" diagonalDown="1">
      <left style="medium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 style="dotted">
        <color indexed="64"/>
      </diagonal>
    </border>
    <border diagonalUp="1" diagonalDown="1">
      <left style="dotted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dotted">
        <color indexed="64"/>
      </diagonal>
    </border>
    <border diagonalUp="1" diagonalDown="1">
      <left style="medium">
        <color indexed="64"/>
      </left>
      <right style="dotted">
        <color indexed="64"/>
      </right>
      <top style="thin">
        <color indexed="64"/>
      </top>
      <bottom style="thin">
        <color indexed="64"/>
      </bottom>
      <diagonal style="dotted">
        <color indexed="64"/>
      </diagonal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 diagonalUp="1" diagonalDown="1">
      <left style="medium">
        <color indexed="64"/>
      </left>
      <right style="dotted">
        <color indexed="64"/>
      </right>
      <top style="thin">
        <color indexed="64"/>
      </top>
      <bottom/>
      <diagonal style="dotted">
        <color indexed="64"/>
      </diagonal>
    </border>
    <border>
      <left/>
      <right style="medium">
        <color indexed="64"/>
      </right>
      <top/>
      <bottom style="medium">
        <color indexed="64"/>
      </bottom>
      <diagonal/>
    </border>
    <border diagonalUp="1" diagonalDown="1">
      <left style="medium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 style="dotted">
        <color indexed="64"/>
      </diagonal>
    </border>
    <border diagonalUp="1" diagonalDown="1"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dotted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tted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tted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tted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/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dotted">
        <color indexed="64"/>
      </right>
      <top style="dash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ashed">
        <color indexed="64"/>
      </top>
      <bottom style="medium">
        <color indexed="64"/>
      </bottom>
      <diagonal/>
    </border>
    <border>
      <left/>
      <right style="dotted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dash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auto="1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/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/>
      <top style="medium">
        <color indexed="64"/>
      </top>
      <bottom/>
      <diagonal/>
    </border>
    <border>
      <left style="dotted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 style="dash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ash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 style="dotted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thin">
        <color indexed="64"/>
      </right>
      <top style="dashed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7">
    <xf numFmtId="0" fontId="0" fillId="0" borderId="0">
      <alignment vertical="center"/>
    </xf>
    <xf numFmtId="0" fontId="8" fillId="0" borderId="0"/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39" fillId="0" borderId="0">
      <alignment vertical="center"/>
    </xf>
  </cellStyleXfs>
  <cellXfs count="950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Alignment="1"/>
    <xf numFmtId="0" fontId="3" fillId="3" borderId="0" xfId="0" applyFont="1" applyFill="1">
      <alignment vertical="center"/>
    </xf>
    <xf numFmtId="0" fontId="5" fillId="2" borderId="1" xfId="0" applyFont="1" applyFill="1" applyBorder="1" applyAlignment="1">
      <alignment vertical="center" shrinkToFit="1"/>
    </xf>
    <xf numFmtId="0" fontId="5" fillId="2" borderId="2" xfId="0" applyFont="1" applyFill="1" applyBorder="1" applyAlignment="1" applyProtection="1">
      <alignment horizontal="center" vertical="center" shrinkToFit="1"/>
      <protection locked="0"/>
    </xf>
    <xf numFmtId="0" fontId="5" fillId="2" borderId="3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vertical="center" shrinkToFit="1"/>
    </xf>
    <xf numFmtId="0" fontId="5" fillId="2" borderId="0" xfId="0" applyFont="1" applyFill="1">
      <alignment vertical="center"/>
    </xf>
    <xf numFmtId="0" fontId="5" fillId="2" borderId="0" xfId="0" applyFont="1" applyFill="1" applyAlignment="1">
      <alignment horizontal="center" vertical="center"/>
    </xf>
    <xf numFmtId="0" fontId="3" fillId="2" borderId="5" xfId="0" applyFont="1" applyFill="1" applyBorder="1">
      <alignment vertical="center"/>
    </xf>
    <xf numFmtId="0" fontId="3" fillId="2" borderId="5" xfId="0" applyFont="1" applyFill="1" applyBorder="1" applyAlignment="1"/>
    <xf numFmtId="0" fontId="3" fillId="2" borderId="6" xfId="0" applyFont="1" applyFill="1" applyBorder="1" applyProtection="1">
      <alignment vertical="center"/>
      <protection locked="0"/>
    </xf>
    <xf numFmtId="0" fontId="3" fillId="2" borderId="7" xfId="0" applyFont="1" applyFill="1" applyBorder="1" applyProtection="1">
      <alignment vertical="center"/>
      <protection locked="0"/>
    </xf>
    <xf numFmtId="0" fontId="3" fillId="2" borderId="7" xfId="0" applyFont="1" applyFill="1" applyBorder="1" applyAlignment="1" applyProtection="1">
      <protection locked="0"/>
    </xf>
    <xf numFmtId="0" fontId="3" fillId="2" borderId="1" xfId="0" applyFont="1" applyFill="1" applyBorder="1" applyProtection="1">
      <alignment vertical="center"/>
      <protection locked="0"/>
    </xf>
    <xf numFmtId="0" fontId="3" fillId="2" borderId="8" xfId="0" applyFont="1" applyFill="1" applyBorder="1" applyProtection="1">
      <alignment vertical="center"/>
      <protection locked="0"/>
    </xf>
    <xf numFmtId="0" fontId="3" fillId="2" borderId="8" xfId="0" applyFont="1" applyFill="1" applyBorder="1" applyAlignment="1" applyProtection="1">
      <protection locked="0"/>
    </xf>
    <xf numFmtId="0" fontId="3" fillId="2" borderId="9" xfId="0" applyFont="1" applyFill="1" applyBorder="1" applyProtection="1">
      <alignment vertical="center"/>
      <protection locked="0"/>
    </xf>
    <xf numFmtId="0" fontId="3" fillId="2" borderId="5" xfId="0" applyFont="1" applyFill="1" applyBorder="1" applyProtection="1">
      <alignment vertical="center"/>
      <protection locked="0"/>
    </xf>
    <xf numFmtId="0" fontId="3" fillId="2" borderId="5" xfId="0" applyFont="1" applyFill="1" applyBorder="1" applyAlignment="1" applyProtection="1">
      <protection locked="0"/>
    </xf>
    <xf numFmtId="0" fontId="3" fillId="2" borderId="10" xfId="0" applyFont="1" applyFill="1" applyBorder="1" applyProtection="1">
      <alignment vertical="center"/>
      <protection locked="0"/>
    </xf>
    <xf numFmtId="0" fontId="6" fillId="2" borderId="5" xfId="0" applyFont="1" applyFill="1" applyBorder="1">
      <alignment vertical="center"/>
    </xf>
    <xf numFmtId="49" fontId="6" fillId="2" borderId="0" xfId="0" applyNumberFormat="1" applyFont="1" applyFill="1">
      <alignment vertical="center"/>
    </xf>
    <xf numFmtId="0" fontId="6" fillId="2" borderId="0" xfId="0" applyFont="1" applyFill="1">
      <alignment vertical="center"/>
    </xf>
    <xf numFmtId="0" fontId="6" fillId="2" borderId="11" xfId="0" applyFont="1" applyFill="1" applyBorder="1" applyProtection="1">
      <alignment vertical="center"/>
      <protection locked="0"/>
    </xf>
    <xf numFmtId="49" fontId="6" fillId="2" borderId="0" xfId="0" applyNumberFormat="1" applyFont="1" applyFill="1" applyAlignment="1" applyProtection="1">
      <alignment horizontal="center" vertical="center"/>
      <protection locked="0"/>
    </xf>
    <xf numFmtId="0" fontId="3" fillId="3" borderId="0" xfId="0" applyFont="1" applyFill="1" applyAlignment="1"/>
    <xf numFmtId="0" fontId="3" fillId="3" borderId="0" xfId="0" applyFont="1" applyFill="1" applyAlignment="1">
      <alignment horizontal="right"/>
    </xf>
    <xf numFmtId="0" fontId="3" fillId="3" borderId="0" xfId="0" applyFont="1" applyFill="1" applyAlignment="1">
      <alignment horizontal="left"/>
    </xf>
    <xf numFmtId="0" fontId="9" fillId="2" borderId="0" xfId="1" applyFont="1" applyFill="1" applyAlignment="1">
      <alignment vertical="center"/>
    </xf>
    <xf numFmtId="0" fontId="9" fillId="2" borderId="12" xfId="1" applyFont="1" applyFill="1" applyBorder="1" applyAlignment="1">
      <alignment vertical="center"/>
    </xf>
    <xf numFmtId="0" fontId="10" fillId="2" borderId="0" xfId="1" applyFont="1" applyFill="1" applyAlignment="1">
      <alignment vertical="center" shrinkToFit="1"/>
    </xf>
    <xf numFmtId="0" fontId="11" fillId="2" borderId="0" xfId="1" applyFont="1" applyFill="1" applyAlignment="1">
      <alignment vertical="center"/>
    </xf>
    <xf numFmtId="0" fontId="12" fillId="4" borderId="13" xfId="1" applyFont="1" applyFill="1" applyBorder="1" applyAlignment="1">
      <alignment horizontal="center" vertical="center"/>
    </xf>
    <xf numFmtId="0" fontId="3" fillId="2" borderId="13" xfId="0" applyFont="1" applyFill="1" applyBorder="1" applyAlignment="1" applyProtection="1">
      <alignment horizontal="center" vertical="center"/>
      <protection locked="0"/>
    </xf>
    <xf numFmtId="0" fontId="3" fillId="2" borderId="14" xfId="0" applyFont="1" applyFill="1" applyBorder="1" applyAlignment="1" applyProtection="1">
      <alignment horizontal="center" vertical="center"/>
      <protection locked="0"/>
    </xf>
    <xf numFmtId="0" fontId="3" fillId="2" borderId="15" xfId="0" applyFont="1" applyFill="1" applyBorder="1" applyAlignment="1" applyProtection="1">
      <alignment horizontal="center" vertical="center"/>
      <protection locked="0"/>
    </xf>
    <xf numFmtId="0" fontId="9" fillId="2" borderId="16" xfId="1" applyFont="1" applyFill="1" applyBorder="1"/>
    <xf numFmtId="0" fontId="9" fillId="2" borderId="17" xfId="1" applyFont="1" applyFill="1" applyBorder="1"/>
    <xf numFmtId="0" fontId="10" fillId="2" borderId="14" xfId="1" applyFont="1" applyFill="1" applyBorder="1"/>
    <xf numFmtId="0" fontId="9" fillId="2" borderId="18" xfId="1" applyFont="1" applyFill="1" applyBorder="1"/>
    <xf numFmtId="0" fontId="12" fillId="4" borderId="19" xfId="1" applyFont="1" applyFill="1" applyBorder="1" applyAlignment="1">
      <alignment horizontal="center" vertical="center"/>
    </xf>
    <xf numFmtId="0" fontId="3" fillId="2" borderId="13" xfId="0" applyFont="1" applyFill="1" applyBorder="1" applyAlignment="1" applyProtection="1">
      <alignment horizontal="center"/>
      <protection locked="0"/>
    </xf>
    <xf numFmtId="0" fontId="3" fillId="2" borderId="14" xfId="0" applyFont="1" applyFill="1" applyBorder="1" applyAlignment="1" applyProtection="1">
      <alignment horizontal="center"/>
      <protection locked="0"/>
    </xf>
    <xf numFmtId="0" fontId="3" fillId="2" borderId="15" xfId="0" applyFont="1" applyFill="1" applyBorder="1" applyAlignment="1" applyProtection="1">
      <alignment horizontal="center"/>
      <protection locked="0"/>
    </xf>
    <xf numFmtId="0" fontId="10" fillId="2" borderId="20" xfId="1" applyFont="1" applyFill="1" applyBorder="1" applyAlignment="1">
      <alignment vertical="center" wrapText="1"/>
    </xf>
    <xf numFmtId="0" fontId="10" fillId="2" borderId="0" xfId="1" applyFont="1" applyFill="1" applyAlignment="1">
      <alignment vertical="center" wrapText="1"/>
    </xf>
    <xf numFmtId="0" fontId="12" fillId="4" borderId="19" xfId="1" applyFont="1" applyFill="1" applyBorder="1" applyAlignment="1">
      <alignment horizontal="center" vertical="center" wrapText="1"/>
    </xf>
    <xf numFmtId="0" fontId="12" fillId="4" borderId="21" xfId="1" applyFont="1" applyFill="1" applyBorder="1" applyAlignment="1">
      <alignment horizontal="center" vertical="center"/>
    </xf>
    <xf numFmtId="0" fontId="12" fillId="4" borderId="22" xfId="1" applyFont="1" applyFill="1" applyBorder="1" applyAlignment="1">
      <alignment horizontal="center" vertical="center" wrapText="1"/>
    </xf>
    <xf numFmtId="0" fontId="12" fillId="4" borderId="23" xfId="1" applyFont="1" applyFill="1" applyBorder="1" applyAlignment="1">
      <alignment horizontal="center" vertical="center" wrapText="1"/>
    </xf>
    <xf numFmtId="0" fontId="10" fillId="2" borderId="24" xfId="1" applyFont="1" applyFill="1" applyBorder="1" applyAlignment="1">
      <alignment vertical="center" wrapText="1"/>
    </xf>
    <xf numFmtId="0" fontId="12" fillId="4" borderId="25" xfId="1" applyFont="1" applyFill="1" applyBorder="1" applyAlignment="1">
      <alignment horizontal="center" vertical="center" textRotation="255"/>
    </xf>
    <xf numFmtId="0" fontId="10" fillId="0" borderId="25" xfId="1" applyFont="1" applyBorder="1" applyAlignment="1" applyProtection="1">
      <alignment horizontal="center" vertical="center" textRotation="255" wrapText="1"/>
      <protection locked="0"/>
    </xf>
    <xf numFmtId="0" fontId="12" fillId="4" borderId="16" xfId="1" applyFont="1" applyFill="1" applyBorder="1" applyAlignment="1">
      <alignment horizontal="center" vertical="center" textRotation="255" wrapText="1"/>
    </xf>
    <xf numFmtId="0" fontId="10" fillId="0" borderId="26" xfId="1" applyFont="1" applyBorder="1" applyAlignment="1" applyProtection="1">
      <alignment horizontal="center" vertical="center" textRotation="255" wrapText="1"/>
      <protection locked="0"/>
    </xf>
    <xf numFmtId="0" fontId="10" fillId="0" borderId="27" xfId="1" applyFont="1" applyBorder="1" applyAlignment="1" applyProtection="1">
      <alignment horizontal="center" vertical="center" textRotation="255" wrapText="1"/>
      <protection locked="0"/>
    </xf>
    <xf numFmtId="0" fontId="10" fillId="0" borderId="28" xfId="1" applyFont="1" applyBorder="1" applyAlignment="1" applyProtection="1">
      <alignment horizontal="center" vertical="center" textRotation="255" wrapText="1"/>
      <protection locked="0"/>
    </xf>
    <xf numFmtId="0" fontId="10" fillId="2" borderId="26" xfId="1" applyFont="1" applyFill="1" applyBorder="1" applyAlignment="1" applyProtection="1">
      <alignment horizontal="center" vertical="center" textRotation="255" wrapText="1"/>
      <protection locked="0"/>
    </xf>
    <xf numFmtId="0" fontId="10" fillId="2" borderId="28" xfId="1" applyFont="1" applyFill="1" applyBorder="1" applyAlignment="1" applyProtection="1">
      <alignment horizontal="center" vertical="center" textRotation="255" wrapText="1"/>
      <protection locked="0"/>
    </xf>
    <xf numFmtId="0" fontId="10" fillId="2" borderId="29" xfId="1" applyFont="1" applyFill="1" applyBorder="1" applyAlignment="1">
      <alignment vertical="center" textRotation="255" wrapText="1"/>
    </xf>
    <xf numFmtId="0" fontId="12" fillId="4" borderId="21" xfId="1" applyFont="1" applyFill="1" applyBorder="1" applyAlignment="1">
      <alignment horizontal="center" vertical="center" wrapText="1"/>
    </xf>
    <xf numFmtId="0" fontId="12" fillId="4" borderId="24" xfId="1" applyFont="1" applyFill="1" applyBorder="1" applyAlignment="1">
      <alignment horizontal="center" vertical="center" textRotation="255"/>
    </xf>
    <xf numFmtId="0" fontId="10" fillId="0" borderId="24" xfId="1" applyFont="1" applyBorder="1" applyAlignment="1" applyProtection="1">
      <alignment horizontal="center" vertical="center" textRotation="255" wrapText="1"/>
      <protection locked="0"/>
    </xf>
    <xf numFmtId="0" fontId="10" fillId="2" borderId="0" xfId="1" applyFont="1" applyFill="1" applyAlignment="1">
      <alignment horizontal="center" vertical="center" wrapText="1"/>
    </xf>
    <xf numFmtId="0" fontId="12" fillId="4" borderId="20" xfId="1" applyFont="1" applyFill="1" applyBorder="1" applyAlignment="1">
      <alignment horizontal="center" vertical="center" textRotation="255" wrapText="1"/>
    </xf>
    <xf numFmtId="0" fontId="10" fillId="0" borderId="30" xfId="1" applyFont="1" applyBorder="1" applyAlignment="1" applyProtection="1">
      <alignment horizontal="center" vertical="center" textRotation="255" wrapText="1"/>
      <protection locked="0"/>
    </xf>
    <xf numFmtId="0" fontId="10" fillId="0" borderId="31" xfId="1" applyFont="1" applyBorder="1" applyAlignment="1" applyProtection="1">
      <alignment horizontal="center" vertical="center" textRotation="255" wrapText="1"/>
      <protection locked="0"/>
    </xf>
    <xf numFmtId="0" fontId="10" fillId="0" borderId="32" xfId="1" applyFont="1" applyBorder="1" applyAlignment="1" applyProtection="1">
      <alignment horizontal="center" vertical="center" textRotation="255" wrapText="1"/>
      <protection locked="0"/>
    </xf>
    <xf numFmtId="0" fontId="10" fillId="2" borderId="30" xfId="1" applyFont="1" applyFill="1" applyBorder="1" applyAlignment="1" applyProtection="1">
      <alignment horizontal="center" vertical="center" textRotation="255" wrapText="1"/>
      <protection locked="0"/>
    </xf>
    <xf numFmtId="0" fontId="10" fillId="2" borderId="32" xfId="1" applyFont="1" applyFill="1" applyBorder="1" applyAlignment="1" applyProtection="1">
      <alignment horizontal="center" vertical="center" textRotation="255" wrapText="1"/>
      <protection locked="0"/>
    </xf>
    <xf numFmtId="0" fontId="12" fillId="4" borderId="33" xfId="1" applyFont="1" applyFill="1" applyBorder="1" applyAlignment="1">
      <alignment horizontal="center" vertical="center"/>
    </xf>
    <xf numFmtId="0" fontId="10" fillId="2" borderId="34" xfId="1" applyFont="1" applyFill="1" applyBorder="1" applyAlignment="1" applyProtection="1">
      <alignment horizontal="center" vertical="center"/>
      <protection locked="0"/>
    </xf>
    <xf numFmtId="0" fontId="10" fillId="2" borderId="35" xfId="1" applyFont="1" applyFill="1" applyBorder="1" applyAlignment="1" applyProtection="1">
      <alignment horizontal="center" vertical="center"/>
      <protection locked="0"/>
    </xf>
    <xf numFmtId="0" fontId="3" fillId="2" borderId="36" xfId="0" applyFont="1" applyFill="1" applyBorder="1" applyAlignment="1" applyProtection="1">
      <alignment horizontal="center" vertical="center"/>
      <protection locked="0"/>
    </xf>
    <xf numFmtId="0" fontId="10" fillId="2" borderId="29" xfId="1" applyFont="1" applyFill="1" applyBorder="1" applyAlignment="1">
      <alignment vertical="center" wrapText="1"/>
    </xf>
    <xf numFmtId="0" fontId="12" fillId="4" borderId="37" xfId="1" applyFont="1" applyFill="1" applyBorder="1" applyAlignment="1">
      <alignment horizontal="center" vertical="center"/>
    </xf>
    <xf numFmtId="0" fontId="10" fillId="2" borderId="38" xfId="1" applyFont="1" applyFill="1" applyBorder="1" applyAlignment="1" applyProtection="1">
      <alignment horizontal="center" vertical="center"/>
      <protection locked="0"/>
    </xf>
    <xf numFmtId="0" fontId="10" fillId="2" borderId="39" xfId="1" applyFont="1" applyFill="1" applyBorder="1" applyAlignment="1" applyProtection="1">
      <alignment horizontal="center" vertical="center"/>
      <protection locked="0"/>
    </xf>
    <xf numFmtId="0" fontId="3" fillId="2" borderId="40" xfId="0" applyFont="1" applyFill="1" applyBorder="1" applyAlignment="1" applyProtection="1">
      <alignment horizontal="center" vertical="center"/>
      <protection locked="0"/>
    </xf>
    <xf numFmtId="0" fontId="3" fillId="2" borderId="20" xfId="0" applyFont="1" applyFill="1" applyBorder="1">
      <alignment vertical="center"/>
    </xf>
    <xf numFmtId="0" fontId="3" fillId="2" borderId="29" xfId="0" applyFont="1" applyFill="1" applyBorder="1">
      <alignment vertical="center"/>
    </xf>
    <xf numFmtId="0" fontId="12" fillId="4" borderId="13" xfId="2" applyFont="1" applyFill="1" applyBorder="1" applyAlignment="1">
      <alignment horizontal="center" vertical="center"/>
    </xf>
    <xf numFmtId="0" fontId="12" fillId="4" borderId="21" xfId="2" applyFont="1" applyFill="1" applyBorder="1" applyAlignment="1">
      <alignment horizontal="center" vertical="center" wrapText="1"/>
    </xf>
    <xf numFmtId="0" fontId="12" fillId="4" borderId="23" xfId="2" applyFont="1" applyFill="1" applyBorder="1" applyAlignment="1">
      <alignment horizontal="center" vertical="center" wrapText="1"/>
    </xf>
    <xf numFmtId="0" fontId="12" fillId="4" borderId="41" xfId="1" applyFont="1" applyFill="1" applyBorder="1" applyAlignment="1">
      <alignment horizontal="center" vertical="center" textRotation="255"/>
    </xf>
    <xf numFmtId="0" fontId="10" fillId="0" borderId="41" xfId="1" applyFont="1" applyBorder="1" applyAlignment="1" applyProtection="1">
      <alignment horizontal="center" vertical="center" textRotation="255" wrapText="1"/>
      <protection locked="0"/>
    </xf>
    <xf numFmtId="0" fontId="12" fillId="4" borderId="33" xfId="2" applyFont="1" applyFill="1" applyBorder="1" applyAlignment="1">
      <alignment horizontal="center" vertical="center"/>
    </xf>
    <xf numFmtId="0" fontId="10" fillId="2" borderId="34" xfId="2" applyFont="1" applyFill="1" applyBorder="1" applyAlignment="1" applyProtection="1">
      <alignment horizontal="center" vertical="center"/>
      <protection locked="0"/>
    </xf>
    <xf numFmtId="0" fontId="10" fillId="2" borderId="36" xfId="2" applyFont="1" applyFill="1" applyBorder="1" applyAlignment="1" applyProtection="1">
      <alignment horizontal="center" vertical="center"/>
      <protection locked="0"/>
    </xf>
    <xf numFmtId="0" fontId="9" fillId="2" borderId="0" xfId="1" applyFont="1" applyFill="1" applyAlignment="1">
      <alignment vertical="center"/>
    </xf>
    <xf numFmtId="0" fontId="12" fillId="4" borderId="42" xfId="2" applyFont="1" applyFill="1" applyBorder="1" applyAlignment="1">
      <alignment horizontal="center" vertical="center"/>
    </xf>
    <xf numFmtId="0" fontId="10" fillId="2" borderId="43" xfId="2" applyFont="1" applyFill="1" applyBorder="1" applyAlignment="1" applyProtection="1">
      <alignment horizontal="center" vertical="center"/>
      <protection locked="0"/>
    </xf>
    <xf numFmtId="0" fontId="10" fillId="2" borderId="44" xfId="2" applyFont="1" applyFill="1" applyBorder="1" applyAlignment="1" applyProtection="1">
      <alignment horizontal="center" vertical="center"/>
      <protection locked="0"/>
    </xf>
    <xf numFmtId="0" fontId="14" fillId="0" borderId="25" xfId="1" applyFont="1" applyBorder="1" applyAlignment="1" applyProtection="1">
      <alignment horizontal="center" vertical="center" textRotation="255" wrapText="1"/>
      <protection locked="0"/>
    </xf>
    <xf numFmtId="0" fontId="9" fillId="2" borderId="0" xfId="1" applyFont="1" applyFill="1"/>
    <xf numFmtId="0" fontId="12" fillId="4" borderId="45" xfId="2" applyFont="1" applyFill="1" applyBorder="1" applyAlignment="1">
      <alignment horizontal="center" vertical="center"/>
    </xf>
    <xf numFmtId="0" fontId="10" fillId="2" borderId="46" xfId="2" applyFont="1" applyFill="1" applyBorder="1" applyAlignment="1" applyProtection="1">
      <alignment horizontal="center" vertical="center"/>
      <protection locked="0"/>
    </xf>
    <xf numFmtId="0" fontId="14" fillId="0" borderId="24" xfId="1" applyFont="1" applyBorder="1" applyAlignment="1" applyProtection="1">
      <alignment horizontal="center" vertical="center" textRotation="255" wrapText="1"/>
      <protection locked="0"/>
    </xf>
    <xf numFmtId="0" fontId="10" fillId="2" borderId="0" xfId="1" applyFont="1" applyFill="1" applyAlignment="1">
      <alignment vertical="center" textRotation="255" wrapText="1"/>
    </xf>
    <xf numFmtId="0" fontId="3" fillId="2" borderId="47" xfId="2" applyFont="1" applyFill="1" applyBorder="1">
      <alignment vertical="center"/>
    </xf>
    <xf numFmtId="0" fontId="9" fillId="2" borderId="20" xfId="1" applyFont="1" applyFill="1" applyBorder="1"/>
    <xf numFmtId="0" fontId="10" fillId="2" borderId="31" xfId="1" applyFont="1" applyFill="1" applyBorder="1" applyAlignment="1" applyProtection="1">
      <alignment horizontal="center" vertical="center" textRotation="255" wrapText="1"/>
      <protection locked="0"/>
    </xf>
    <xf numFmtId="0" fontId="9" fillId="2" borderId="29" xfId="1" applyFont="1" applyFill="1" applyBorder="1"/>
    <xf numFmtId="0" fontId="12" fillId="4" borderId="37" xfId="2" applyFont="1" applyFill="1" applyBorder="1" applyAlignment="1">
      <alignment horizontal="center" vertical="center"/>
    </xf>
    <xf numFmtId="0" fontId="10" fillId="2" borderId="38" xfId="2" applyFont="1" applyFill="1" applyBorder="1" applyAlignment="1" applyProtection="1">
      <alignment horizontal="center" vertical="center"/>
      <protection locked="0"/>
    </xf>
    <xf numFmtId="0" fontId="3" fillId="2" borderId="48" xfId="2" applyFont="1" applyFill="1" applyBorder="1">
      <alignment vertical="center"/>
    </xf>
    <xf numFmtId="0" fontId="10" fillId="2" borderId="49" xfId="2" applyFont="1" applyFill="1" applyBorder="1" applyAlignment="1">
      <alignment horizontal="center" vertical="center"/>
    </xf>
    <xf numFmtId="0" fontId="10" fillId="2" borderId="50" xfId="2" applyFont="1" applyFill="1" applyBorder="1" applyAlignment="1">
      <alignment horizontal="center" vertical="center"/>
    </xf>
    <xf numFmtId="0" fontId="10" fillId="2" borderId="51" xfId="2" applyFont="1" applyFill="1" applyBorder="1" applyAlignment="1">
      <alignment horizontal="center" vertical="center"/>
    </xf>
    <xf numFmtId="0" fontId="10" fillId="2" borderId="47" xfId="2" applyFont="1" applyFill="1" applyBorder="1" applyAlignment="1">
      <alignment horizontal="center" vertical="center"/>
    </xf>
    <xf numFmtId="0" fontId="14" fillId="0" borderId="41" xfId="1" applyFont="1" applyBorder="1" applyAlignment="1" applyProtection="1">
      <alignment horizontal="center" vertical="center" textRotation="255" wrapText="1"/>
      <protection locked="0"/>
    </xf>
    <xf numFmtId="0" fontId="12" fillId="4" borderId="52" xfId="1" applyFont="1" applyFill="1" applyBorder="1" applyAlignment="1">
      <alignment horizontal="center" vertical="center" textRotation="255" wrapText="1"/>
    </xf>
    <xf numFmtId="0" fontId="10" fillId="2" borderId="53" xfId="1" applyFont="1" applyFill="1" applyBorder="1" applyAlignment="1" applyProtection="1">
      <alignment horizontal="center" vertical="center" textRotation="255" wrapText="1"/>
      <protection locked="0"/>
    </xf>
    <xf numFmtId="0" fontId="10" fillId="2" borderId="54" xfId="1" applyFont="1" applyFill="1" applyBorder="1" applyAlignment="1" applyProtection="1">
      <alignment horizontal="center" vertical="center" textRotation="255" wrapText="1"/>
      <protection locked="0"/>
    </xf>
    <xf numFmtId="0" fontId="10" fillId="2" borderId="55" xfId="1" applyFont="1" applyFill="1" applyBorder="1" applyAlignment="1" applyProtection="1">
      <alignment horizontal="center" vertical="center" textRotation="255" wrapText="1"/>
      <protection locked="0"/>
    </xf>
    <xf numFmtId="0" fontId="10" fillId="2" borderId="56" xfId="2" applyFont="1" applyFill="1" applyBorder="1" applyAlignment="1">
      <alignment horizontal="center" vertical="center"/>
    </xf>
    <xf numFmtId="0" fontId="3" fillId="2" borderId="5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57" xfId="0" applyFont="1" applyFill="1" applyBorder="1">
      <alignment vertical="center"/>
    </xf>
    <xf numFmtId="0" fontId="10" fillId="2" borderId="58" xfId="2" applyFont="1" applyFill="1" applyBorder="1" applyAlignment="1">
      <alignment horizontal="center" vertical="center"/>
    </xf>
    <xf numFmtId="0" fontId="3" fillId="2" borderId="59" xfId="2" applyFont="1" applyFill="1" applyBorder="1">
      <alignment vertical="center"/>
    </xf>
    <xf numFmtId="0" fontId="10" fillId="2" borderId="0" xfId="1" applyFont="1" applyFill="1" applyAlignment="1">
      <alignment vertical="center"/>
    </xf>
    <xf numFmtId="0" fontId="15" fillId="2" borderId="0" xfId="1" applyFont="1" applyFill="1" applyAlignment="1">
      <alignment vertical="center"/>
    </xf>
    <xf numFmtId="0" fontId="12" fillId="4" borderId="25" xfId="1" applyFont="1" applyFill="1" applyBorder="1" applyAlignment="1">
      <alignment horizontal="center" vertical="center" wrapText="1"/>
    </xf>
    <xf numFmtId="0" fontId="12" fillId="4" borderId="60" xfId="1" applyFont="1" applyFill="1" applyBorder="1" applyAlignment="1">
      <alignment horizontal="center" vertical="center" wrapText="1"/>
    </xf>
    <xf numFmtId="0" fontId="17" fillId="4" borderId="60" xfId="1" applyFont="1" applyFill="1" applyBorder="1" applyAlignment="1">
      <alignment horizontal="center" vertical="center" wrapText="1"/>
    </xf>
    <xf numFmtId="56" fontId="18" fillId="4" borderId="61" xfId="1" applyNumberFormat="1" applyFont="1" applyFill="1" applyBorder="1" applyAlignment="1">
      <alignment horizontal="center" vertical="center" wrapText="1"/>
    </xf>
    <xf numFmtId="56" fontId="18" fillId="4" borderId="62" xfId="1" applyNumberFormat="1" applyFont="1" applyFill="1" applyBorder="1" applyAlignment="1">
      <alignment horizontal="center" vertical="center" wrapText="1"/>
    </xf>
    <xf numFmtId="56" fontId="18" fillId="4" borderId="63" xfId="1" applyNumberFormat="1" applyFont="1" applyFill="1" applyBorder="1" applyAlignment="1">
      <alignment horizontal="center" vertical="center" wrapText="1"/>
    </xf>
    <xf numFmtId="0" fontId="18" fillId="4" borderId="64" xfId="1" applyFont="1" applyFill="1" applyBorder="1" applyAlignment="1">
      <alignment horizontal="center" vertical="center" wrapText="1"/>
    </xf>
    <xf numFmtId="0" fontId="18" fillId="4" borderId="65" xfId="1" applyFont="1" applyFill="1" applyBorder="1" applyAlignment="1">
      <alignment horizontal="center" vertical="center" wrapText="1"/>
    </xf>
    <xf numFmtId="0" fontId="18" fillId="4" borderId="66" xfId="1" applyFont="1" applyFill="1" applyBorder="1" applyAlignment="1">
      <alignment horizontal="center" vertical="center" wrapText="1"/>
    </xf>
    <xf numFmtId="0" fontId="18" fillId="4" borderId="65" xfId="1" applyFont="1" applyFill="1" applyBorder="1" applyAlignment="1">
      <alignment horizontal="center" vertical="center" wrapText="1"/>
    </xf>
    <xf numFmtId="0" fontId="17" fillId="4" borderId="67" xfId="1" applyFont="1" applyFill="1" applyBorder="1" applyAlignment="1">
      <alignment horizontal="center" vertical="center" wrapText="1"/>
    </xf>
    <xf numFmtId="0" fontId="17" fillId="4" borderId="68" xfId="1" applyFont="1" applyFill="1" applyBorder="1" applyAlignment="1">
      <alignment horizontal="center" vertical="center" wrapText="1"/>
    </xf>
    <xf numFmtId="0" fontId="17" fillId="4" borderId="18" xfId="1" applyFont="1" applyFill="1" applyBorder="1" applyAlignment="1">
      <alignment horizontal="center" vertical="center" wrapText="1"/>
    </xf>
    <xf numFmtId="0" fontId="9" fillId="2" borderId="0" xfId="1" applyFont="1" applyFill="1" applyAlignment="1">
      <alignment wrapText="1"/>
    </xf>
    <xf numFmtId="0" fontId="12" fillId="4" borderId="41" xfId="1" applyFont="1" applyFill="1" applyBorder="1" applyAlignment="1">
      <alignment horizontal="center" vertical="center" wrapText="1"/>
    </xf>
    <xf numFmtId="0" fontId="12" fillId="4" borderId="69" xfId="1" applyFont="1" applyFill="1" applyBorder="1" applyAlignment="1">
      <alignment horizontal="center" vertical="center" wrapText="1"/>
    </xf>
    <xf numFmtId="0" fontId="17" fillId="4" borderId="69" xfId="1" applyFont="1" applyFill="1" applyBorder="1" applyAlignment="1">
      <alignment horizontal="center" vertical="center" wrapText="1"/>
    </xf>
    <xf numFmtId="56" fontId="12" fillId="4" borderId="70" xfId="1" applyNumberFormat="1" applyFont="1" applyFill="1" applyBorder="1" applyAlignment="1">
      <alignment horizontal="center" vertical="center" wrapText="1"/>
    </xf>
    <xf numFmtId="56" fontId="12" fillId="4" borderId="71" xfId="1" applyNumberFormat="1" applyFont="1" applyFill="1" applyBorder="1" applyAlignment="1">
      <alignment horizontal="center" vertical="center" wrapText="1"/>
    </xf>
    <xf numFmtId="56" fontId="12" fillId="4" borderId="72" xfId="1" applyNumberFormat="1" applyFont="1" applyFill="1" applyBorder="1" applyAlignment="1">
      <alignment horizontal="center" vertical="center" wrapText="1"/>
    </xf>
    <xf numFmtId="0" fontId="12" fillId="4" borderId="70" xfId="1" applyFont="1" applyFill="1" applyBorder="1" applyAlignment="1">
      <alignment horizontal="center" vertical="center" wrapText="1"/>
    </xf>
    <xf numFmtId="0" fontId="12" fillId="4" borderId="71" xfId="1" applyFont="1" applyFill="1" applyBorder="1" applyAlignment="1">
      <alignment horizontal="center" vertical="center" wrapText="1"/>
    </xf>
    <xf numFmtId="0" fontId="12" fillId="4" borderId="73" xfId="1" applyFont="1" applyFill="1" applyBorder="1" applyAlignment="1">
      <alignment horizontal="center" vertical="center" wrapText="1"/>
    </xf>
    <xf numFmtId="0" fontId="17" fillId="4" borderId="74" xfId="1" applyFont="1" applyFill="1" applyBorder="1" applyAlignment="1">
      <alignment horizontal="center" vertical="center" wrapText="1"/>
    </xf>
    <xf numFmtId="0" fontId="17" fillId="4" borderId="75" xfId="1" applyFont="1" applyFill="1" applyBorder="1" applyAlignment="1">
      <alignment horizontal="center" vertical="center" wrapText="1"/>
    </xf>
    <xf numFmtId="0" fontId="17" fillId="4" borderId="57" xfId="1" applyFont="1" applyFill="1" applyBorder="1" applyAlignment="1">
      <alignment horizontal="center" vertical="center" wrapText="1"/>
    </xf>
    <xf numFmtId="0" fontId="3" fillId="0" borderId="0" xfId="0" applyFont="1" applyAlignment="1"/>
    <xf numFmtId="0" fontId="10" fillId="0" borderId="76" xfId="1" applyFont="1" applyBorder="1" applyAlignment="1">
      <alignment horizontal="center" vertical="center" wrapText="1"/>
    </xf>
    <xf numFmtId="0" fontId="10" fillId="0" borderId="77" xfId="1" applyFont="1" applyBorder="1" applyAlignment="1" applyProtection="1">
      <alignment horizontal="left" vertical="center" wrapText="1"/>
      <protection locked="0"/>
    </xf>
    <xf numFmtId="0" fontId="10" fillId="0" borderId="77" xfId="1" applyFont="1" applyBorder="1" applyAlignment="1" applyProtection="1">
      <alignment horizontal="center" vertical="center" wrapText="1"/>
      <protection locked="0"/>
    </xf>
    <xf numFmtId="0" fontId="10" fillId="0" borderId="78" xfId="1" applyFont="1" applyBorder="1" applyAlignment="1" applyProtection="1">
      <alignment horizontal="center" vertical="center" wrapText="1"/>
      <protection locked="0"/>
    </xf>
    <xf numFmtId="0" fontId="10" fillId="0" borderId="35" xfId="1" applyFont="1" applyBorder="1" applyAlignment="1" applyProtection="1">
      <alignment horizontal="center" vertical="center" wrapText="1"/>
      <protection locked="0"/>
    </xf>
    <xf numFmtId="0" fontId="10" fillId="0" borderId="79" xfId="1" applyFont="1" applyBorder="1" applyAlignment="1" applyProtection="1">
      <alignment horizontal="center" vertical="center" wrapText="1"/>
      <protection locked="0"/>
    </xf>
    <xf numFmtId="49" fontId="10" fillId="0" borderId="77" xfId="1" applyNumberFormat="1" applyFont="1" applyBorder="1" applyAlignment="1" applyProtection="1">
      <alignment horizontal="left" vertical="center" wrapText="1"/>
      <protection locked="0"/>
    </xf>
    <xf numFmtId="0" fontId="10" fillId="0" borderId="80" xfId="1" applyFont="1" applyBorder="1" applyAlignment="1" applyProtection="1">
      <alignment horizontal="center" vertical="center" wrapText="1"/>
      <protection locked="0"/>
    </xf>
    <xf numFmtId="0" fontId="10" fillId="0" borderId="81" xfId="1" applyFont="1" applyBorder="1" applyAlignment="1" applyProtection="1">
      <alignment horizontal="center" vertical="center" wrapText="1"/>
      <protection locked="0"/>
    </xf>
    <xf numFmtId="0" fontId="10" fillId="2" borderId="9" xfId="1" applyFont="1" applyFill="1" applyBorder="1" applyAlignment="1" applyProtection="1">
      <alignment horizontal="center" vertical="center" wrapText="1"/>
      <protection locked="0"/>
    </xf>
    <xf numFmtId="0" fontId="19" fillId="2" borderId="36" xfId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0" fontId="10" fillId="0" borderId="82" xfId="1" applyFont="1" applyBorder="1" applyAlignment="1">
      <alignment horizontal="center" vertical="center" wrapText="1"/>
    </xf>
    <xf numFmtId="0" fontId="10" fillId="0" borderId="11" xfId="1" applyFont="1" applyBorder="1" applyAlignment="1" applyProtection="1">
      <alignment horizontal="left" vertical="center" wrapText="1"/>
      <protection locked="0"/>
    </xf>
    <xf numFmtId="0" fontId="10" fillId="0" borderId="11" xfId="1" applyFont="1" applyBorder="1" applyAlignment="1" applyProtection="1">
      <alignment horizontal="center" vertical="center" wrapText="1"/>
      <protection locked="0"/>
    </xf>
    <xf numFmtId="0" fontId="10" fillId="0" borderId="83" xfId="1" applyFont="1" applyBorder="1" applyAlignment="1" applyProtection="1">
      <alignment horizontal="center" vertical="center" wrapText="1"/>
      <protection locked="0"/>
    </xf>
    <xf numFmtId="0" fontId="10" fillId="0" borderId="84" xfId="1" applyFont="1" applyBorder="1" applyAlignment="1" applyProtection="1">
      <alignment horizontal="center" vertical="center" wrapText="1"/>
      <protection locked="0"/>
    </xf>
    <xf numFmtId="0" fontId="10" fillId="0" borderId="85" xfId="1" applyFont="1" applyBorder="1" applyAlignment="1" applyProtection="1">
      <alignment horizontal="center" vertical="center" wrapText="1"/>
      <protection locked="0"/>
    </xf>
    <xf numFmtId="49" fontId="10" fillId="0" borderId="11" xfId="1" applyNumberFormat="1" applyFont="1" applyBorder="1" applyAlignment="1" applyProtection="1">
      <alignment horizontal="left" vertical="center" wrapText="1"/>
      <protection locked="0"/>
    </xf>
    <xf numFmtId="0" fontId="10" fillId="0" borderId="86" xfId="1" applyFont="1" applyBorder="1" applyAlignment="1" applyProtection="1">
      <alignment horizontal="center" vertical="center" wrapText="1"/>
      <protection locked="0"/>
    </xf>
    <xf numFmtId="0" fontId="10" fillId="0" borderId="4" xfId="1" applyFont="1" applyBorder="1" applyAlignment="1" applyProtection="1">
      <alignment horizontal="center" vertical="center" wrapText="1"/>
      <protection locked="0"/>
    </xf>
    <xf numFmtId="0" fontId="10" fillId="2" borderId="2" xfId="1" applyFont="1" applyFill="1" applyBorder="1" applyAlignment="1" applyProtection="1">
      <alignment horizontal="center" vertical="center" wrapText="1"/>
      <protection locked="0"/>
    </xf>
    <xf numFmtId="0" fontId="19" fillId="2" borderId="87" xfId="1" applyFont="1" applyFill="1" applyBorder="1" applyAlignment="1">
      <alignment horizontal="center" vertical="center" wrapText="1"/>
    </xf>
    <xf numFmtId="0" fontId="19" fillId="2" borderId="44" xfId="1" applyFont="1" applyFill="1" applyBorder="1" applyAlignment="1">
      <alignment horizontal="center" vertical="center" wrapText="1"/>
    </xf>
    <xf numFmtId="0" fontId="10" fillId="0" borderId="88" xfId="1" applyFont="1" applyBorder="1" applyAlignment="1">
      <alignment horizontal="center" vertical="center" wrapText="1"/>
    </xf>
    <xf numFmtId="0" fontId="10" fillId="0" borderId="89" xfId="1" applyFont="1" applyBorder="1" applyAlignment="1" applyProtection="1">
      <alignment horizontal="left" vertical="center" wrapText="1"/>
      <protection locked="0"/>
    </xf>
    <xf numFmtId="0" fontId="10" fillId="0" borderId="89" xfId="1" applyFont="1" applyBorder="1" applyAlignment="1" applyProtection="1">
      <alignment horizontal="center" vertical="center" wrapText="1"/>
      <protection locked="0"/>
    </xf>
    <xf numFmtId="0" fontId="10" fillId="0" borderId="90" xfId="1" applyFont="1" applyBorder="1" applyAlignment="1" applyProtection="1">
      <alignment horizontal="center" vertical="center" wrapText="1"/>
      <protection locked="0"/>
    </xf>
    <xf numFmtId="0" fontId="10" fillId="0" borderId="39" xfId="1" applyFont="1" applyBorder="1" applyAlignment="1" applyProtection="1">
      <alignment horizontal="center" vertical="center" wrapText="1"/>
      <protection locked="0"/>
    </xf>
    <xf numFmtId="0" fontId="10" fillId="0" borderId="91" xfId="1" applyFont="1" applyBorder="1" applyAlignment="1" applyProtection="1">
      <alignment horizontal="center" vertical="center" wrapText="1"/>
      <protection locked="0"/>
    </xf>
    <xf numFmtId="49" fontId="10" fillId="0" borderId="89" xfId="1" applyNumberFormat="1" applyFont="1" applyBorder="1" applyAlignment="1" applyProtection="1">
      <alignment horizontal="left" vertical="center" wrapText="1"/>
      <protection locked="0"/>
    </xf>
    <xf numFmtId="0" fontId="10" fillId="0" borderId="92" xfId="1" applyFont="1" applyBorder="1" applyAlignment="1" applyProtection="1">
      <alignment horizontal="center" vertical="center" wrapText="1"/>
      <protection locked="0"/>
    </xf>
    <xf numFmtId="0" fontId="10" fillId="0" borderId="93" xfId="1" applyFont="1" applyBorder="1" applyAlignment="1" applyProtection="1">
      <alignment horizontal="center" vertical="center" wrapText="1"/>
      <protection locked="0"/>
    </xf>
    <xf numFmtId="0" fontId="10" fillId="2" borderId="94" xfId="1" applyFont="1" applyFill="1" applyBorder="1" applyAlignment="1" applyProtection="1">
      <alignment horizontal="center" vertical="center" wrapText="1"/>
      <protection locked="0"/>
    </xf>
    <xf numFmtId="0" fontId="19" fillId="2" borderId="95" xfId="1" applyFont="1" applyFill="1" applyBorder="1" applyAlignment="1">
      <alignment horizontal="center" vertical="center" wrapText="1"/>
    </xf>
    <xf numFmtId="0" fontId="9" fillId="2" borderId="0" xfId="1" applyFont="1" applyFill="1" applyAlignment="1">
      <alignment horizontal="center" vertical="center"/>
    </xf>
    <xf numFmtId="49" fontId="9" fillId="2" borderId="0" xfId="1" applyNumberFormat="1" applyFont="1" applyFill="1" applyAlignment="1">
      <alignment vertical="center"/>
    </xf>
    <xf numFmtId="0" fontId="19" fillId="2" borderId="0" xfId="1" applyFont="1" applyFill="1" applyAlignment="1">
      <alignment horizontal="center" vertical="center"/>
    </xf>
    <xf numFmtId="0" fontId="18" fillId="4" borderId="67" xfId="1" applyFont="1" applyFill="1" applyBorder="1" applyAlignment="1">
      <alignment horizontal="center" vertical="center" wrapText="1"/>
    </xf>
    <xf numFmtId="49" fontId="12" fillId="4" borderId="64" xfId="1" applyNumberFormat="1" applyFont="1" applyFill="1" applyBorder="1" applyAlignment="1">
      <alignment horizontal="center" vertical="center" wrapText="1"/>
    </xf>
    <xf numFmtId="49" fontId="12" fillId="4" borderId="65" xfId="1" applyNumberFormat="1" applyFont="1" applyFill="1" applyBorder="1" applyAlignment="1">
      <alignment horizontal="center" vertical="center" wrapText="1"/>
    </xf>
    <xf numFmtId="49" fontId="12" fillId="4" borderId="17" xfId="1" applyNumberFormat="1" applyFont="1" applyFill="1" applyBorder="1" applyAlignment="1">
      <alignment horizontal="center" vertical="center" wrapText="1"/>
    </xf>
    <xf numFmtId="0" fontId="20" fillId="4" borderId="60" xfId="1" applyFont="1" applyFill="1" applyBorder="1" applyAlignment="1">
      <alignment horizontal="center" vertical="center" wrapText="1"/>
    </xf>
    <xf numFmtId="56" fontId="17" fillId="4" borderId="60" xfId="1" applyNumberFormat="1" applyFont="1" applyFill="1" applyBorder="1" applyAlignment="1">
      <alignment horizontal="center" vertical="center" wrapText="1"/>
    </xf>
    <xf numFmtId="0" fontId="20" fillId="4" borderId="68" xfId="1" applyFont="1" applyFill="1" applyBorder="1" applyAlignment="1">
      <alignment horizontal="center" vertical="center" wrapText="1"/>
    </xf>
    <xf numFmtId="0" fontId="12" fillId="4" borderId="64" xfId="1" applyFont="1" applyFill="1" applyBorder="1" applyAlignment="1">
      <alignment horizontal="center" vertical="center" wrapText="1"/>
    </xf>
    <xf numFmtId="0" fontId="12" fillId="4" borderId="65" xfId="1" applyFont="1" applyFill="1" applyBorder="1" applyAlignment="1">
      <alignment horizontal="center" vertical="center" wrapText="1"/>
    </xf>
    <xf numFmtId="56" fontId="20" fillId="4" borderId="96" xfId="1" applyNumberFormat="1" applyFont="1" applyFill="1" applyBorder="1" applyAlignment="1">
      <alignment horizontal="center" vertical="center" wrapText="1"/>
    </xf>
    <xf numFmtId="56" fontId="20" fillId="2" borderId="0" xfId="1" applyNumberFormat="1" applyFont="1" applyFill="1" applyAlignment="1">
      <alignment horizontal="center" vertical="center" wrapText="1"/>
    </xf>
    <xf numFmtId="0" fontId="18" fillId="4" borderId="74" xfId="1" applyFont="1" applyFill="1" applyBorder="1" applyAlignment="1">
      <alignment horizontal="center" vertical="center" wrapText="1"/>
    </xf>
    <xf numFmtId="49" fontId="12" fillId="4" borderId="70" xfId="1" applyNumberFormat="1" applyFont="1" applyFill="1" applyBorder="1" applyAlignment="1">
      <alignment horizontal="center" vertical="center" wrapText="1"/>
    </xf>
    <xf numFmtId="49" fontId="12" fillId="4" borderId="71" xfId="1" applyNumberFormat="1" applyFont="1" applyFill="1" applyBorder="1" applyAlignment="1">
      <alignment horizontal="center" vertical="center" wrapText="1"/>
    </xf>
    <xf numFmtId="49" fontId="12" fillId="4" borderId="12" xfId="1" applyNumberFormat="1" applyFont="1" applyFill="1" applyBorder="1" applyAlignment="1">
      <alignment horizontal="center" vertical="center" wrapText="1"/>
    </xf>
    <xf numFmtId="0" fontId="20" fillId="4" borderId="69" xfId="1" applyFont="1" applyFill="1" applyBorder="1" applyAlignment="1">
      <alignment horizontal="center" vertical="center" wrapText="1"/>
    </xf>
    <xf numFmtId="56" fontId="17" fillId="4" borderId="69" xfId="1" applyNumberFormat="1" applyFont="1" applyFill="1" applyBorder="1" applyAlignment="1">
      <alignment horizontal="center" vertical="center" wrapText="1"/>
    </xf>
    <xf numFmtId="0" fontId="20" fillId="4" borderId="75" xfId="1" applyFont="1" applyFill="1" applyBorder="1" applyAlignment="1">
      <alignment horizontal="center" vertical="center" wrapText="1"/>
    </xf>
    <xf numFmtId="0" fontId="12" fillId="4" borderId="97" xfId="1" applyFont="1" applyFill="1" applyBorder="1" applyAlignment="1">
      <alignment horizontal="center" vertical="center" wrapText="1"/>
    </xf>
    <xf numFmtId="56" fontId="20" fillId="4" borderId="98" xfId="1" applyNumberFormat="1" applyFont="1" applyFill="1" applyBorder="1" applyAlignment="1">
      <alignment horizontal="center" vertical="center" wrapText="1"/>
    </xf>
    <xf numFmtId="0" fontId="10" fillId="0" borderId="99" xfId="1" applyFont="1" applyBorder="1" applyAlignment="1" applyProtection="1">
      <alignment horizontal="center" vertical="center" wrapText="1"/>
      <protection locked="0"/>
    </xf>
    <xf numFmtId="49" fontId="10" fillId="0" borderId="10" xfId="1" applyNumberFormat="1" applyFont="1" applyBorder="1" applyAlignment="1" applyProtection="1">
      <alignment horizontal="center" vertical="center" wrapText="1"/>
      <protection locked="0"/>
    </xf>
    <xf numFmtId="0" fontId="10" fillId="0" borderId="100" xfId="1" applyFont="1" applyBorder="1" applyAlignment="1" applyProtection="1">
      <alignment horizontal="left" vertical="center" shrinkToFit="1"/>
      <protection locked="0"/>
    </xf>
    <xf numFmtId="0" fontId="10" fillId="0" borderId="100" xfId="1" applyFont="1" applyBorder="1" applyAlignment="1" applyProtection="1">
      <alignment horizontal="center" vertical="center" wrapText="1"/>
      <protection locked="0"/>
    </xf>
    <xf numFmtId="0" fontId="10" fillId="0" borderId="101" xfId="1" applyFont="1" applyBorder="1" applyAlignment="1" applyProtection="1">
      <alignment horizontal="center" vertical="center" wrapText="1"/>
      <protection locked="0"/>
    </xf>
    <xf numFmtId="49" fontId="10" fillId="0" borderId="101" xfId="1" applyNumberFormat="1" applyFont="1" applyBorder="1" applyAlignment="1" applyProtection="1">
      <alignment horizontal="left" vertical="center" shrinkToFit="1"/>
      <protection locked="0"/>
    </xf>
    <xf numFmtId="49" fontId="10" fillId="0" borderId="102" xfId="1" applyNumberFormat="1" applyFont="1" applyBorder="1" applyAlignment="1" applyProtection="1">
      <alignment horizontal="left" vertical="center" shrinkToFit="1"/>
      <protection locked="0"/>
    </xf>
    <xf numFmtId="49" fontId="10" fillId="0" borderId="5" xfId="1" applyNumberFormat="1" applyFont="1" applyBorder="1" applyAlignment="1" applyProtection="1">
      <alignment horizontal="left" vertical="center" shrinkToFit="1"/>
      <protection locked="0"/>
    </xf>
    <xf numFmtId="0" fontId="10" fillId="0" borderId="9" xfId="1" applyFont="1" applyBorder="1" applyAlignment="1" applyProtection="1">
      <alignment horizontal="center" vertical="center" wrapText="1"/>
      <protection locked="0"/>
    </xf>
    <xf numFmtId="49" fontId="10" fillId="0" borderId="9" xfId="1" applyNumberFormat="1" applyFont="1" applyBorder="1" applyAlignment="1" applyProtection="1">
      <alignment horizontal="center" vertical="center" wrapText="1"/>
      <protection locked="0"/>
    </xf>
    <xf numFmtId="0" fontId="10" fillId="2" borderId="101" xfId="1" applyFont="1" applyFill="1" applyBorder="1" applyAlignment="1" applyProtection="1">
      <alignment horizontal="center" vertical="center" wrapText="1"/>
      <protection locked="0"/>
    </xf>
    <xf numFmtId="0" fontId="10" fillId="2" borderId="102" xfId="1" applyFont="1" applyFill="1" applyBorder="1" applyAlignment="1" applyProtection="1">
      <alignment horizontal="center" vertical="center" wrapText="1"/>
      <protection locked="0"/>
    </xf>
    <xf numFmtId="0" fontId="10" fillId="2" borderId="103" xfId="1" applyFont="1" applyFill="1" applyBorder="1" applyAlignment="1" applyProtection="1">
      <alignment horizontal="center" vertical="center" wrapText="1"/>
      <protection locked="0"/>
    </xf>
    <xf numFmtId="49" fontId="19" fillId="2" borderId="104" xfId="1" applyNumberFormat="1" applyFont="1" applyFill="1" applyBorder="1" applyAlignment="1" applyProtection="1">
      <alignment horizontal="center" vertical="center" shrinkToFit="1"/>
      <protection locked="0"/>
    </xf>
    <xf numFmtId="49" fontId="19" fillId="2" borderId="0" xfId="1" applyNumberFormat="1" applyFont="1" applyFill="1" applyAlignment="1" applyProtection="1">
      <alignment horizontal="center" vertical="center" shrinkToFit="1"/>
      <protection locked="0"/>
    </xf>
    <xf numFmtId="0" fontId="10" fillId="0" borderId="82" xfId="1" applyFont="1" applyBorder="1" applyAlignment="1" applyProtection="1">
      <alignment horizontal="center" vertical="center" wrapText="1"/>
      <protection locked="0"/>
    </xf>
    <xf numFmtId="0" fontId="10" fillId="2" borderId="104" xfId="1" applyFont="1" applyFill="1" applyBorder="1" applyAlignment="1" applyProtection="1">
      <alignment horizontal="center" vertical="center" wrapText="1"/>
      <protection locked="0"/>
    </xf>
    <xf numFmtId="0" fontId="10" fillId="2" borderId="0" xfId="1" applyFont="1" applyFill="1" applyAlignment="1" applyProtection="1">
      <alignment horizontal="center" vertical="center" wrapText="1"/>
      <protection locked="0"/>
    </xf>
    <xf numFmtId="49" fontId="10" fillId="0" borderId="4" xfId="1" applyNumberFormat="1" applyFont="1" applyBorder="1" applyAlignment="1" applyProtection="1">
      <alignment horizontal="center" vertical="center" wrapText="1"/>
      <protection locked="0"/>
    </xf>
    <xf numFmtId="0" fontId="10" fillId="0" borderId="11" xfId="1" applyFont="1" applyBorder="1" applyAlignment="1" applyProtection="1">
      <alignment horizontal="left" vertical="center" shrinkToFit="1"/>
      <protection locked="0"/>
    </xf>
    <xf numFmtId="49" fontId="10" fillId="0" borderId="83" xfId="1" applyNumberFormat="1" applyFont="1" applyBorder="1" applyAlignment="1" applyProtection="1">
      <alignment horizontal="left" vertical="center" shrinkToFit="1"/>
      <protection locked="0"/>
    </xf>
    <xf numFmtId="49" fontId="10" fillId="0" borderId="84" xfId="1" applyNumberFormat="1" applyFont="1" applyBorder="1" applyAlignment="1" applyProtection="1">
      <alignment horizontal="left" vertical="center" shrinkToFit="1"/>
      <protection locked="0"/>
    </xf>
    <xf numFmtId="49" fontId="10" fillId="0" borderId="3" xfId="1" applyNumberFormat="1" applyFont="1" applyBorder="1" applyAlignment="1" applyProtection="1">
      <alignment horizontal="left" vertical="center" shrinkToFit="1"/>
      <protection locked="0"/>
    </xf>
    <xf numFmtId="0" fontId="10" fillId="0" borderId="2" xfId="1" applyFont="1" applyBorder="1" applyAlignment="1" applyProtection="1">
      <alignment horizontal="center" vertical="center" wrapText="1"/>
      <protection locked="0"/>
    </xf>
    <xf numFmtId="49" fontId="10" fillId="0" borderId="2" xfId="1" applyNumberFormat="1" applyFont="1" applyBorder="1" applyAlignment="1" applyProtection="1">
      <alignment horizontal="center" vertical="center" wrapText="1"/>
      <protection locked="0"/>
    </xf>
    <xf numFmtId="0" fontId="10" fillId="2" borderId="83" xfId="1" applyFont="1" applyFill="1" applyBorder="1" applyAlignment="1" applyProtection="1">
      <alignment horizontal="center" vertical="center" wrapText="1"/>
      <protection locked="0"/>
    </xf>
    <xf numFmtId="0" fontId="10" fillId="2" borderId="84" xfId="1" applyFont="1" applyFill="1" applyBorder="1" applyAlignment="1" applyProtection="1">
      <alignment horizontal="center" vertical="center" wrapText="1"/>
      <protection locked="0"/>
    </xf>
    <xf numFmtId="0" fontId="10" fillId="2" borderId="105" xfId="1" applyFont="1" applyFill="1" applyBorder="1" applyAlignment="1" applyProtection="1">
      <alignment horizontal="center" vertical="center" wrapText="1"/>
      <protection locked="0"/>
    </xf>
    <xf numFmtId="0" fontId="10" fillId="0" borderId="88" xfId="1" applyFont="1" applyBorder="1" applyAlignment="1" applyProtection="1">
      <alignment horizontal="center" vertical="center" wrapText="1"/>
      <protection locked="0"/>
    </xf>
    <xf numFmtId="49" fontId="10" fillId="0" borderId="93" xfId="1" applyNumberFormat="1" applyFont="1" applyBorder="1" applyAlignment="1" applyProtection="1">
      <alignment horizontal="center" vertical="center" wrapText="1"/>
      <protection locked="0"/>
    </xf>
    <xf numFmtId="0" fontId="10" fillId="0" borderId="89" xfId="1" applyFont="1" applyBorder="1" applyAlignment="1" applyProtection="1">
      <alignment horizontal="left" vertical="center" shrinkToFit="1"/>
      <protection locked="0"/>
    </xf>
    <xf numFmtId="49" fontId="10" fillId="0" borderId="90" xfId="1" applyNumberFormat="1" applyFont="1" applyBorder="1" applyAlignment="1" applyProtection="1">
      <alignment horizontal="left" vertical="center" shrinkToFit="1"/>
      <protection locked="0"/>
    </xf>
    <xf numFmtId="49" fontId="10" fillId="0" borderId="39" xfId="1" applyNumberFormat="1" applyFont="1" applyBorder="1" applyAlignment="1" applyProtection="1">
      <alignment horizontal="left" vertical="center" shrinkToFit="1"/>
      <protection locked="0"/>
    </xf>
    <xf numFmtId="49" fontId="10" fillId="0" borderId="106" xfId="1" applyNumberFormat="1" applyFont="1" applyBorder="1" applyAlignment="1" applyProtection="1">
      <alignment horizontal="left" vertical="center" shrinkToFit="1"/>
      <protection locked="0"/>
    </xf>
    <xf numFmtId="0" fontId="10" fillId="0" borderId="94" xfId="1" applyFont="1" applyBorder="1" applyAlignment="1" applyProtection="1">
      <alignment horizontal="center" vertical="center" wrapText="1"/>
      <protection locked="0"/>
    </xf>
    <xf numFmtId="49" fontId="10" fillId="0" borderId="94" xfId="1" applyNumberFormat="1" applyFont="1" applyBorder="1" applyAlignment="1" applyProtection="1">
      <alignment horizontal="center" vertical="center" wrapText="1"/>
      <protection locked="0"/>
    </xf>
    <xf numFmtId="0" fontId="10" fillId="2" borderId="90" xfId="1" applyFont="1" applyFill="1" applyBorder="1" applyAlignment="1" applyProtection="1">
      <alignment horizontal="center" vertical="center" wrapText="1"/>
      <protection locked="0"/>
    </xf>
    <xf numFmtId="0" fontId="10" fillId="2" borderId="39" xfId="1" applyFont="1" applyFill="1" applyBorder="1" applyAlignment="1" applyProtection="1">
      <alignment horizontal="center" vertical="center" wrapText="1"/>
      <protection locked="0"/>
    </xf>
    <xf numFmtId="0" fontId="10" fillId="2" borderId="107" xfId="1" applyFont="1" applyFill="1" applyBorder="1" applyAlignment="1" applyProtection="1">
      <alignment horizontal="center" vertical="center" wrapText="1"/>
      <protection locked="0"/>
    </xf>
    <xf numFmtId="0" fontId="10" fillId="2" borderId="108" xfId="1" applyFont="1" applyFill="1" applyBorder="1" applyAlignment="1" applyProtection="1">
      <alignment horizontal="center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>
      <alignment vertical="center"/>
    </xf>
    <xf numFmtId="0" fontId="19" fillId="2" borderId="0" xfId="1" applyFont="1" applyFill="1" applyAlignment="1">
      <alignment vertical="center"/>
    </xf>
    <xf numFmtId="0" fontId="10" fillId="2" borderId="0" xfId="1" applyFont="1" applyFill="1" applyAlignment="1">
      <alignment horizontal="center" vertical="center"/>
    </xf>
    <xf numFmtId="0" fontId="17" fillId="4" borderId="25" xfId="1" applyFont="1" applyFill="1" applyBorder="1" applyAlignment="1">
      <alignment horizontal="center" vertical="center" wrapText="1"/>
    </xf>
    <xf numFmtId="0" fontId="18" fillId="4" borderId="109" xfId="1" applyFont="1" applyFill="1" applyBorder="1" applyAlignment="1">
      <alignment horizontal="center" vertical="center" wrapText="1"/>
    </xf>
    <xf numFmtId="0" fontId="18" fillId="4" borderId="68" xfId="1" applyFont="1" applyFill="1" applyBorder="1" applyAlignment="1">
      <alignment horizontal="center" vertical="center" wrapText="1"/>
    </xf>
    <xf numFmtId="0" fontId="18" fillId="4" borderId="17" xfId="1" applyFont="1" applyFill="1" applyBorder="1" applyAlignment="1">
      <alignment horizontal="center" vertical="center" wrapText="1"/>
    </xf>
    <xf numFmtId="0" fontId="18" fillId="4" borderId="18" xfId="1" applyFont="1" applyFill="1" applyBorder="1" applyAlignment="1">
      <alignment horizontal="center" vertical="center" wrapText="1"/>
    </xf>
    <xf numFmtId="0" fontId="19" fillId="2" borderId="0" xfId="1" applyFont="1" applyFill="1" applyAlignment="1">
      <alignment horizontal="center" vertical="center" wrapText="1"/>
    </xf>
    <xf numFmtId="0" fontId="17" fillId="4" borderId="24" xfId="1" applyFont="1" applyFill="1" applyBorder="1" applyAlignment="1">
      <alignment horizontal="center" vertical="center" wrapText="1"/>
    </xf>
    <xf numFmtId="0" fontId="18" fillId="4" borderId="110" xfId="1" applyFont="1" applyFill="1" applyBorder="1" applyAlignment="1">
      <alignment horizontal="center" vertical="center" wrapText="1"/>
    </xf>
    <xf numFmtId="0" fontId="18" fillId="4" borderId="111" xfId="1" applyFont="1" applyFill="1" applyBorder="1" applyAlignment="1">
      <alignment horizontal="center" vertical="center" wrapText="1"/>
    </xf>
    <xf numFmtId="0" fontId="18" fillId="4" borderId="112" xfId="1" applyFont="1" applyFill="1" applyBorder="1" applyAlignment="1">
      <alignment horizontal="center" vertical="center" wrapText="1"/>
    </xf>
    <xf numFmtId="0" fontId="18" fillId="4" borderId="113" xfId="1" applyFont="1" applyFill="1" applyBorder="1" applyAlignment="1">
      <alignment horizontal="center" vertical="center" wrapText="1"/>
    </xf>
    <xf numFmtId="0" fontId="18" fillId="4" borderId="114" xfId="1" applyFont="1" applyFill="1" applyBorder="1" applyAlignment="1">
      <alignment horizontal="center" vertical="center" wrapText="1"/>
    </xf>
    <xf numFmtId="0" fontId="18" fillId="4" borderId="115" xfId="1" applyFont="1" applyFill="1" applyBorder="1" applyAlignment="1">
      <alignment horizontal="center" vertical="center" wrapText="1"/>
    </xf>
    <xf numFmtId="0" fontId="18" fillId="4" borderId="116" xfId="1" applyFont="1" applyFill="1" applyBorder="1" applyAlignment="1">
      <alignment horizontal="center" vertical="center" wrapText="1"/>
    </xf>
    <xf numFmtId="0" fontId="17" fillId="4" borderId="41" xfId="1" applyFont="1" applyFill="1" applyBorder="1" applyAlignment="1">
      <alignment horizontal="center" vertical="center" wrapText="1"/>
    </xf>
    <xf numFmtId="0" fontId="12" fillId="4" borderId="117" xfId="1" applyFont="1" applyFill="1" applyBorder="1" applyAlignment="1">
      <alignment horizontal="center" vertical="center" wrapText="1"/>
    </xf>
    <xf numFmtId="0" fontId="18" fillId="4" borderId="70" xfId="1" applyFont="1" applyFill="1" applyBorder="1" applyAlignment="1">
      <alignment horizontal="center" vertical="center" wrapText="1"/>
    </xf>
    <xf numFmtId="0" fontId="17" fillId="4" borderId="72" xfId="1" applyFont="1" applyFill="1" applyBorder="1" applyAlignment="1">
      <alignment horizontal="center" vertical="center" wrapText="1"/>
    </xf>
    <xf numFmtId="0" fontId="17" fillId="4" borderId="97" xfId="1" applyFont="1" applyFill="1" applyBorder="1" applyAlignment="1">
      <alignment horizontal="center" vertical="center" wrapText="1"/>
    </xf>
    <xf numFmtId="0" fontId="17" fillId="4" borderId="118" xfId="1" applyFont="1" applyFill="1" applyBorder="1" applyAlignment="1">
      <alignment horizontal="center" vertical="center" wrapText="1"/>
    </xf>
    <xf numFmtId="0" fontId="17" fillId="4" borderId="119" xfId="1" applyFont="1" applyFill="1" applyBorder="1" applyAlignment="1">
      <alignment horizontal="center" vertical="center" wrapText="1"/>
    </xf>
    <xf numFmtId="0" fontId="10" fillId="0" borderId="99" xfId="1" applyFont="1" applyBorder="1" applyAlignment="1">
      <alignment vertical="center"/>
    </xf>
    <xf numFmtId="49" fontId="3" fillId="0" borderId="109" xfId="0" applyNumberFormat="1" applyFont="1" applyBorder="1" applyAlignment="1" applyProtection="1">
      <alignment horizontal="left" vertical="center"/>
      <protection locked="0"/>
    </xf>
    <xf numFmtId="49" fontId="3" fillId="0" borderId="78" xfId="0" applyNumberFormat="1" applyFont="1" applyBorder="1" applyAlignment="1" applyProtection="1">
      <alignment horizontal="center" vertical="center" shrinkToFit="1"/>
      <protection locked="0"/>
    </xf>
    <xf numFmtId="0" fontId="3" fillId="0" borderId="79" xfId="0" applyFont="1" applyBorder="1" applyAlignment="1" applyProtection="1">
      <alignment horizontal="center" vertical="center"/>
      <protection locked="0"/>
    </xf>
    <xf numFmtId="0" fontId="3" fillId="0" borderId="120" xfId="0" applyFont="1" applyBorder="1" applyAlignment="1" applyProtection="1">
      <alignment horizontal="center" vertical="center"/>
      <protection locked="0"/>
    </xf>
    <xf numFmtId="49" fontId="3" fillId="0" borderId="77" xfId="0" applyNumberFormat="1" applyFont="1" applyBorder="1" applyAlignment="1" applyProtection="1">
      <alignment horizontal="center" vertical="center"/>
      <protection locked="0"/>
    </xf>
    <xf numFmtId="49" fontId="3" fillId="0" borderId="121" xfId="0" applyNumberFormat="1" applyFont="1" applyBorder="1" applyAlignment="1" applyProtection="1">
      <alignment horizontal="center" vertical="center"/>
      <protection locked="0"/>
    </xf>
    <xf numFmtId="0" fontId="10" fillId="0" borderId="82" xfId="1" applyFont="1" applyBorder="1" applyAlignment="1">
      <alignment vertical="center"/>
    </xf>
    <xf numFmtId="49" fontId="3" fillId="0" borderId="122" xfId="0" applyNumberFormat="1" applyFont="1" applyBorder="1" applyAlignment="1" applyProtection="1">
      <alignment horizontal="left" vertical="center"/>
      <protection locked="0"/>
    </xf>
    <xf numFmtId="49" fontId="3" fillId="0" borderId="83" xfId="0" applyNumberFormat="1" applyFont="1" applyBorder="1" applyAlignment="1" applyProtection="1">
      <alignment horizontal="center" vertical="center" shrinkToFit="1"/>
      <protection locked="0"/>
    </xf>
    <xf numFmtId="0" fontId="3" fillId="0" borderId="85" xfId="0" applyFont="1" applyBorder="1" applyAlignment="1" applyProtection="1">
      <alignment horizontal="center" vertical="center"/>
      <protection locked="0"/>
    </xf>
    <xf numFmtId="0" fontId="3" fillId="0" borderId="105" xfId="0" applyFont="1" applyBorder="1" applyAlignment="1" applyProtection="1">
      <alignment horizontal="center" vertical="center"/>
      <protection locked="0"/>
    </xf>
    <xf numFmtId="49" fontId="3" fillId="0" borderId="11" xfId="0" applyNumberFormat="1" applyFont="1" applyBorder="1" applyAlignment="1" applyProtection="1">
      <alignment horizontal="center" vertical="center"/>
      <protection locked="0"/>
    </xf>
    <xf numFmtId="49" fontId="3" fillId="0" borderId="104" xfId="0" applyNumberFormat="1" applyFont="1" applyBorder="1" applyAlignment="1" applyProtection="1">
      <alignment horizontal="center" vertical="center"/>
      <protection locked="0"/>
    </xf>
    <xf numFmtId="49" fontId="3" fillId="0" borderId="101" xfId="0" applyNumberFormat="1" applyFont="1" applyBorder="1" applyAlignment="1" applyProtection="1">
      <alignment horizontal="center" vertical="center" shrinkToFit="1"/>
      <protection locked="0"/>
    </xf>
    <xf numFmtId="0" fontId="3" fillId="0" borderId="123" xfId="0" applyFont="1" applyBorder="1" applyAlignment="1" applyProtection="1">
      <alignment horizontal="center" vertical="center"/>
      <protection locked="0"/>
    </xf>
    <xf numFmtId="0" fontId="3" fillId="0" borderId="103" xfId="0" applyFont="1" applyBorder="1" applyAlignment="1" applyProtection="1">
      <alignment horizontal="center" vertical="center"/>
      <protection locked="0"/>
    </xf>
    <xf numFmtId="0" fontId="10" fillId="0" borderId="88" xfId="1" applyFont="1" applyBorder="1" applyAlignment="1">
      <alignment vertical="center"/>
    </xf>
    <xf numFmtId="49" fontId="3" fillId="0" borderId="117" xfId="0" applyNumberFormat="1" applyFont="1" applyBorder="1" applyAlignment="1" applyProtection="1">
      <alignment horizontal="left" vertical="center"/>
      <protection locked="0"/>
    </xf>
    <xf numFmtId="49" fontId="3" fillId="0" borderId="90" xfId="0" applyNumberFormat="1" applyFont="1" applyBorder="1" applyAlignment="1" applyProtection="1">
      <alignment horizontal="center" vertical="center" shrinkToFit="1"/>
      <protection locked="0"/>
    </xf>
    <xf numFmtId="0" fontId="3" fillId="0" borderId="91" xfId="0" applyFont="1" applyBorder="1" applyAlignment="1" applyProtection="1">
      <alignment horizontal="center" vertical="center"/>
      <protection locked="0"/>
    </xf>
    <xf numFmtId="0" fontId="3" fillId="0" borderId="107" xfId="0" applyFont="1" applyBorder="1" applyAlignment="1" applyProtection="1">
      <alignment horizontal="center" vertical="center"/>
      <protection locked="0"/>
    </xf>
    <xf numFmtId="49" fontId="3" fillId="0" borderId="89" xfId="0" applyNumberFormat="1" applyFont="1" applyBorder="1" applyAlignment="1" applyProtection="1">
      <alignment horizontal="center" vertical="center"/>
      <protection locked="0"/>
    </xf>
    <xf numFmtId="49" fontId="3" fillId="0" borderId="108" xfId="0" applyNumberFormat="1" applyFont="1" applyBorder="1" applyAlignment="1" applyProtection="1">
      <alignment horizontal="center" vertical="center"/>
      <protection locked="0"/>
    </xf>
    <xf numFmtId="0" fontId="9" fillId="2" borderId="0" xfId="1" applyFont="1" applyFill="1" applyAlignment="1">
      <alignment horizontal="left" vertical="center"/>
    </xf>
    <xf numFmtId="0" fontId="10" fillId="2" borderId="12" xfId="1" applyFont="1" applyFill="1" applyBorder="1" applyAlignment="1">
      <alignment vertical="center"/>
    </xf>
    <xf numFmtId="0" fontId="12" fillId="4" borderId="124" xfId="1" applyFont="1" applyFill="1" applyBorder="1" applyAlignment="1">
      <alignment horizontal="center" vertical="center" wrapText="1"/>
    </xf>
    <xf numFmtId="0" fontId="12" fillId="4" borderId="125" xfId="1" applyFont="1" applyFill="1" applyBorder="1" applyAlignment="1">
      <alignment horizontal="center" vertical="center" wrapText="1"/>
    </xf>
    <xf numFmtId="0" fontId="12" fillId="4" borderId="126" xfId="1" applyFont="1" applyFill="1" applyBorder="1" applyAlignment="1">
      <alignment horizontal="center" vertical="center" wrapText="1"/>
    </xf>
    <xf numFmtId="0" fontId="12" fillId="4" borderId="125" xfId="1" applyFont="1" applyFill="1" applyBorder="1" applyAlignment="1">
      <alignment horizontal="center" vertical="center" wrapText="1"/>
    </xf>
    <xf numFmtId="0" fontId="12" fillId="4" borderId="127" xfId="1" applyFont="1" applyFill="1" applyBorder="1" applyAlignment="1">
      <alignment horizontal="center" vertical="center" wrapText="1"/>
    </xf>
    <xf numFmtId="0" fontId="12" fillId="4" borderId="126" xfId="1" applyFont="1" applyFill="1" applyBorder="1" applyAlignment="1">
      <alignment horizontal="center" vertical="center" wrapText="1"/>
    </xf>
    <xf numFmtId="49" fontId="12" fillId="4" borderId="128" xfId="1" applyNumberFormat="1" applyFont="1" applyFill="1" applyBorder="1" applyAlignment="1">
      <alignment horizontal="center" vertical="center" wrapText="1"/>
    </xf>
    <xf numFmtId="49" fontId="12" fillId="4" borderId="128" xfId="1" applyNumberFormat="1" applyFont="1" applyFill="1" applyBorder="1" applyAlignment="1">
      <alignment horizontal="center" vertical="center" wrapText="1"/>
    </xf>
    <xf numFmtId="56" fontId="18" fillId="4" borderId="128" xfId="1" applyNumberFormat="1" applyFont="1" applyFill="1" applyBorder="1" applyAlignment="1">
      <alignment horizontal="center" vertical="center" wrapText="1"/>
    </xf>
    <xf numFmtId="56" fontId="18" fillId="4" borderId="129" xfId="1" applyNumberFormat="1" applyFont="1" applyFill="1" applyBorder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12" fillId="4" borderId="41" xfId="1" applyFont="1" applyFill="1" applyBorder="1" applyAlignment="1">
      <alignment horizontal="center" vertical="center"/>
    </xf>
    <xf numFmtId="0" fontId="12" fillId="4" borderId="130" xfId="1" applyFont="1" applyFill="1" applyBorder="1" applyAlignment="1">
      <alignment horizontal="center" vertical="center"/>
    </xf>
    <xf numFmtId="0" fontId="12" fillId="4" borderId="131" xfId="1" applyFont="1" applyFill="1" applyBorder="1" applyAlignment="1">
      <alignment horizontal="center" vertical="center"/>
    </xf>
    <xf numFmtId="0" fontId="12" fillId="4" borderId="132" xfId="1" applyFont="1" applyFill="1" applyBorder="1" applyAlignment="1">
      <alignment horizontal="center" vertical="center"/>
    </xf>
    <xf numFmtId="0" fontId="12" fillId="4" borderId="133" xfId="1" applyFont="1" applyFill="1" applyBorder="1" applyAlignment="1">
      <alignment horizontal="center" vertical="center" wrapText="1"/>
    </xf>
    <xf numFmtId="0" fontId="12" fillId="4" borderId="131" xfId="1" applyFont="1" applyFill="1" applyBorder="1" applyAlignment="1">
      <alignment horizontal="center" vertical="center" wrapText="1"/>
    </xf>
    <xf numFmtId="0" fontId="12" fillId="4" borderId="132" xfId="1" applyFont="1" applyFill="1" applyBorder="1" applyAlignment="1">
      <alignment horizontal="center" vertical="center" wrapText="1"/>
    </xf>
    <xf numFmtId="49" fontId="12" fillId="4" borderId="133" xfId="1" applyNumberFormat="1" applyFont="1" applyFill="1" applyBorder="1" applyAlignment="1">
      <alignment horizontal="center" vertical="center" wrapText="1"/>
    </xf>
    <xf numFmtId="49" fontId="12" fillId="4" borderId="131" xfId="1" applyNumberFormat="1" applyFont="1" applyFill="1" applyBorder="1" applyAlignment="1">
      <alignment horizontal="center" vertical="center" wrapText="1"/>
    </xf>
    <xf numFmtId="49" fontId="12" fillId="4" borderId="132" xfId="1" applyNumberFormat="1" applyFont="1" applyFill="1" applyBorder="1" applyAlignment="1">
      <alignment horizontal="center" vertical="center" wrapText="1"/>
    </xf>
    <xf numFmtId="56" fontId="18" fillId="4" borderId="133" xfId="1" applyNumberFormat="1" applyFont="1" applyFill="1" applyBorder="1" applyAlignment="1">
      <alignment horizontal="center" vertical="center" wrapText="1"/>
    </xf>
    <xf numFmtId="56" fontId="18" fillId="4" borderId="131" xfId="1" applyNumberFormat="1" applyFont="1" applyFill="1" applyBorder="1" applyAlignment="1">
      <alignment horizontal="center" vertical="center" wrapText="1"/>
    </xf>
    <xf numFmtId="56" fontId="18" fillId="4" borderId="134" xfId="1" applyNumberFormat="1" applyFont="1" applyFill="1" applyBorder="1" applyAlignment="1">
      <alignment horizontal="center" vertical="center" wrapText="1"/>
    </xf>
    <xf numFmtId="0" fontId="9" fillId="2" borderId="0" xfId="1" applyFont="1" applyFill="1" applyAlignment="1">
      <alignment horizontal="center" vertical="center" wrapText="1"/>
    </xf>
    <xf numFmtId="0" fontId="10" fillId="2" borderId="76" xfId="1" applyFont="1" applyFill="1" applyBorder="1" applyAlignment="1">
      <alignment horizontal="center" vertical="center"/>
    </xf>
    <xf numFmtId="0" fontId="10" fillId="2" borderId="80" xfId="1" applyFont="1" applyFill="1" applyBorder="1" applyAlignment="1" applyProtection="1">
      <alignment horizontal="center" vertical="center"/>
      <protection locked="0"/>
    </xf>
    <xf numFmtId="0" fontId="10" fillId="2" borderId="78" xfId="1" applyFont="1" applyFill="1" applyBorder="1" applyAlignment="1" applyProtection="1">
      <alignment horizontal="center" vertical="center" wrapText="1"/>
      <protection locked="0"/>
    </xf>
    <xf numFmtId="0" fontId="10" fillId="2" borderId="35" xfId="1" applyFont="1" applyFill="1" applyBorder="1" applyAlignment="1" applyProtection="1">
      <alignment horizontal="center" vertical="center" wrapText="1"/>
      <protection locked="0"/>
    </xf>
    <xf numFmtId="0" fontId="10" fillId="2" borderId="80" xfId="1" applyFont="1" applyFill="1" applyBorder="1" applyAlignment="1" applyProtection="1">
      <alignment horizontal="center" vertical="center" wrapText="1"/>
      <protection locked="0"/>
    </xf>
    <xf numFmtId="49" fontId="10" fillId="2" borderId="78" xfId="1" applyNumberFormat="1" applyFont="1" applyFill="1" applyBorder="1" applyAlignment="1" applyProtection="1">
      <alignment horizontal="left" vertical="center" shrinkToFit="1"/>
      <protection locked="0"/>
    </xf>
    <xf numFmtId="49" fontId="10" fillId="2" borderId="35" xfId="1" applyNumberFormat="1" applyFont="1" applyFill="1" applyBorder="1" applyAlignment="1" applyProtection="1">
      <alignment horizontal="left" vertical="center" shrinkToFit="1"/>
      <protection locked="0"/>
    </xf>
    <xf numFmtId="49" fontId="10" fillId="2" borderId="80" xfId="1" applyNumberFormat="1" applyFont="1" applyFill="1" applyBorder="1" applyAlignment="1" applyProtection="1">
      <alignment horizontal="left" vertical="center" shrinkToFit="1"/>
      <protection locked="0"/>
    </xf>
    <xf numFmtId="0" fontId="10" fillId="2" borderId="78" xfId="1" applyFont="1" applyFill="1" applyBorder="1" applyAlignment="1" applyProtection="1">
      <alignment horizontal="center" vertical="center"/>
      <protection locked="0"/>
    </xf>
    <xf numFmtId="0" fontId="10" fillId="2" borderId="36" xfId="1" applyFont="1" applyFill="1" applyBorder="1" applyAlignment="1" applyProtection="1">
      <alignment horizontal="center" vertical="center"/>
      <protection locked="0"/>
    </xf>
    <xf numFmtId="0" fontId="11" fillId="2" borderId="0" xfId="1" applyFont="1" applyFill="1" applyAlignment="1">
      <alignment vertical="center" wrapText="1"/>
    </xf>
    <xf numFmtId="0" fontId="10" fillId="2" borderId="82" xfId="1" applyFont="1" applyFill="1" applyBorder="1" applyAlignment="1">
      <alignment horizontal="center" vertical="center"/>
    </xf>
    <xf numFmtId="0" fontId="10" fillId="2" borderId="43" xfId="1" applyFont="1" applyFill="1" applyBorder="1" applyAlignment="1" applyProtection="1">
      <alignment horizontal="center" vertical="center"/>
      <protection locked="0"/>
    </xf>
    <xf numFmtId="0" fontId="10" fillId="2" borderId="84" xfId="1" applyFont="1" applyFill="1" applyBorder="1" applyAlignment="1" applyProtection="1">
      <alignment horizontal="center" vertical="center"/>
      <protection locked="0"/>
    </xf>
    <xf numFmtId="0" fontId="10" fillId="2" borderId="86" xfId="1" applyFont="1" applyFill="1" applyBorder="1" applyAlignment="1" applyProtection="1">
      <alignment horizontal="center" vertical="center"/>
      <protection locked="0"/>
    </xf>
    <xf numFmtId="0" fontId="10" fillId="2" borderId="86" xfId="1" applyFont="1" applyFill="1" applyBorder="1" applyAlignment="1" applyProtection="1">
      <alignment horizontal="center" vertical="center" wrapText="1"/>
      <protection locked="0"/>
    </xf>
    <xf numFmtId="49" fontId="10" fillId="2" borderId="83" xfId="1" applyNumberFormat="1" applyFont="1" applyFill="1" applyBorder="1" applyAlignment="1" applyProtection="1">
      <alignment horizontal="left" vertical="center" shrinkToFit="1"/>
      <protection locked="0"/>
    </xf>
    <xf numFmtId="49" fontId="10" fillId="2" borderId="84" xfId="1" applyNumberFormat="1" applyFont="1" applyFill="1" applyBorder="1" applyAlignment="1" applyProtection="1">
      <alignment horizontal="left" vertical="center" shrinkToFit="1"/>
      <protection locked="0"/>
    </xf>
    <xf numFmtId="49" fontId="10" fillId="2" borderId="86" xfId="1" applyNumberFormat="1" applyFont="1" applyFill="1" applyBorder="1" applyAlignment="1" applyProtection="1">
      <alignment horizontal="left" vertical="center" shrinkToFit="1"/>
      <protection locked="0"/>
    </xf>
    <xf numFmtId="0" fontId="10" fillId="2" borderId="83" xfId="1" applyFont="1" applyFill="1" applyBorder="1" applyAlignment="1" applyProtection="1">
      <alignment horizontal="center" vertical="center"/>
      <protection locked="0"/>
    </xf>
    <xf numFmtId="0" fontId="10" fillId="2" borderId="44" xfId="1" applyFont="1" applyFill="1" applyBorder="1" applyAlignment="1" applyProtection="1">
      <alignment horizontal="center" vertical="center"/>
      <protection locked="0"/>
    </xf>
    <xf numFmtId="0" fontId="10" fillId="2" borderId="88" xfId="1" applyFont="1" applyFill="1" applyBorder="1" applyAlignment="1">
      <alignment horizontal="center" vertical="center"/>
    </xf>
    <xf numFmtId="0" fontId="10" fillId="2" borderId="92" xfId="1" applyFont="1" applyFill="1" applyBorder="1" applyAlignment="1" applyProtection="1">
      <alignment horizontal="center" vertical="center"/>
      <protection locked="0"/>
    </xf>
    <xf numFmtId="0" fontId="10" fillId="2" borderId="92" xfId="1" applyFont="1" applyFill="1" applyBorder="1" applyAlignment="1" applyProtection="1">
      <alignment horizontal="center" vertical="center" wrapText="1"/>
      <protection locked="0"/>
    </xf>
    <xf numFmtId="49" fontId="10" fillId="2" borderId="90" xfId="1" applyNumberFormat="1" applyFont="1" applyFill="1" applyBorder="1" applyAlignment="1" applyProtection="1">
      <alignment horizontal="left" vertical="center" shrinkToFit="1"/>
      <protection locked="0"/>
    </xf>
    <xf numFmtId="49" fontId="10" fillId="2" borderId="39" xfId="1" applyNumberFormat="1" applyFont="1" applyFill="1" applyBorder="1" applyAlignment="1" applyProtection="1">
      <alignment horizontal="left" vertical="center" shrinkToFit="1"/>
      <protection locked="0"/>
    </xf>
    <xf numFmtId="49" fontId="10" fillId="2" borderId="92" xfId="1" applyNumberFormat="1" applyFont="1" applyFill="1" applyBorder="1" applyAlignment="1" applyProtection="1">
      <alignment horizontal="left" vertical="center" shrinkToFit="1"/>
      <protection locked="0"/>
    </xf>
    <xf numFmtId="0" fontId="10" fillId="2" borderId="90" xfId="1" applyFont="1" applyFill="1" applyBorder="1" applyAlignment="1" applyProtection="1">
      <alignment horizontal="center" vertical="center"/>
      <protection locked="0"/>
    </xf>
    <xf numFmtId="0" fontId="10" fillId="2" borderId="40" xfId="1" applyFont="1" applyFill="1" applyBorder="1" applyAlignment="1" applyProtection="1">
      <alignment horizontal="center" vertical="center"/>
      <protection locked="0"/>
    </xf>
    <xf numFmtId="0" fontId="10" fillId="2" borderId="17" xfId="1" applyFont="1" applyFill="1" applyBorder="1" applyAlignment="1">
      <alignment horizontal="center"/>
    </xf>
    <xf numFmtId="0" fontId="10" fillId="2" borderId="17" xfId="1" applyFont="1" applyFill="1" applyBorder="1"/>
    <xf numFmtId="49" fontId="10" fillId="2" borderId="17" xfId="1" applyNumberFormat="1" applyFont="1" applyFill="1" applyBorder="1"/>
    <xf numFmtId="49" fontId="10" fillId="2" borderId="0" xfId="1" applyNumberFormat="1" applyFont="1" applyFill="1"/>
    <xf numFmtId="0" fontId="19" fillId="2" borderId="0" xfId="1" applyFont="1" applyFill="1" applyAlignment="1">
      <alignment vertical="center" shrinkToFit="1"/>
    </xf>
    <xf numFmtId="0" fontId="9" fillId="2" borderId="0" xfId="1" applyFont="1" applyFill="1" applyAlignment="1">
      <alignment vertical="center" shrinkToFit="1"/>
    </xf>
    <xf numFmtId="0" fontId="18" fillId="4" borderId="109" xfId="1" applyFont="1" applyFill="1" applyBorder="1" applyAlignment="1">
      <alignment horizontal="center" vertical="center"/>
    </xf>
    <xf numFmtId="0" fontId="18" fillId="4" borderId="77" xfId="1" applyFont="1" applyFill="1" applyBorder="1" applyAlignment="1">
      <alignment horizontal="center" vertical="center" wrapText="1"/>
    </xf>
    <xf numFmtId="0" fontId="18" fillId="4" borderId="96" xfId="1" applyFont="1" applyFill="1" applyBorder="1" applyAlignment="1">
      <alignment horizontal="center" vertical="center" shrinkToFit="1"/>
    </xf>
    <xf numFmtId="0" fontId="18" fillId="4" borderId="117" xfId="1" applyFont="1" applyFill="1" applyBorder="1" applyAlignment="1">
      <alignment horizontal="center" vertical="center"/>
    </xf>
    <xf numFmtId="0" fontId="18" fillId="4" borderId="89" xfId="1" applyFont="1" applyFill="1" applyBorder="1" applyAlignment="1">
      <alignment horizontal="center" vertical="center" wrapText="1"/>
    </xf>
    <xf numFmtId="0" fontId="18" fillId="4" borderId="135" xfId="1" applyFont="1" applyFill="1" applyBorder="1" applyAlignment="1">
      <alignment horizontal="center" vertical="center" shrinkToFit="1"/>
    </xf>
    <xf numFmtId="0" fontId="15" fillId="2" borderId="0" xfId="1" applyFont="1" applyFill="1" applyAlignment="1">
      <alignment horizontal="center" vertical="center"/>
    </xf>
    <xf numFmtId="0" fontId="19" fillId="2" borderId="136" xfId="1" applyFont="1" applyFill="1" applyBorder="1" applyAlignment="1">
      <alignment horizontal="center" vertical="center"/>
    </xf>
    <xf numFmtId="0" fontId="19" fillId="2" borderId="100" xfId="1" applyFont="1" applyFill="1" applyBorder="1" applyAlignment="1">
      <alignment horizontal="center" vertical="center" wrapText="1"/>
    </xf>
    <xf numFmtId="0" fontId="19" fillId="2" borderId="87" xfId="1" applyFont="1" applyFill="1" applyBorder="1" applyAlignment="1">
      <alignment horizontal="center" vertical="center" shrinkToFit="1"/>
    </xf>
    <xf numFmtId="0" fontId="19" fillId="2" borderId="122" xfId="1" applyFont="1" applyFill="1" applyBorder="1" applyAlignment="1">
      <alignment horizontal="center" vertical="center"/>
    </xf>
    <xf numFmtId="0" fontId="19" fillId="2" borderId="11" xfId="1" applyFont="1" applyFill="1" applyBorder="1" applyAlignment="1">
      <alignment horizontal="center" vertical="center" wrapText="1"/>
    </xf>
    <xf numFmtId="49" fontId="19" fillId="2" borderId="44" xfId="1" applyNumberFormat="1" applyFont="1" applyFill="1" applyBorder="1" applyAlignment="1">
      <alignment horizontal="center" vertical="center" shrinkToFit="1"/>
    </xf>
    <xf numFmtId="0" fontId="19" fillId="2" borderId="109" xfId="1" applyFont="1" applyFill="1" applyBorder="1" applyAlignment="1">
      <alignment horizontal="center" vertical="center"/>
    </xf>
    <xf numFmtId="0" fontId="19" fillId="2" borderId="77" xfId="1" applyFont="1" applyFill="1" applyBorder="1" applyAlignment="1">
      <alignment horizontal="center" vertical="center" wrapText="1"/>
    </xf>
    <xf numFmtId="49" fontId="19" fillId="2" borderId="36" xfId="1" applyNumberFormat="1" applyFont="1" applyFill="1" applyBorder="1" applyAlignment="1" applyProtection="1">
      <alignment horizontal="center" vertical="center" shrinkToFit="1"/>
      <protection locked="0"/>
    </xf>
    <xf numFmtId="49" fontId="19" fillId="2" borderId="44" xfId="1" applyNumberFormat="1" applyFont="1" applyFill="1" applyBorder="1" applyAlignment="1" applyProtection="1">
      <alignment horizontal="center" vertical="center" shrinkToFit="1"/>
      <protection locked="0"/>
    </xf>
    <xf numFmtId="49" fontId="19" fillId="2" borderId="87" xfId="1" applyNumberFormat="1" applyFont="1" applyFill="1" applyBorder="1" applyAlignment="1">
      <alignment horizontal="center" vertical="center" shrinkToFit="1"/>
    </xf>
    <xf numFmtId="0" fontId="19" fillId="2" borderId="137" xfId="1" applyFont="1" applyFill="1" applyBorder="1" applyAlignment="1">
      <alignment horizontal="center" vertical="center"/>
    </xf>
    <xf numFmtId="0" fontId="19" fillId="2" borderId="138" xfId="1" applyFont="1" applyFill="1" applyBorder="1" applyAlignment="1">
      <alignment horizontal="center" vertical="center" wrapText="1"/>
    </xf>
    <xf numFmtId="49" fontId="19" fillId="2" borderId="139" xfId="1" applyNumberFormat="1" applyFont="1" applyFill="1" applyBorder="1" applyAlignment="1" applyProtection="1">
      <alignment horizontal="center" vertical="center" shrinkToFit="1"/>
      <protection locked="0"/>
    </xf>
    <xf numFmtId="0" fontId="19" fillId="2" borderId="117" xfId="1" applyFont="1" applyFill="1" applyBorder="1" applyAlignment="1">
      <alignment horizontal="center" vertical="center"/>
    </xf>
    <xf numFmtId="0" fontId="19" fillId="2" borderId="89" xfId="1" applyFont="1" applyFill="1" applyBorder="1" applyAlignment="1">
      <alignment horizontal="center" vertical="center" wrapText="1"/>
    </xf>
    <xf numFmtId="49" fontId="19" fillId="2" borderId="40" xfId="1" applyNumberFormat="1" applyFont="1" applyFill="1" applyBorder="1" applyAlignment="1">
      <alignment horizontal="center" vertical="center" shrinkToFit="1"/>
    </xf>
    <xf numFmtId="0" fontId="19" fillId="2" borderId="17" xfId="1" applyFont="1" applyFill="1" applyBorder="1" applyAlignment="1">
      <alignment horizontal="center" vertical="center"/>
    </xf>
    <xf numFmtId="0" fontId="19" fillId="2" borderId="17" xfId="1" applyFont="1" applyFill="1" applyBorder="1" applyAlignment="1">
      <alignment horizontal="center" vertical="center" wrapText="1"/>
    </xf>
    <xf numFmtId="0" fontId="19" fillId="2" borderId="17" xfId="1" applyFont="1" applyFill="1" applyBorder="1" applyAlignment="1">
      <alignment horizontal="center" vertical="center" shrinkToFit="1"/>
    </xf>
    <xf numFmtId="0" fontId="19" fillId="2" borderId="0" xfId="1" applyFont="1" applyFill="1" applyAlignment="1">
      <alignment horizontal="center" vertical="center" shrinkToFit="1"/>
    </xf>
    <xf numFmtId="49" fontId="19" fillId="2" borderId="40" xfId="1" applyNumberFormat="1" applyFont="1" applyFill="1" applyBorder="1" applyAlignment="1" applyProtection="1">
      <alignment horizontal="center" vertical="center" shrinkToFit="1"/>
      <protection locked="0"/>
    </xf>
    <xf numFmtId="0" fontId="3" fillId="2" borderId="0" xfId="0" applyFont="1" applyFill="1" applyAlignment="1">
      <alignment vertical="center" shrinkToFit="1"/>
    </xf>
    <xf numFmtId="0" fontId="10" fillId="2" borderId="0" xfId="3" applyFont="1" applyFill="1">
      <alignment vertical="center"/>
    </xf>
    <xf numFmtId="49" fontId="9" fillId="5" borderId="0" xfId="3" applyNumberFormat="1" applyFont="1" applyFill="1">
      <alignment vertical="center"/>
    </xf>
    <xf numFmtId="0" fontId="23" fillId="2" borderId="0" xfId="3" applyFont="1" applyFill="1" applyAlignment="1">
      <alignment horizontal="left" vertical="center"/>
    </xf>
    <xf numFmtId="49" fontId="23" fillId="5" borderId="0" xfId="3" applyNumberFormat="1" applyFont="1" applyFill="1" applyAlignment="1">
      <alignment horizontal="left" vertical="center" shrinkToFit="1"/>
    </xf>
    <xf numFmtId="49" fontId="23" fillId="5" borderId="0" xfId="3" applyNumberFormat="1" applyFont="1" applyFill="1" applyAlignment="1">
      <alignment horizontal="right" vertical="center"/>
    </xf>
    <xf numFmtId="0" fontId="23" fillId="5" borderId="0" xfId="3" applyFont="1" applyFill="1" applyAlignment="1">
      <alignment horizontal="left" vertical="center"/>
    </xf>
    <xf numFmtId="0" fontId="23" fillId="5" borderId="0" xfId="3" applyFont="1" applyFill="1">
      <alignment vertical="center"/>
    </xf>
    <xf numFmtId="0" fontId="23" fillId="2" borderId="0" xfId="3" applyFont="1" applyFill="1">
      <alignment vertical="center"/>
    </xf>
    <xf numFmtId="49" fontId="23" fillId="2" borderId="0" xfId="3" applyNumberFormat="1" applyFont="1" applyFill="1">
      <alignment vertical="center"/>
    </xf>
    <xf numFmtId="49" fontId="23" fillId="2" borderId="0" xfId="3" applyNumberFormat="1" applyFont="1" applyFill="1">
      <alignment vertical="center"/>
    </xf>
    <xf numFmtId="0" fontId="23" fillId="2" borderId="0" xfId="3" applyFont="1" applyFill="1" applyAlignment="1">
      <alignment horizontal="center" vertical="center"/>
    </xf>
    <xf numFmtId="49" fontId="23" fillId="5" borderId="0" xfId="3" applyNumberFormat="1" applyFont="1" applyFill="1" applyAlignment="1">
      <alignment horizontal="left" vertical="center"/>
    </xf>
    <xf numFmtId="49" fontId="20" fillId="4" borderId="11" xfId="3" applyNumberFormat="1" applyFont="1" applyFill="1" applyBorder="1" applyAlignment="1">
      <alignment horizontal="center" vertical="center"/>
    </xf>
    <xf numFmtId="0" fontId="23" fillId="2" borderId="11" xfId="3" applyFont="1" applyFill="1" applyBorder="1" applyAlignment="1" applyProtection="1">
      <alignment horizontal="center" vertical="center"/>
      <protection locked="0"/>
    </xf>
    <xf numFmtId="0" fontId="23" fillId="2" borderId="0" xfId="3" applyFont="1" applyFill="1" applyAlignment="1" applyProtection="1">
      <alignment horizontal="left" vertical="center"/>
      <protection locked="0"/>
    </xf>
    <xf numFmtId="0" fontId="23" fillId="5" borderId="0" xfId="3" applyFont="1" applyFill="1" applyAlignment="1">
      <alignment horizontal="left" vertical="center" shrinkToFit="1"/>
    </xf>
    <xf numFmtId="49" fontId="20" fillId="4" borderId="2" xfId="3" applyNumberFormat="1" applyFont="1" applyFill="1" applyBorder="1" applyAlignment="1">
      <alignment horizontal="center" vertical="center" wrapText="1"/>
    </xf>
    <xf numFmtId="49" fontId="20" fillId="4" borderId="4" xfId="3" applyNumberFormat="1" applyFont="1" applyFill="1" applyBorder="1" applyAlignment="1">
      <alignment horizontal="center" vertical="center" wrapText="1"/>
    </xf>
    <xf numFmtId="49" fontId="23" fillId="2" borderId="0" xfId="3" applyNumberFormat="1" applyFont="1" applyFill="1" applyAlignment="1">
      <alignment horizontal="center" vertical="center"/>
    </xf>
    <xf numFmtId="0" fontId="20" fillId="6" borderId="11" xfId="3" applyFont="1" applyFill="1" applyBorder="1" applyAlignment="1">
      <alignment horizontal="center" vertical="center" shrinkToFit="1"/>
    </xf>
    <xf numFmtId="0" fontId="20" fillId="6" borderId="11" xfId="3" applyFont="1" applyFill="1" applyBorder="1" applyAlignment="1">
      <alignment horizontal="center" vertical="center" wrapText="1"/>
    </xf>
    <xf numFmtId="0" fontId="20" fillId="4" borderId="2" xfId="3" applyFont="1" applyFill="1" applyBorder="1" applyAlignment="1">
      <alignment vertical="center" shrinkToFit="1"/>
    </xf>
    <xf numFmtId="0" fontId="20" fillId="4" borderId="3" xfId="3" applyFont="1" applyFill="1" applyBorder="1" applyAlignment="1">
      <alignment vertical="center" shrinkToFit="1"/>
    </xf>
    <xf numFmtId="0" fontId="20" fillId="4" borderId="4" xfId="3" applyFont="1" applyFill="1" applyBorder="1" applyAlignment="1">
      <alignment vertical="center" shrinkToFit="1"/>
    </xf>
    <xf numFmtId="0" fontId="23" fillId="5" borderId="140" xfId="3" applyFont="1" applyFill="1" applyBorder="1" applyAlignment="1" applyProtection="1">
      <alignment horizontal="center" vertical="center" shrinkToFit="1"/>
      <protection locked="0"/>
    </xf>
    <xf numFmtId="0" fontId="23" fillId="5" borderId="141" xfId="3" applyFont="1" applyFill="1" applyBorder="1" applyAlignment="1" applyProtection="1">
      <alignment horizontal="center" vertical="center" shrinkToFit="1"/>
      <protection locked="0"/>
    </xf>
    <xf numFmtId="0" fontId="23" fillId="7" borderId="11" xfId="3" applyFont="1" applyFill="1" applyBorder="1" applyAlignment="1">
      <alignment horizontal="center" vertical="center"/>
    </xf>
    <xf numFmtId="0" fontId="23" fillId="7" borderId="138" xfId="3" applyFont="1" applyFill="1" applyBorder="1" applyAlignment="1">
      <alignment horizontal="center" vertical="center"/>
    </xf>
    <xf numFmtId="0" fontId="20" fillId="4" borderId="11" xfId="3" applyFont="1" applyFill="1" applyBorder="1" applyAlignment="1">
      <alignment horizontal="center" vertical="center" shrinkToFit="1"/>
    </xf>
    <xf numFmtId="49" fontId="23" fillId="7" borderId="142" xfId="3" applyNumberFormat="1" applyFont="1" applyFill="1" applyBorder="1" applyAlignment="1">
      <alignment horizontal="center" vertical="center" shrinkToFit="1"/>
    </xf>
    <xf numFmtId="49" fontId="23" fillId="7" borderId="143" xfId="3" applyNumberFormat="1" applyFont="1" applyFill="1" applyBorder="1" applyAlignment="1">
      <alignment horizontal="center" vertical="center" shrinkToFit="1"/>
    </xf>
    <xf numFmtId="0" fontId="20" fillId="6" borderId="138" xfId="3" applyFont="1" applyFill="1" applyBorder="1" applyAlignment="1">
      <alignment horizontal="center" vertical="center" shrinkToFit="1"/>
    </xf>
    <xf numFmtId="0" fontId="20" fillId="4" borderId="138" xfId="3" applyFont="1" applyFill="1" applyBorder="1" applyAlignment="1">
      <alignment horizontal="center" vertical="center" shrinkToFit="1"/>
    </xf>
    <xf numFmtId="49" fontId="20" fillId="4" borderId="144" xfId="3" applyNumberFormat="1" applyFont="1" applyFill="1" applyBorder="1" applyAlignment="1" applyProtection="1">
      <alignment horizontal="center" vertical="center"/>
      <protection locked="0"/>
    </xf>
    <xf numFmtId="49" fontId="20" fillId="4" borderId="145" xfId="3" applyNumberFormat="1" applyFont="1" applyFill="1" applyBorder="1" applyAlignment="1" applyProtection="1">
      <alignment horizontal="center" vertical="center"/>
      <protection locked="0"/>
    </xf>
    <xf numFmtId="49" fontId="20" fillId="4" borderId="146" xfId="3" applyNumberFormat="1" applyFont="1" applyFill="1" applyBorder="1" applyAlignment="1" applyProtection="1">
      <alignment horizontal="center" vertical="center"/>
      <protection locked="0"/>
    </xf>
    <xf numFmtId="0" fontId="20" fillId="4" borderId="138" xfId="3" applyFont="1" applyFill="1" applyBorder="1" applyAlignment="1">
      <alignment horizontal="center" vertical="center" wrapText="1" shrinkToFit="1"/>
    </xf>
    <xf numFmtId="0" fontId="20" fillId="6" borderId="100" xfId="3" applyFont="1" applyFill="1" applyBorder="1" applyAlignment="1">
      <alignment horizontal="center" vertical="center" shrinkToFit="1"/>
    </xf>
    <xf numFmtId="0" fontId="20" fillId="4" borderId="100" xfId="3" applyFont="1" applyFill="1" applyBorder="1" applyAlignment="1">
      <alignment horizontal="center" vertical="center" shrinkToFit="1"/>
    </xf>
    <xf numFmtId="49" fontId="20" fillId="4" borderId="147" xfId="3" applyNumberFormat="1" applyFont="1" applyFill="1" applyBorder="1" applyAlignment="1" applyProtection="1">
      <alignment horizontal="center" vertical="center"/>
      <protection locked="0"/>
    </xf>
    <xf numFmtId="49" fontId="20" fillId="4" borderId="148" xfId="3" applyNumberFormat="1" applyFont="1" applyFill="1" applyBorder="1" applyAlignment="1" applyProtection="1">
      <alignment horizontal="center" vertical="center"/>
      <protection locked="0"/>
    </xf>
    <xf numFmtId="49" fontId="20" fillId="4" borderId="149" xfId="3" applyNumberFormat="1" applyFont="1" applyFill="1" applyBorder="1" applyAlignment="1" applyProtection="1">
      <alignment horizontal="center" vertical="center"/>
      <protection locked="0"/>
    </xf>
    <xf numFmtId="49" fontId="23" fillId="5" borderId="142" xfId="3" applyNumberFormat="1" applyFont="1" applyFill="1" applyBorder="1" applyAlignment="1" applyProtection="1">
      <alignment horizontal="center" vertical="center" shrinkToFit="1"/>
      <protection locked="0"/>
    </xf>
    <xf numFmtId="49" fontId="23" fillId="5" borderId="143" xfId="3" applyNumberFormat="1" applyFont="1" applyFill="1" applyBorder="1" applyAlignment="1" applyProtection="1">
      <alignment horizontal="center" vertical="center" shrinkToFit="1"/>
      <protection locked="0"/>
    </xf>
    <xf numFmtId="49" fontId="23" fillId="5" borderId="147" xfId="3" applyNumberFormat="1" applyFont="1" applyFill="1" applyBorder="1" applyAlignment="1" applyProtection="1">
      <alignment horizontal="center" vertical="center" shrinkToFit="1"/>
      <protection locked="0"/>
    </xf>
    <xf numFmtId="49" fontId="23" fillId="5" borderId="149" xfId="3" applyNumberFormat="1" applyFont="1" applyFill="1" applyBorder="1" applyAlignment="1" applyProtection="1">
      <alignment horizontal="center" vertical="center" shrinkToFit="1"/>
      <protection locked="0"/>
    </xf>
    <xf numFmtId="0" fontId="23" fillId="7" borderId="138" xfId="3" applyFont="1" applyFill="1" applyBorder="1" applyAlignment="1">
      <alignment horizontal="center" vertical="center"/>
    </xf>
    <xf numFmtId="0" fontId="23" fillId="0" borderId="138" xfId="3" applyFont="1" applyBorder="1" applyAlignment="1" applyProtection="1">
      <alignment horizontal="center" vertical="center" shrinkToFit="1"/>
      <protection locked="0"/>
    </xf>
    <xf numFmtId="49" fontId="23" fillId="0" borderId="150" xfId="3" applyNumberFormat="1" applyFont="1" applyBorder="1" applyAlignment="1" applyProtection="1">
      <alignment horizontal="center" vertical="center"/>
      <protection locked="0"/>
    </xf>
    <xf numFmtId="49" fontId="23" fillId="0" borderId="151" xfId="3" applyNumberFormat="1" applyFont="1" applyBorder="1" applyAlignment="1" applyProtection="1">
      <alignment horizontal="center" vertical="center"/>
      <protection locked="0"/>
    </xf>
    <xf numFmtId="0" fontId="23" fillId="7" borderId="151" xfId="3" applyFont="1" applyFill="1" applyBorder="1" applyAlignment="1">
      <alignment horizontal="center" vertical="center"/>
    </xf>
    <xf numFmtId="0" fontId="23" fillId="0" borderId="151" xfId="3" applyFont="1" applyBorder="1" applyAlignment="1" applyProtection="1">
      <alignment horizontal="center" vertical="center" shrinkToFit="1"/>
      <protection locked="0"/>
    </xf>
    <xf numFmtId="0" fontId="23" fillId="7" borderId="100" xfId="3" applyFont="1" applyFill="1" applyBorder="1" applyAlignment="1">
      <alignment horizontal="center" vertical="center"/>
    </xf>
    <xf numFmtId="0" fontId="23" fillId="0" borderId="100" xfId="3" applyFont="1" applyBorder="1" applyAlignment="1" applyProtection="1">
      <alignment horizontal="center" vertical="center" shrinkToFit="1"/>
      <protection locked="0"/>
    </xf>
    <xf numFmtId="49" fontId="23" fillId="0" borderId="152" xfId="3" applyNumberFormat="1" applyFont="1" applyBorder="1" applyAlignment="1" applyProtection="1">
      <alignment horizontal="center" vertical="center"/>
      <protection locked="0"/>
    </xf>
    <xf numFmtId="49" fontId="23" fillId="0" borderId="100" xfId="3" applyNumberFormat="1" applyFont="1" applyBorder="1" applyAlignment="1" applyProtection="1">
      <alignment horizontal="center" vertical="center"/>
      <protection locked="0"/>
    </xf>
    <xf numFmtId="49" fontId="23" fillId="0" borderId="138" xfId="3" applyNumberFormat="1" applyFont="1" applyBorder="1" applyAlignment="1" applyProtection="1">
      <alignment horizontal="center" vertical="center"/>
      <protection locked="0"/>
    </xf>
    <xf numFmtId="49" fontId="23" fillId="5" borderId="0" xfId="3" applyNumberFormat="1" applyFont="1" applyFill="1" applyAlignment="1">
      <alignment horizontal="center" vertical="center" shrinkToFit="1"/>
    </xf>
    <xf numFmtId="0" fontId="23" fillId="5" borderId="142" xfId="3" applyFont="1" applyFill="1" applyBorder="1" applyAlignment="1" applyProtection="1">
      <alignment horizontal="center" vertical="center" shrinkToFit="1"/>
      <protection locked="0"/>
    </xf>
    <xf numFmtId="0" fontId="23" fillId="5" borderId="143" xfId="3" applyFont="1" applyFill="1" applyBorder="1" applyAlignment="1" applyProtection="1">
      <alignment horizontal="center" vertical="center" shrinkToFit="1"/>
      <protection locked="0"/>
    </xf>
    <xf numFmtId="0" fontId="23" fillId="5" borderId="147" xfId="3" applyFont="1" applyFill="1" applyBorder="1" applyAlignment="1" applyProtection="1">
      <alignment horizontal="center" vertical="center" shrinkToFit="1"/>
      <protection locked="0"/>
    </xf>
    <xf numFmtId="0" fontId="23" fillId="5" borderId="149" xfId="3" applyFont="1" applyFill="1" applyBorder="1" applyAlignment="1" applyProtection="1">
      <alignment horizontal="center" vertical="center" shrinkToFit="1"/>
      <protection locked="0"/>
    </xf>
    <xf numFmtId="49" fontId="23" fillId="5" borderId="140" xfId="3" applyNumberFormat="1" applyFont="1" applyFill="1" applyBorder="1" applyAlignment="1" applyProtection="1">
      <alignment horizontal="center" vertical="center" shrinkToFit="1"/>
      <protection locked="0"/>
    </xf>
    <xf numFmtId="49" fontId="23" fillId="5" borderId="141" xfId="3" applyNumberFormat="1" applyFont="1" applyFill="1" applyBorder="1" applyAlignment="1" applyProtection="1">
      <alignment horizontal="center" vertical="center" shrinkToFit="1"/>
      <protection locked="0"/>
    </xf>
    <xf numFmtId="49" fontId="23" fillId="5" borderId="0" xfId="3" applyNumberFormat="1" applyFont="1" applyFill="1" applyAlignment="1">
      <alignment horizontal="center" vertical="center"/>
    </xf>
    <xf numFmtId="0" fontId="10" fillId="2" borderId="0" xfId="3" applyFont="1" applyFill="1" applyAlignment="1">
      <alignment vertical="top"/>
    </xf>
    <xf numFmtId="0" fontId="12" fillId="8" borderId="11" xfId="3" applyFont="1" applyFill="1" applyBorder="1" applyAlignment="1">
      <alignment vertical="top" wrapText="1"/>
    </xf>
    <xf numFmtId="0" fontId="10" fillId="2" borderId="11" xfId="3" applyFont="1" applyFill="1" applyBorder="1" applyAlignment="1">
      <alignment vertical="top" wrapText="1"/>
    </xf>
    <xf numFmtId="0" fontId="12" fillId="9" borderId="11" xfId="3" applyFont="1" applyFill="1" applyBorder="1" applyAlignment="1">
      <alignment vertical="top" wrapText="1"/>
    </xf>
    <xf numFmtId="0" fontId="10" fillId="2" borderId="11" xfId="3" applyFont="1" applyFill="1" applyBorder="1" applyAlignment="1">
      <alignment vertical="top"/>
    </xf>
    <xf numFmtId="0" fontId="12" fillId="10" borderId="11" xfId="3" applyFont="1" applyFill="1" applyBorder="1" applyAlignment="1">
      <alignment vertical="top"/>
    </xf>
    <xf numFmtId="0" fontId="10" fillId="7" borderId="11" xfId="3" applyFont="1" applyFill="1" applyBorder="1" applyAlignment="1">
      <alignment vertical="top" wrapText="1"/>
    </xf>
    <xf numFmtId="0" fontId="12" fillId="11" borderId="11" xfId="3" applyFont="1" applyFill="1" applyBorder="1" applyAlignment="1">
      <alignment vertical="top"/>
    </xf>
    <xf numFmtId="0" fontId="12" fillId="12" borderId="11" xfId="3" applyFont="1" applyFill="1" applyBorder="1" applyAlignment="1">
      <alignment vertical="top"/>
    </xf>
    <xf numFmtId="0" fontId="18" fillId="4" borderId="25" xfId="1" applyFont="1" applyFill="1" applyBorder="1" applyAlignment="1">
      <alignment horizontal="center" vertical="center" wrapText="1"/>
    </xf>
    <xf numFmtId="0" fontId="17" fillId="4" borderId="153" xfId="1" applyFont="1" applyFill="1" applyBorder="1" applyAlignment="1">
      <alignment horizontal="center" vertical="center" wrapText="1"/>
    </xf>
    <xf numFmtId="0" fontId="17" fillId="4" borderId="61" xfId="1" applyFont="1" applyFill="1" applyBorder="1" applyAlignment="1">
      <alignment horizontal="center" vertical="center" wrapText="1"/>
    </xf>
    <xf numFmtId="0" fontId="17" fillId="4" borderId="154" xfId="1" applyFont="1" applyFill="1" applyBorder="1" applyAlignment="1">
      <alignment horizontal="center" vertical="center" wrapText="1"/>
    </xf>
    <xf numFmtId="0" fontId="17" fillId="4" borderId="96" xfId="1" applyFont="1" applyFill="1" applyBorder="1" applyAlignment="1">
      <alignment horizontal="center" vertical="center" wrapText="1"/>
    </xf>
    <xf numFmtId="56" fontId="18" fillId="4" borderId="16" xfId="1" applyNumberFormat="1" applyFont="1" applyFill="1" applyBorder="1" applyAlignment="1">
      <alignment horizontal="center" vertical="center" wrapText="1"/>
    </xf>
    <xf numFmtId="56" fontId="18" fillId="4" borderId="17" xfId="1" applyNumberFormat="1" applyFont="1" applyFill="1" applyBorder="1" applyAlignment="1">
      <alignment horizontal="center" vertical="center" wrapText="1"/>
    </xf>
    <xf numFmtId="56" fontId="18" fillId="4" borderId="18" xfId="1" applyNumberFormat="1" applyFont="1" applyFill="1" applyBorder="1" applyAlignment="1">
      <alignment horizontal="center" vertical="center" wrapText="1"/>
    </xf>
    <xf numFmtId="0" fontId="11" fillId="2" borderId="0" xfId="1" applyFont="1" applyFill="1" applyAlignment="1">
      <alignment horizontal="center" vertical="center" wrapText="1"/>
    </xf>
    <xf numFmtId="0" fontId="18" fillId="4" borderId="41" xfId="1" applyFont="1" applyFill="1" applyBorder="1" applyAlignment="1">
      <alignment horizontal="center" vertical="center" wrapText="1"/>
    </xf>
    <xf numFmtId="0" fontId="17" fillId="4" borderId="155" xfId="1" applyFont="1" applyFill="1" applyBorder="1" applyAlignment="1">
      <alignment horizontal="center" vertical="center" wrapText="1"/>
    </xf>
    <xf numFmtId="0" fontId="18" fillId="4" borderId="156" xfId="1" applyFont="1" applyFill="1" applyBorder="1" applyAlignment="1">
      <alignment horizontal="center" vertical="center" wrapText="1"/>
    </xf>
    <xf numFmtId="0" fontId="17" fillId="4" borderId="135" xfId="1" applyFont="1" applyFill="1" applyBorder="1" applyAlignment="1">
      <alignment horizontal="center" vertical="center" wrapText="1"/>
    </xf>
    <xf numFmtId="56" fontId="18" fillId="4" borderId="20" xfId="1" applyNumberFormat="1" applyFont="1" applyFill="1" applyBorder="1" applyAlignment="1">
      <alignment horizontal="center" vertical="center" wrapText="1"/>
    </xf>
    <xf numFmtId="56" fontId="18" fillId="4" borderId="0" xfId="1" applyNumberFormat="1" applyFont="1" applyFill="1" applyAlignment="1">
      <alignment horizontal="center" vertical="center" wrapText="1"/>
    </xf>
    <xf numFmtId="56" fontId="18" fillId="4" borderId="29" xfId="1" applyNumberFormat="1" applyFont="1" applyFill="1" applyBorder="1" applyAlignment="1">
      <alignment horizontal="center" vertical="center" wrapText="1"/>
    </xf>
    <xf numFmtId="0" fontId="24" fillId="2" borderId="0" xfId="0" applyFont="1" applyFill="1" applyAlignment="1">
      <alignment vertical="center" wrapText="1"/>
    </xf>
    <xf numFmtId="0" fontId="10" fillId="2" borderId="76" xfId="1" applyFont="1" applyFill="1" applyBorder="1" applyAlignment="1" applyProtection="1">
      <alignment horizontal="center" vertical="center" wrapText="1"/>
      <protection locked="0"/>
    </xf>
    <xf numFmtId="0" fontId="10" fillId="2" borderId="109" xfId="1" applyFont="1" applyFill="1" applyBorder="1" applyAlignment="1" applyProtection="1">
      <alignment horizontal="center" vertical="center" wrapText="1"/>
      <protection locked="0"/>
    </xf>
    <xf numFmtId="0" fontId="10" fillId="2" borderId="77" xfId="1" applyFont="1" applyFill="1" applyBorder="1" applyAlignment="1" applyProtection="1">
      <alignment horizontal="center" vertical="center" wrapText="1"/>
      <protection locked="0"/>
    </xf>
    <xf numFmtId="0" fontId="3" fillId="2" borderId="78" xfId="0" applyFont="1" applyFill="1" applyBorder="1" applyAlignment="1" applyProtection="1">
      <alignment horizontal="center" vertical="center" shrinkToFit="1"/>
      <protection locked="0"/>
    </xf>
    <xf numFmtId="0" fontId="3" fillId="2" borderId="36" xfId="0" applyFont="1" applyFill="1" applyBorder="1" applyAlignment="1" applyProtection="1">
      <alignment horizontal="center" vertical="center" shrinkToFit="1"/>
      <protection locked="0"/>
    </xf>
    <xf numFmtId="0" fontId="10" fillId="2" borderId="76" xfId="1" applyFont="1" applyFill="1" applyBorder="1" applyAlignment="1" applyProtection="1">
      <alignment horizontal="center" vertical="center"/>
      <protection locked="0"/>
    </xf>
    <xf numFmtId="0" fontId="10" fillId="2" borderId="76" xfId="1" applyFont="1" applyFill="1" applyBorder="1" applyAlignment="1">
      <alignment horizontal="center" vertical="center" wrapText="1"/>
    </xf>
    <xf numFmtId="0" fontId="3" fillId="2" borderId="76" xfId="0" applyFont="1" applyFill="1" applyBorder="1" applyAlignment="1" applyProtection="1">
      <alignment horizontal="center" vertical="center"/>
      <protection locked="0"/>
    </xf>
    <xf numFmtId="0" fontId="10" fillId="2" borderId="13" xfId="1" applyFont="1" applyFill="1" applyBorder="1" applyAlignment="1" applyProtection="1">
      <alignment horizontal="center" vertical="center" wrapText="1"/>
      <protection locked="0"/>
    </xf>
    <xf numFmtId="0" fontId="10" fillId="2" borderId="14" xfId="1" applyFont="1" applyFill="1" applyBorder="1" applyAlignment="1" applyProtection="1">
      <alignment horizontal="center" vertical="center" wrapText="1"/>
      <protection locked="0"/>
    </xf>
    <xf numFmtId="0" fontId="10" fillId="2" borderId="15" xfId="1" applyFont="1" applyFill="1" applyBorder="1" applyAlignment="1" applyProtection="1">
      <alignment horizontal="center" vertical="center" wrapText="1"/>
      <protection locked="0"/>
    </xf>
    <xf numFmtId="0" fontId="10" fillId="2" borderId="82" xfId="1" applyFont="1" applyFill="1" applyBorder="1" applyAlignment="1" applyProtection="1">
      <alignment horizontal="center" vertical="center" wrapText="1"/>
      <protection locked="0"/>
    </xf>
    <xf numFmtId="0" fontId="10" fillId="2" borderId="122" xfId="1" applyFont="1" applyFill="1" applyBorder="1" applyAlignment="1" applyProtection="1">
      <alignment horizontal="center" vertical="center" wrapText="1"/>
      <protection locked="0"/>
    </xf>
    <xf numFmtId="0" fontId="10" fillId="2" borderId="11" xfId="1" applyFont="1" applyFill="1" applyBorder="1" applyAlignment="1" applyProtection="1">
      <alignment horizontal="center" vertical="center" wrapText="1"/>
      <protection locked="0"/>
    </xf>
    <xf numFmtId="0" fontId="3" fillId="2" borderId="83" xfId="0" applyFont="1" applyFill="1" applyBorder="1" applyAlignment="1" applyProtection="1">
      <alignment horizontal="center" vertical="center" shrinkToFit="1"/>
      <protection locked="0"/>
    </xf>
    <xf numFmtId="0" fontId="3" fillId="2" borderId="44" xfId="0" applyFont="1" applyFill="1" applyBorder="1" applyAlignment="1" applyProtection="1">
      <alignment horizontal="center" vertical="center" shrinkToFit="1"/>
      <protection locked="0"/>
    </xf>
    <xf numFmtId="0" fontId="10" fillId="2" borderId="82" xfId="1" applyFont="1" applyFill="1" applyBorder="1" applyAlignment="1" applyProtection="1">
      <alignment horizontal="center" vertical="center"/>
      <protection locked="0"/>
    </xf>
    <xf numFmtId="0" fontId="10" fillId="2" borderId="82" xfId="1" applyFont="1" applyFill="1" applyBorder="1" applyAlignment="1">
      <alignment horizontal="center" vertical="center" wrapText="1"/>
    </xf>
    <xf numFmtId="0" fontId="3" fillId="2" borderId="82" xfId="0" applyFont="1" applyFill="1" applyBorder="1" applyAlignment="1" applyProtection="1">
      <alignment horizontal="center" vertical="center"/>
      <protection locked="0"/>
    </xf>
    <xf numFmtId="56" fontId="19" fillId="2" borderId="29" xfId="1" applyNumberFormat="1" applyFont="1" applyFill="1" applyBorder="1" applyAlignment="1">
      <alignment vertical="center" wrapText="1"/>
    </xf>
    <xf numFmtId="56" fontId="18" fillId="4" borderId="157" xfId="1" applyNumberFormat="1" applyFont="1" applyFill="1" applyBorder="1" applyAlignment="1">
      <alignment horizontal="center" vertical="center" wrapText="1"/>
    </xf>
    <xf numFmtId="56" fontId="18" fillId="4" borderId="116" xfId="1" applyNumberFormat="1" applyFont="1" applyFill="1" applyBorder="1" applyAlignment="1">
      <alignment horizontal="center" vertical="center" wrapText="1"/>
    </xf>
    <xf numFmtId="0" fontId="10" fillId="2" borderId="57" xfId="1" applyFont="1" applyFill="1" applyBorder="1" applyAlignment="1" applyProtection="1">
      <alignment horizontal="center" vertical="center" wrapText="1"/>
      <protection locked="0"/>
    </xf>
    <xf numFmtId="0" fontId="18" fillId="4" borderId="158" xfId="1" applyFont="1" applyFill="1" applyBorder="1" applyAlignment="1" applyProtection="1">
      <alignment horizontal="center" vertical="center" shrinkToFit="1"/>
      <protection locked="0"/>
    </xf>
    <xf numFmtId="0" fontId="18" fillId="4" borderId="156" xfId="1" applyFont="1" applyFill="1" applyBorder="1" applyAlignment="1" applyProtection="1">
      <alignment horizontal="center" vertical="center" shrinkToFit="1"/>
      <protection locked="0"/>
    </xf>
    <xf numFmtId="0" fontId="10" fillId="2" borderId="99" xfId="1" applyFont="1" applyFill="1" applyBorder="1" applyAlignment="1" applyProtection="1">
      <alignment horizontal="center" vertical="center" wrapText="1"/>
      <protection locked="0"/>
    </xf>
    <xf numFmtId="0" fontId="10" fillId="2" borderId="159" xfId="1" applyFont="1" applyFill="1" applyBorder="1" applyAlignment="1" applyProtection="1">
      <alignment horizontal="center" vertical="center" shrinkToFit="1"/>
      <protection locked="0"/>
    </xf>
    <xf numFmtId="0" fontId="10" fillId="2" borderId="87" xfId="1" applyFont="1" applyFill="1" applyBorder="1" applyAlignment="1" applyProtection="1">
      <alignment horizontal="center" vertical="center" shrinkToFit="1"/>
      <protection locked="0"/>
    </xf>
    <xf numFmtId="0" fontId="10" fillId="2" borderId="88" xfId="1" applyFont="1" applyFill="1" applyBorder="1" applyAlignment="1">
      <alignment horizontal="center" vertical="center" wrapText="1"/>
    </xf>
    <xf numFmtId="0" fontId="3" fillId="2" borderId="88" xfId="0" applyFont="1" applyFill="1" applyBorder="1" applyAlignment="1" applyProtection="1">
      <alignment horizontal="center" vertical="center"/>
      <protection locked="0"/>
    </xf>
    <xf numFmtId="0" fontId="10" fillId="2" borderId="43" xfId="1" applyFont="1" applyFill="1" applyBorder="1" applyAlignment="1" applyProtection="1">
      <alignment horizontal="center" vertical="center" shrinkToFit="1"/>
      <protection locked="0"/>
    </xf>
    <xf numFmtId="0" fontId="10" fillId="2" borderId="44" xfId="1" applyFont="1" applyFill="1" applyBorder="1" applyAlignment="1" applyProtection="1">
      <alignment horizontal="center" vertical="center" shrinkToFit="1"/>
      <protection locked="0"/>
    </xf>
    <xf numFmtId="0" fontId="10" fillId="2" borderId="88" xfId="1" applyFont="1" applyFill="1" applyBorder="1" applyAlignment="1" applyProtection="1">
      <alignment horizontal="center" vertical="center" wrapText="1"/>
      <protection locked="0"/>
    </xf>
    <xf numFmtId="0" fontId="10" fillId="2" borderId="117" xfId="1" applyFont="1" applyFill="1" applyBorder="1" applyAlignment="1" applyProtection="1">
      <alignment horizontal="center" vertical="center" wrapText="1"/>
      <protection locked="0"/>
    </xf>
    <xf numFmtId="0" fontId="10" fillId="2" borderId="89" xfId="1" applyFont="1" applyFill="1" applyBorder="1" applyAlignment="1" applyProtection="1">
      <alignment horizontal="center" vertical="center" wrapText="1"/>
      <protection locked="0"/>
    </xf>
    <xf numFmtId="0" fontId="3" fillId="2" borderId="90" xfId="0" applyFont="1" applyFill="1" applyBorder="1" applyAlignment="1" applyProtection="1">
      <alignment horizontal="center" vertical="center" shrinkToFit="1"/>
      <protection locked="0"/>
    </xf>
    <xf numFmtId="0" fontId="3" fillId="2" borderId="40" xfId="0" applyFont="1" applyFill="1" applyBorder="1" applyAlignment="1" applyProtection="1">
      <alignment horizontal="center" vertical="center" shrinkToFit="1"/>
      <protection locked="0"/>
    </xf>
    <xf numFmtId="0" fontId="10" fillId="2" borderId="38" xfId="1" applyFont="1" applyFill="1" applyBorder="1" applyAlignment="1" applyProtection="1">
      <alignment horizontal="center" vertical="center" shrinkToFit="1"/>
      <protection locked="0"/>
    </xf>
    <xf numFmtId="0" fontId="10" fillId="2" borderId="40" xfId="1" applyFont="1" applyFill="1" applyBorder="1" applyAlignment="1" applyProtection="1">
      <alignment horizontal="center" vertical="center" shrinkToFit="1"/>
      <protection locked="0"/>
    </xf>
    <xf numFmtId="0" fontId="10" fillId="2" borderId="88" xfId="1" applyFont="1" applyFill="1" applyBorder="1" applyAlignment="1" applyProtection="1">
      <alignment horizontal="center" vertical="center"/>
      <protection locked="0"/>
    </xf>
    <xf numFmtId="0" fontId="18" fillId="4" borderId="153" xfId="1" applyFont="1" applyFill="1" applyBorder="1" applyAlignment="1">
      <alignment horizontal="center" vertical="center" wrapText="1"/>
    </xf>
    <xf numFmtId="0" fontId="18" fillId="4" borderId="160" xfId="1" applyFont="1" applyFill="1" applyBorder="1" applyAlignment="1">
      <alignment horizontal="center" vertical="center" wrapText="1"/>
    </xf>
    <xf numFmtId="0" fontId="25" fillId="2" borderId="0" xfId="0" applyFont="1" applyFill="1" applyAlignment="1">
      <alignment wrapText="1"/>
    </xf>
    <xf numFmtId="0" fontId="3" fillId="2" borderId="0" xfId="0" applyFont="1" applyFill="1" applyAlignment="1">
      <alignment horizontal="center"/>
    </xf>
    <xf numFmtId="0" fontId="18" fillId="4" borderId="155" xfId="1" applyFont="1" applyFill="1" applyBorder="1" applyAlignment="1">
      <alignment horizontal="center" vertical="center" wrapText="1"/>
    </xf>
    <xf numFmtId="0" fontId="17" fillId="4" borderId="70" xfId="1" applyFont="1" applyFill="1" applyBorder="1" applyAlignment="1">
      <alignment horizontal="center" vertical="center" wrapText="1"/>
    </xf>
    <xf numFmtId="0" fontId="17" fillId="4" borderId="71" xfId="1" applyFont="1" applyFill="1" applyBorder="1" applyAlignment="1">
      <alignment horizontal="center" vertical="center" wrapText="1"/>
    </xf>
    <xf numFmtId="0" fontId="17" fillId="4" borderId="73" xfId="1" applyFont="1" applyFill="1" applyBorder="1" applyAlignment="1">
      <alignment horizontal="center" vertical="center" wrapText="1"/>
    </xf>
    <xf numFmtId="0" fontId="17" fillId="4" borderId="161" xfId="1" applyFont="1" applyFill="1" applyBorder="1" applyAlignment="1">
      <alignment horizontal="center" vertical="center" wrapText="1"/>
    </xf>
    <xf numFmtId="0" fontId="17" fillId="4" borderId="156" xfId="1" applyFont="1" applyFill="1" applyBorder="1" applyAlignment="1">
      <alignment horizontal="center" vertical="center" wrapText="1"/>
    </xf>
    <xf numFmtId="0" fontId="10" fillId="2" borderId="109" xfId="1" applyFont="1" applyFill="1" applyBorder="1" applyAlignment="1" applyProtection="1">
      <alignment horizontal="center" vertical="center" shrinkToFit="1"/>
      <protection locked="0"/>
    </xf>
    <xf numFmtId="0" fontId="10" fillId="2" borderId="78" xfId="1" applyFont="1" applyFill="1" applyBorder="1" applyAlignment="1" applyProtection="1">
      <alignment horizontal="center" vertical="center" shrinkToFit="1"/>
      <protection locked="0"/>
    </xf>
    <xf numFmtId="0" fontId="10" fillId="2" borderId="35" xfId="1" applyFont="1" applyFill="1" applyBorder="1" applyAlignment="1" applyProtection="1">
      <alignment horizontal="center" vertical="center" shrinkToFit="1"/>
      <protection locked="0"/>
    </xf>
    <xf numFmtId="0" fontId="10" fillId="2" borderId="80" xfId="1" applyFont="1" applyFill="1" applyBorder="1" applyAlignment="1" applyProtection="1">
      <alignment horizontal="center" vertical="center" shrinkToFit="1"/>
      <protection locked="0"/>
    </xf>
    <xf numFmtId="0" fontId="10" fillId="2" borderId="120" xfId="1" applyFont="1" applyFill="1" applyBorder="1" applyAlignment="1" applyProtection="1">
      <alignment horizontal="center" vertical="center" shrinkToFit="1"/>
      <protection locked="0"/>
    </xf>
    <xf numFmtId="0" fontId="10" fillId="2" borderId="162" xfId="1" applyFont="1" applyFill="1" applyBorder="1" applyAlignment="1" applyProtection="1">
      <alignment horizontal="center" vertical="center" shrinkToFit="1"/>
      <protection locked="0"/>
    </xf>
    <xf numFmtId="0" fontId="10" fillId="2" borderId="79" xfId="1" applyFont="1" applyFill="1" applyBorder="1" applyAlignment="1" applyProtection="1">
      <alignment horizontal="center" vertical="center" shrinkToFit="1"/>
      <protection locked="0"/>
    </xf>
    <xf numFmtId="0" fontId="10" fillId="2" borderId="36" xfId="1" applyFont="1" applyFill="1" applyBorder="1" applyAlignment="1" applyProtection="1">
      <alignment horizontal="center" vertical="center" shrinkToFit="1"/>
      <protection locked="0"/>
    </xf>
    <xf numFmtId="0" fontId="10" fillId="2" borderId="0" xfId="1" applyFont="1" applyFill="1" applyAlignment="1" applyProtection="1">
      <alignment horizontal="center" vertical="center" shrinkToFit="1"/>
      <protection locked="0"/>
    </xf>
    <xf numFmtId="0" fontId="3" fillId="2" borderId="117" xfId="0" applyFont="1" applyFill="1" applyBorder="1" applyAlignment="1" applyProtection="1">
      <alignment horizontal="center" vertical="center"/>
      <protection locked="0"/>
    </xf>
    <xf numFmtId="0" fontId="3" fillId="2" borderId="108" xfId="0" applyFont="1" applyFill="1" applyBorder="1" applyAlignment="1" applyProtection="1">
      <alignment horizontal="center" vertical="center"/>
      <protection locked="0"/>
    </xf>
    <xf numFmtId="0" fontId="10" fillId="2" borderId="122" xfId="1" applyFont="1" applyFill="1" applyBorder="1" applyAlignment="1" applyProtection="1">
      <alignment horizontal="center" vertical="center" shrinkToFit="1"/>
      <protection locked="0"/>
    </xf>
    <xf numFmtId="0" fontId="10" fillId="2" borderId="83" xfId="1" applyFont="1" applyFill="1" applyBorder="1" applyAlignment="1" applyProtection="1">
      <alignment horizontal="center" vertical="center" shrinkToFit="1"/>
      <protection locked="0"/>
    </xf>
    <xf numFmtId="0" fontId="10" fillId="2" borderId="84" xfId="1" applyFont="1" applyFill="1" applyBorder="1" applyAlignment="1" applyProtection="1">
      <alignment horizontal="center" vertical="center" shrinkToFit="1"/>
      <protection locked="0"/>
    </xf>
    <xf numFmtId="0" fontId="10" fillId="2" borderId="86" xfId="1" applyFont="1" applyFill="1" applyBorder="1" applyAlignment="1" applyProtection="1">
      <alignment horizontal="center" vertical="center" shrinkToFit="1"/>
      <protection locked="0"/>
    </xf>
    <xf numFmtId="0" fontId="10" fillId="2" borderId="105" xfId="1" applyFont="1" applyFill="1" applyBorder="1" applyAlignment="1" applyProtection="1">
      <alignment horizontal="center" vertical="center" shrinkToFit="1"/>
      <protection locked="0"/>
    </xf>
    <xf numFmtId="0" fontId="10" fillId="2" borderId="3" xfId="1" applyFont="1" applyFill="1" applyBorder="1" applyAlignment="1" applyProtection="1">
      <alignment horizontal="center" vertical="center" shrinkToFit="1"/>
      <protection locked="0"/>
    </xf>
    <xf numFmtId="0" fontId="10" fillId="2" borderId="85" xfId="1" applyFont="1" applyFill="1" applyBorder="1" applyAlignment="1" applyProtection="1">
      <alignment horizontal="center" vertical="center" shrinkToFit="1"/>
      <protection locked="0"/>
    </xf>
    <xf numFmtId="0" fontId="18" fillId="4" borderId="33" xfId="0" applyFont="1" applyFill="1" applyBorder="1" applyAlignment="1">
      <alignment horizontal="center" vertical="center" wrapText="1"/>
    </xf>
    <xf numFmtId="0" fontId="18" fillId="4" borderId="163" xfId="0" applyFont="1" applyFill="1" applyBorder="1" applyAlignment="1">
      <alignment horizontal="center" vertical="center" wrapText="1"/>
    </xf>
    <xf numFmtId="0" fontId="18" fillId="4" borderId="42" xfId="0" applyFont="1" applyFill="1" applyBorder="1" applyAlignment="1">
      <alignment horizontal="center" vertical="center" wrapText="1"/>
    </xf>
    <xf numFmtId="0" fontId="18" fillId="4" borderId="164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 applyProtection="1">
      <alignment horizontal="center" vertical="center"/>
      <protection locked="0"/>
    </xf>
    <xf numFmtId="0" fontId="3" fillId="2" borderId="165" xfId="0" applyFont="1" applyFill="1" applyBorder="1" applyAlignment="1" applyProtection="1">
      <alignment horizontal="center" vertical="center"/>
      <protection locked="0"/>
    </xf>
    <xf numFmtId="0" fontId="10" fillId="2" borderId="117" xfId="1" applyFont="1" applyFill="1" applyBorder="1" applyAlignment="1" applyProtection="1">
      <alignment horizontal="center" vertical="center" shrinkToFit="1"/>
      <protection locked="0"/>
    </xf>
    <xf numFmtId="0" fontId="10" fillId="2" borderId="90" xfId="1" applyFont="1" applyFill="1" applyBorder="1" applyAlignment="1" applyProtection="1">
      <alignment horizontal="center" vertical="center" shrinkToFit="1"/>
      <protection locked="0"/>
    </xf>
    <xf numFmtId="0" fontId="10" fillId="2" borderId="39" xfId="1" applyFont="1" applyFill="1" applyBorder="1" applyAlignment="1" applyProtection="1">
      <alignment horizontal="center" vertical="center" shrinkToFit="1"/>
      <protection locked="0"/>
    </xf>
    <xf numFmtId="0" fontId="10" fillId="2" borderId="92" xfId="1" applyFont="1" applyFill="1" applyBorder="1" applyAlignment="1" applyProtection="1">
      <alignment horizontal="center" vertical="center" shrinkToFit="1"/>
      <protection locked="0"/>
    </xf>
    <xf numFmtId="0" fontId="10" fillId="2" borderId="107" xfId="1" applyFont="1" applyFill="1" applyBorder="1" applyAlignment="1" applyProtection="1">
      <alignment horizontal="center" vertical="center" shrinkToFit="1"/>
      <protection locked="0"/>
    </xf>
    <xf numFmtId="0" fontId="10" fillId="2" borderId="106" xfId="1" applyFont="1" applyFill="1" applyBorder="1" applyAlignment="1" applyProtection="1">
      <alignment horizontal="center" vertical="center" shrinkToFit="1"/>
      <protection locked="0"/>
    </xf>
    <xf numFmtId="0" fontId="10" fillId="2" borderId="91" xfId="1" applyFont="1" applyFill="1" applyBorder="1" applyAlignment="1" applyProtection="1">
      <alignment horizontal="center" vertical="center" shrinkToFit="1"/>
      <protection locked="0"/>
    </xf>
    <xf numFmtId="0" fontId="9" fillId="2" borderId="0" xfId="1" applyFont="1" applyFill="1"/>
    <xf numFmtId="0" fontId="15" fillId="2" borderId="0" xfId="1" applyFont="1" applyFill="1"/>
    <xf numFmtId="0" fontId="17" fillId="4" borderId="25" xfId="1" applyFont="1" applyFill="1" applyBorder="1" applyAlignment="1">
      <alignment horizontal="center" vertical="center"/>
    </xf>
    <xf numFmtId="56" fontId="18" fillId="4" borderId="166" xfId="1" applyNumberFormat="1" applyFont="1" applyFill="1" applyBorder="1" applyAlignment="1">
      <alignment horizontal="center" vertical="center" wrapText="1"/>
    </xf>
    <xf numFmtId="56" fontId="18" fillId="4" borderId="167" xfId="1" applyNumberFormat="1" applyFont="1" applyFill="1" applyBorder="1" applyAlignment="1">
      <alignment horizontal="center" vertical="center" wrapText="1"/>
    </xf>
    <xf numFmtId="56" fontId="18" fillId="4" borderId="168" xfId="1" applyNumberFormat="1" applyFont="1" applyFill="1" applyBorder="1" applyAlignment="1">
      <alignment horizontal="center" vertical="center" wrapText="1"/>
    </xf>
    <xf numFmtId="0" fontId="12" fillId="4" borderId="13" xfId="1" applyFont="1" applyFill="1" applyBorder="1" applyAlignment="1" applyProtection="1">
      <alignment horizontal="center" vertical="center" shrinkToFit="1"/>
      <protection locked="0"/>
    </xf>
    <xf numFmtId="0" fontId="12" fillId="4" borderId="14" xfId="1" applyFont="1" applyFill="1" applyBorder="1" applyAlignment="1" applyProtection="1">
      <alignment horizontal="center" vertical="center" shrinkToFit="1"/>
      <protection locked="0"/>
    </xf>
    <xf numFmtId="0" fontId="12" fillId="4" borderId="15" xfId="1" applyFont="1" applyFill="1" applyBorder="1" applyAlignment="1" applyProtection="1">
      <alignment horizontal="center" vertical="center" shrinkToFit="1"/>
      <protection locked="0"/>
    </xf>
    <xf numFmtId="0" fontId="19" fillId="3" borderId="25" xfId="1" applyFont="1" applyFill="1" applyBorder="1" applyAlignment="1">
      <alignment horizontal="center" vertical="center" wrapText="1"/>
    </xf>
    <xf numFmtId="0" fontId="11" fillId="3" borderId="96" xfId="1" applyFont="1" applyFill="1" applyBorder="1" applyAlignment="1">
      <alignment horizontal="center" vertical="center" wrapText="1"/>
    </xf>
    <xf numFmtId="0" fontId="10" fillId="3" borderId="25" xfId="1" applyFont="1" applyFill="1" applyBorder="1" applyAlignment="1">
      <alignment horizontal="center" vertical="center" wrapText="1"/>
    </xf>
    <xf numFmtId="0" fontId="11" fillId="3" borderId="25" xfId="1" applyFont="1" applyFill="1" applyBorder="1" applyAlignment="1">
      <alignment horizontal="center" vertical="center" wrapText="1"/>
    </xf>
    <xf numFmtId="0" fontId="17" fillId="4" borderId="41" xfId="1" applyFont="1" applyFill="1" applyBorder="1" applyAlignment="1">
      <alignment horizontal="center" vertical="center"/>
    </xf>
    <xf numFmtId="0" fontId="18" fillId="4" borderId="169" xfId="1" applyFont="1" applyFill="1" applyBorder="1" applyAlignment="1">
      <alignment horizontal="center" vertical="center" wrapText="1"/>
    </xf>
    <xf numFmtId="0" fontId="18" fillId="4" borderId="170" xfId="1" applyFont="1" applyFill="1" applyBorder="1" applyAlignment="1">
      <alignment horizontal="center" vertical="center" wrapText="1"/>
    </xf>
    <xf numFmtId="0" fontId="18" fillId="4" borderId="171" xfId="1" applyFont="1" applyFill="1" applyBorder="1" applyAlignment="1">
      <alignment horizontal="center" vertical="center" wrapText="1"/>
    </xf>
    <xf numFmtId="0" fontId="19" fillId="3" borderId="41" xfId="1" applyFont="1" applyFill="1" applyBorder="1" applyAlignment="1">
      <alignment horizontal="center" vertical="center" wrapText="1"/>
    </xf>
    <xf numFmtId="0" fontId="11" fillId="3" borderId="135" xfId="1" applyFont="1" applyFill="1" applyBorder="1" applyAlignment="1">
      <alignment horizontal="center" vertical="center" wrapText="1"/>
    </xf>
    <xf numFmtId="0" fontId="10" fillId="3" borderId="41" xfId="1" applyFont="1" applyFill="1" applyBorder="1" applyAlignment="1">
      <alignment horizontal="center" vertical="center"/>
    </xf>
    <xf numFmtId="0" fontId="11" fillId="3" borderId="41" xfId="1" applyFont="1" applyFill="1" applyBorder="1" applyAlignment="1">
      <alignment horizontal="center" vertical="center" wrapText="1"/>
    </xf>
    <xf numFmtId="49" fontId="10" fillId="2" borderId="77" xfId="1" applyNumberFormat="1" applyFont="1" applyFill="1" applyBorder="1" applyAlignment="1" applyProtection="1">
      <alignment horizontal="left" vertical="center" shrinkToFit="1"/>
      <protection locked="0"/>
    </xf>
    <xf numFmtId="49" fontId="10" fillId="2" borderId="121" xfId="1" applyNumberFormat="1" applyFont="1" applyFill="1" applyBorder="1" applyAlignment="1" applyProtection="1">
      <alignment horizontal="left" vertical="center" shrinkToFit="1"/>
      <protection locked="0"/>
    </xf>
    <xf numFmtId="0" fontId="3" fillId="2" borderId="0" xfId="0" applyFont="1" applyFill="1" applyAlignment="1">
      <alignment vertical="center" wrapText="1"/>
    </xf>
    <xf numFmtId="0" fontId="10" fillId="3" borderId="76" xfId="1" applyFont="1" applyFill="1" applyBorder="1" applyAlignment="1">
      <alignment horizontal="center" vertical="center" wrapText="1"/>
    </xf>
    <xf numFmtId="0" fontId="3" fillId="3" borderId="76" xfId="0" applyFont="1" applyFill="1" applyBorder="1" applyAlignment="1">
      <alignment horizontal="center" vertical="center"/>
    </xf>
    <xf numFmtId="0" fontId="10" fillId="3" borderId="76" xfId="1" applyFont="1" applyFill="1" applyBorder="1" applyAlignment="1">
      <alignment horizontal="center" vertical="center"/>
    </xf>
    <xf numFmtId="49" fontId="10" fillId="2" borderId="122" xfId="1" applyNumberFormat="1" applyFont="1" applyFill="1" applyBorder="1" applyAlignment="1" applyProtection="1">
      <alignment horizontal="left" vertical="center" shrinkToFit="1"/>
      <protection locked="0"/>
    </xf>
    <xf numFmtId="49" fontId="10" fillId="2" borderId="11" xfId="1" applyNumberFormat="1" applyFont="1" applyFill="1" applyBorder="1" applyAlignment="1" applyProtection="1">
      <alignment horizontal="left" vertical="center" shrinkToFit="1"/>
      <protection locked="0"/>
    </xf>
    <xf numFmtId="49" fontId="10" fillId="2" borderId="104" xfId="1" applyNumberFormat="1" applyFont="1" applyFill="1" applyBorder="1" applyAlignment="1" applyProtection="1">
      <alignment horizontal="left" vertical="center" shrinkToFit="1"/>
      <protection locked="0"/>
    </xf>
    <xf numFmtId="0" fontId="10" fillId="3" borderId="82" xfId="1" applyFont="1" applyFill="1" applyBorder="1" applyAlignment="1">
      <alignment horizontal="center" vertical="center" wrapText="1"/>
    </xf>
    <xf numFmtId="0" fontId="3" fillId="3" borderId="82" xfId="0" applyFont="1" applyFill="1" applyBorder="1" applyAlignment="1">
      <alignment horizontal="center" vertical="center"/>
    </xf>
    <xf numFmtId="0" fontId="10" fillId="3" borderId="82" xfId="1" applyFont="1" applyFill="1" applyBorder="1" applyAlignment="1">
      <alignment horizontal="center" vertical="center"/>
    </xf>
    <xf numFmtId="56" fontId="18" fillId="4" borderId="124" xfId="1" applyNumberFormat="1" applyFont="1" applyFill="1" applyBorder="1" applyAlignment="1">
      <alignment horizontal="center" vertical="center" wrapText="1"/>
    </xf>
    <xf numFmtId="56" fontId="18" fillId="4" borderId="125" xfId="1" applyNumberFormat="1" applyFont="1" applyFill="1" applyBorder="1" applyAlignment="1">
      <alignment horizontal="center" vertical="center" wrapText="1"/>
    </xf>
    <xf numFmtId="56" fontId="18" fillId="4" borderId="172" xfId="1" applyNumberFormat="1" applyFont="1" applyFill="1" applyBorder="1" applyAlignment="1">
      <alignment horizontal="center" vertical="center" wrapText="1"/>
    </xf>
    <xf numFmtId="0" fontId="10" fillId="2" borderId="109" xfId="1" applyFont="1" applyFill="1" applyBorder="1" applyAlignment="1" applyProtection="1">
      <alignment horizontal="center" vertical="center"/>
      <protection locked="0"/>
    </xf>
    <xf numFmtId="0" fontId="10" fillId="2" borderId="81" xfId="1" applyFont="1" applyFill="1" applyBorder="1" applyAlignment="1" applyProtection="1">
      <alignment horizontal="center" vertical="center"/>
      <protection locked="0"/>
    </xf>
    <xf numFmtId="0" fontId="10" fillId="2" borderId="163" xfId="1" applyFont="1" applyFill="1" applyBorder="1" applyAlignment="1" applyProtection="1">
      <alignment horizontal="center" vertical="center"/>
      <protection locked="0"/>
    </xf>
    <xf numFmtId="0" fontId="10" fillId="3" borderId="76" xfId="1" applyFont="1" applyFill="1" applyBorder="1" applyAlignment="1">
      <alignment horizontal="center" vertical="center" shrinkToFit="1"/>
    </xf>
    <xf numFmtId="0" fontId="10" fillId="2" borderId="122" xfId="1" applyFont="1" applyFill="1" applyBorder="1" applyAlignment="1" applyProtection="1">
      <alignment horizontal="center" vertical="center"/>
      <protection locked="0"/>
    </xf>
    <xf numFmtId="0" fontId="10" fillId="2" borderId="4" xfId="1" applyFont="1" applyFill="1" applyBorder="1" applyAlignment="1" applyProtection="1">
      <alignment horizontal="center" vertical="center"/>
      <protection locked="0"/>
    </xf>
    <xf numFmtId="0" fontId="10" fillId="2" borderId="164" xfId="1" applyFont="1" applyFill="1" applyBorder="1" applyAlignment="1" applyProtection="1">
      <alignment horizontal="center" vertical="center"/>
      <protection locked="0"/>
    </xf>
    <xf numFmtId="0" fontId="10" fillId="3" borderId="82" xfId="1" applyFont="1" applyFill="1" applyBorder="1" applyAlignment="1">
      <alignment horizontal="center" vertical="center" shrinkToFit="1"/>
    </xf>
    <xf numFmtId="0" fontId="10" fillId="3" borderId="88" xfId="1" applyFont="1" applyFill="1" applyBorder="1" applyAlignment="1">
      <alignment horizontal="center" vertical="center" wrapText="1"/>
    </xf>
    <xf numFmtId="0" fontId="3" fillId="3" borderId="88" xfId="0" applyFont="1" applyFill="1" applyBorder="1" applyAlignment="1">
      <alignment horizontal="center" vertical="center"/>
    </xf>
    <xf numFmtId="49" fontId="10" fillId="2" borderId="117" xfId="1" applyNumberFormat="1" applyFont="1" applyFill="1" applyBorder="1" applyAlignment="1" applyProtection="1">
      <alignment horizontal="left" vertical="center" shrinkToFit="1"/>
      <protection locked="0"/>
    </xf>
    <xf numFmtId="49" fontId="10" fillId="2" borderId="89" xfId="1" applyNumberFormat="1" applyFont="1" applyFill="1" applyBorder="1" applyAlignment="1" applyProtection="1">
      <alignment horizontal="left" vertical="center" shrinkToFit="1"/>
      <protection locked="0"/>
    </xf>
    <xf numFmtId="49" fontId="10" fillId="2" borderId="108" xfId="1" applyNumberFormat="1" applyFont="1" applyFill="1" applyBorder="1" applyAlignment="1" applyProtection="1">
      <alignment horizontal="left" vertical="center" shrinkToFit="1"/>
      <protection locked="0"/>
    </xf>
    <xf numFmtId="0" fontId="10" fillId="2" borderId="117" xfId="1" applyFont="1" applyFill="1" applyBorder="1" applyAlignment="1" applyProtection="1">
      <alignment horizontal="center" vertical="center"/>
      <protection locked="0"/>
    </xf>
    <xf numFmtId="0" fontId="10" fillId="2" borderId="93" xfId="1" applyFont="1" applyFill="1" applyBorder="1" applyAlignment="1" applyProtection="1">
      <alignment horizontal="center" vertical="center"/>
      <protection locked="0"/>
    </xf>
    <xf numFmtId="0" fontId="10" fillId="2" borderId="165" xfId="1" applyFont="1" applyFill="1" applyBorder="1" applyAlignment="1" applyProtection="1">
      <alignment horizontal="center" vertical="center"/>
      <protection locked="0"/>
    </xf>
    <xf numFmtId="0" fontId="10" fillId="3" borderId="88" xfId="1" applyFont="1" applyFill="1" applyBorder="1" applyAlignment="1">
      <alignment horizontal="center" vertical="center" shrinkToFit="1"/>
    </xf>
    <xf numFmtId="0" fontId="18" fillId="4" borderId="25" xfId="1" applyFont="1" applyFill="1" applyBorder="1" applyAlignment="1">
      <alignment horizontal="center" vertical="center"/>
    </xf>
    <xf numFmtId="56" fontId="18" fillId="4" borderId="124" xfId="1" applyNumberFormat="1" applyFont="1" applyFill="1" applyBorder="1" applyAlignment="1">
      <alignment horizontal="center" vertical="center"/>
    </xf>
    <xf numFmtId="56" fontId="18" fillId="4" borderId="125" xfId="1" applyNumberFormat="1" applyFont="1" applyFill="1" applyBorder="1" applyAlignment="1">
      <alignment horizontal="center" vertical="center"/>
    </xf>
    <xf numFmtId="56" fontId="18" fillId="4" borderId="172" xfId="1" applyNumberFormat="1" applyFont="1" applyFill="1" applyBorder="1" applyAlignment="1">
      <alignment horizontal="center" vertical="center"/>
    </xf>
    <xf numFmtId="0" fontId="18" fillId="4" borderId="41" xfId="1" applyFont="1" applyFill="1" applyBorder="1" applyAlignment="1">
      <alignment horizontal="center" vertical="center"/>
    </xf>
    <xf numFmtId="49" fontId="11" fillId="2" borderId="0" xfId="1" applyNumberFormat="1" applyFont="1" applyFill="1" applyAlignment="1">
      <alignment horizontal="center" vertical="center"/>
    </xf>
    <xf numFmtId="0" fontId="10" fillId="3" borderId="88" xfId="1" applyFont="1" applyFill="1" applyBorder="1" applyAlignment="1">
      <alignment horizontal="center" vertical="center"/>
    </xf>
    <xf numFmtId="0" fontId="10" fillId="2" borderId="0" xfId="1" applyFont="1" applyFill="1" applyAlignment="1">
      <alignment horizontal="center" vertical="center"/>
    </xf>
    <xf numFmtId="0" fontId="12" fillId="4" borderId="13" xfId="1" applyFont="1" applyFill="1" applyBorder="1" applyAlignment="1">
      <alignment horizontal="center" vertical="center"/>
    </xf>
    <xf numFmtId="0" fontId="12" fillId="4" borderId="14" xfId="1" applyFont="1" applyFill="1" applyBorder="1" applyAlignment="1">
      <alignment horizontal="center" vertical="center"/>
    </xf>
    <xf numFmtId="0" fontId="12" fillId="4" borderId="15" xfId="1" applyFont="1" applyFill="1" applyBorder="1" applyAlignment="1">
      <alignment horizontal="center" vertical="center"/>
    </xf>
    <xf numFmtId="56" fontId="17" fillId="4" borderId="21" xfId="1" applyNumberFormat="1" applyFont="1" applyFill="1" applyBorder="1" applyAlignment="1">
      <alignment horizontal="center" vertical="center" wrapText="1"/>
    </xf>
    <xf numFmtId="56" fontId="17" fillId="4" borderId="23" xfId="1" applyNumberFormat="1" applyFont="1" applyFill="1" applyBorder="1" applyAlignment="1">
      <alignment horizontal="center" vertical="center" wrapText="1"/>
    </xf>
    <xf numFmtId="0" fontId="12" fillId="4" borderId="13" xfId="1" applyFont="1" applyFill="1" applyBorder="1" applyAlignment="1">
      <alignment horizontal="center" vertical="center" wrapText="1"/>
    </xf>
    <xf numFmtId="0" fontId="12" fillId="4" borderId="14" xfId="1" applyFont="1" applyFill="1" applyBorder="1" applyAlignment="1">
      <alignment horizontal="center" vertical="center" wrapText="1"/>
    </xf>
    <xf numFmtId="0" fontId="12" fillId="4" borderId="15" xfId="1" applyFont="1" applyFill="1" applyBorder="1" applyAlignment="1">
      <alignment horizontal="center" vertical="center" wrapText="1"/>
    </xf>
    <xf numFmtId="0" fontId="17" fillId="4" borderId="19" xfId="4" applyFont="1" applyFill="1" applyBorder="1" applyAlignment="1">
      <alignment horizontal="center" vertical="center" wrapText="1"/>
    </xf>
    <xf numFmtId="0" fontId="12" fillId="4" borderId="13" xfId="4" applyFont="1" applyFill="1" applyBorder="1" applyAlignment="1">
      <alignment horizontal="center" vertical="center"/>
    </xf>
    <xf numFmtId="0" fontId="12" fillId="4" borderId="41" xfId="4" applyFont="1" applyFill="1" applyBorder="1" applyAlignment="1">
      <alignment horizontal="center" vertical="center"/>
    </xf>
    <xf numFmtId="0" fontId="17" fillId="4" borderId="57" xfId="1" applyFont="1" applyFill="1" applyBorder="1" applyAlignment="1">
      <alignment horizontal="center" vertical="center" wrapText="1"/>
    </xf>
    <xf numFmtId="0" fontId="12" fillId="4" borderId="41" xfId="1" applyFont="1" applyFill="1" applyBorder="1" applyAlignment="1">
      <alignment horizontal="center" vertical="center"/>
    </xf>
    <xf numFmtId="0" fontId="12" fillId="4" borderId="173" xfId="1" applyFont="1" applyFill="1" applyBorder="1" applyAlignment="1">
      <alignment horizontal="center" vertical="center" wrapText="1"/>
    </xf>
    <xf numFmtId="0" fontId="12" fillId="4" borderId="174" xfId="1" applyFont="1" applyFill="1" applyBorder="1" applyAlignment="1">
      <alignment horizontal="center" vertical="center" wrapText="1"/>
    </xf>
    <xf numFmtId="0" fontId="17" fillId="4" borderId="175" xfId="1" applyFont="1" applyFill="1" applyBorder="1" applyAlignment="1">
      <alignment horizontal="center" vertical="center" wrapText="1"/>
    </xf>
    <xf numFmtId="0" fontId="17" fillId="4" borderId="95" xfId="1" applyFont="1" applyFill="1" applyBorder="1" applyAlignment="1">
      <alignment horizontal="center" vertical="center" wrapText="1"/>
    </xf>
    <xf numFmtId="0" fontId="10" fillId="2" borderId="99" xfId="4" applyFont="1" applyFill="1" applyBorder="1" applyAlignment="1">
      <alignment horizontal="center" vertical="center"/>
    </xf>
    <xf numFmtId="20" fontId="10" fillId="2" borderId="176" xfId="4" applyNumberFormat="1" applyFont="1" applyFill="1" applyBorder="1" applyAlignment="1" applyProtection="1">
      <alignment horizontal="center" vertical="center"/>
      <protection locked="0"/>
    </xf>
    <xf numFmtId="20" fontId="10" fillId="2" borderId="177" xfId="4" applyNumberFormat="1" applyFont="1" applyFill="1" applyBorder="1" applyAlignment="1" applyProtection="1">
      <alignment horizontal="center" vertical="center"/>
      <protection locked="0"/>
    </xf>
    <xf numFmtId="20" fontId="10" fillId="2" borderId="178" xfId="4" applyNumberFormat="1" applyFont="1" applyFill="1" applyBorder="1" applyAlignment="1" applyProtection="1">
      <alignment horizontal="center" vertical="center"/>
      <protection locked="0"/>
    </xf>
    <xf numFmtId="0" fontId="10" fillId="2" borderId="99" xfId="1" applyFont="1" applyFill="1" applyBorder="1" applyAlignment="1">
      <alignment horizontal="center" vertical="center"/>
    </xf>
    <xf numFmtId="0" fontId="10" fillId="2" borderId="179" xfId="1" applyFont="1" applyFill="1" applyBorder="1" applyAlignment="1" applyProtection="1">
      <alignment horizontal="center" vertical="center"/>
      <protection locked="0"/>
    </xf>
    <xf numFmtId="0" fontId="10" fillId="2" borderId="102" xfId="1" applyFont="1" applyFill="1" applyBorder="1" applyAlignment="1" applyProtection="1">
      <alignment horizontal="center" vertical="center"/>
      <protection locked="0"/>
    </xf>
    <xf numFmtId="0" fontId="10" fillId="2" borderId="103" xfId="1" applyFont="1" applyFill="1" applyBorder="1" applyAlignment="1" applyProtection="1">
      <alignment horizontal="center" vertical="center"/>
      <protection locked="0"/>
    </xf>
    <xf numFmtId="0" fontId="10" fillId="2" borderId="87" xfId="1" applyFont="1" applyFill="1" applyBorder="1" applyAlignment="1" applyProtection="1">
      <alignment horizontal="center" vertical="center"/>
      <protection locked="0"/>
    </xf>
    <xf numFmtId="0" fontId="10" fillId="2" borderId="88" xfId="4" applyFont="1" applyFill="1" applyBorder="1" applyAlignment="1">
      <alignment horizontal="center" vertical="center"/>
    </xf>
    <xf numFmtId="0" fontId="10" fillId="2" borderId="180" xfId="4" applyFont="1" applyFill="1" applyBorder="1" applyAlignment="1" applyProtection="1">
      <alignment horizontal="center" vertical="center"/>
      <protection locked="0"/>
    </xf>
    <xf numFmtId="0" fontId="10" fillId="2" borderId="181" xfId="4" applyFont="1" applyFill="1" applyBorder="1" applyAlignment="1" applyProtection="1">
      <alignment horizontal="center" vertical="center"/>
      <protection locked="0"/>
    </xf>
    <xf numFmtId="0" fontId="10" fillId="2" borderId="182" xfId="4" applyFont="1" applyFill="1" applyBorder="1" applyAlignment="1" applyProtection="1">
      <alignment horizontal="center" vertical="center"/>
      <protection locked="0"/>
    </xf>
    <xf numFmtId="49" fontId="10" fillId="2" borderId="0" xfId="1" applyNumberFormat="1" applyFont="1" applyFill="1" applyAlignment="1">
      <alignment vertical="center"/>
    </xf>
    <xf numFmtId="0" fontId="10" fillId="2" borderId="105" xfId="1" applyFont="1" applyFill="1" applyBorder="1" applyAlignment="1" applyProtection="1">
      <alignment horizontal="center" vertical="center"/>
      <protection locked="0"/>
    </xf>
    <xf numFmtId="0" fontId="10" fillId="2" borderId="0" xfId="4" applyFont="1" applyFill="1" applyAlignment="1">
      <alignment horizontal="center" vertical="center"/>
    </xf>
    <xf numFmtId="0" fontId="10" fillId="2" borderId="107" xfId="1" applyFont="1" applyFill="1" applyBorder="1" applyAlignment="1" applyProtection="1">
      <alignment horizontal="center" vertical="center"/>
      <protection locked="0"/>
    </xf>
    <xf numFmtId="0" fontId="12" fillId="4" borderId="13" xfId="4" applyFont="1" applyFill="1" applyBorder="1" applyAlignment="1">
      <alignment horizontal="center" vertical="center" wrapText="1"/>
    </xf>
    <xf numFmtId="0" fontId="12" fillId="4" borderId="14" xfId="4" applyFont="1" applyFill="1" applyBorder="1" applyAlignment="1">
      <alignment horizontal="center" vertical="center" wrapText="1"/>
    </xf>
    <xf numFmtId="0" fontId="12" fillId="4" borderId="15" xfId="4" applyFont="1" applyFill="1" applyBorder="1" applyAlignment="1">
      <alignment horizontal="center" vertical="center" wrapText="1"/>
    </xf>
    <xf numFmtId="0" fontId="10" fillId="2" borderId="13" xfId="1" applyFont="1" applyFill="1" applyBorder="1" applyAlignment="1" applyProtection="1">
      <alignment horizontal="center" vertical="center"/>
      <protection locked="0"/>
    </xf>
    <xf numFmtId="0" fontId="10" fillId="2" borderId="14" xfId="1" applyFont="1" applyFill="1" applyBorder="1" applyAlignment="1" applyProtection="1">
      <alignment horizontal="center" vertical="center"/>
      <protection locked="0"/>
    </xf>
    <xf numFmtId="0" fontId="10" fillId="2" borderId="15" xfId="1" applyFont="1" applyFill="1" applyBorder="1" applyAlignment="1" applyProtection="1">
      <alignment horizontal="center" vertical="center"/>
      <protection locked="0"/>
    </xf>
    <xf numFmtId="0" fontId="9" fillId="2" borderId="0" xfId="4" applyFont="1" applyFill="1" applyAlignment="1">
      <alignment horizontal="center" vertical="center"/>
    </xf>
    <xf numFmtId="0" fontId="10" fillId="2" borderId="0" xfId="1" applyFont="1" applyFill="1"/>
    <xf numFmtId="0" fontId="10" fillId="2" borderId="0" xfId="1" applyFont="1" applyFill="1" applyAlignment="1">
      <alignment horizontal="center"/>
    </xf>
    <xf numFmtId="0" fontId="17" fillId="4" borderId="17" xfId="1" applyFont="1" applyFill="1" applyBorder="1" applyAlignment="1">
      <alignment horizontal="center" vertical="center" wrapText="1"/>
    </xf>
    <xf numFmtId="0" fontId="18" fillId="4" borderId="16" xfId="1" applyFont="1" applyFill="1" applyBorder="1" applyAlignment="1">
      <alignment horizontal="center" vertical="center" wrapText="1"/>
    </xf>
    <xf numFmtId="0" fontId="17" fillId="4" borderId="183" xfId="1" applyFont="1" applyFill="1" applyBorder="1" applyAlignment="1">
      <alignment horizontal="center" vertical="center" wrapText="1"/>
    </xf>
    <xf numFmtId="0" fontId="17" fillId="4" borderId="184" xfId="1" applyFont="1" applyFill="1" applyBorder="1" applyAlignment="1">
      <alignment horizontal="center" vertical="center" wrapText="1"/>
    </xf>
    <xf numFmtId="0" fontId="17" fillId="4" borderId="185" xfId="1" applyFont="1" applyFill="1" applyBorder="1" applyAlignment="1">
      <alignment horizontal="center" vertical="center" wrapText="1"/>
    </xf>
    <xf numFmtId="0" fontId="17" fillId="4" borderId="186" xfId="1" applyFont="1" applyFill="1" applyBorder="1" applyAlignment="1">
      <alignment horizontal="center" vertical="center" wrapText="1"/>
    </xf>
    <xf numFmtId="0" fontId="17" fillId="4" borderId="187" xfId="1" applyFont="1" applyFill="1" applyBorder="1" applyAlignment="1">
      <alignment horizontal="center" vertical="center" wrapText="1"/>
    </xf>
    <xf numFmtId="0" fontId="17" fillId="4" borderId="188" xfId="1" applyFont="1" applyFill="1" applyBorder="1" applyAlignment="1">
      <alignment horizontal="center" vertical="center" wrapText="1"/>
    </xf>
    <xf numFmtId="0" fontId="17" fillId="4" borderId="189" xfId="1" applyFont="1" applyFill="1" applyBorder="1" applyAlignment="1">
      <alignment horizontal="center" vertical="center" wrapText="1"/>
    </xf>
    <xf numFmtId="0" fontId="17" fillId="4" borderId="190" xfId="1" applyFont="1" applyFill="1" applyBorder="1" applyAlignment="1">
      <alignment horizontal="center" vertical="center" wrapText="1"/>
    </xf>
    <xf numFmtId="0" fontId="19" fillId="2" borderId="20" xfId="1" applyFont="1" applyFill="1" applyBorder="1" applyAlignment="1">
      <alignment horizontal="center" vertical="center" wrapText="1"/>
    </xf>
    <xf numFmtId="0" fontId="18" fillId="4" borderId="52" xfId="1" applyFont="1" applyFill="1" applyBorder="1" applyAlignment="1">
      <alignment horizontal="center" vertical="center" wrapText="1"/>
    </xf>
    <xf numFmtId="0" fontId="18" fillId="4" borderId="191" xfId="1" applyFont="1" applyFill="1" applyBorder="1" applyAlignment="1">
      <alignment horizontal="center" vertical="center" wrapText="1"/>
    </xf>
    <xf numFmtId="0" fontId="18" fillId="4" borderId="192" xfId="1" applyFont="1" applyFill="1" applyBorder="1" applyAlignment="1">
      <alignment horizontal="center" vertical="center" wrapText="1"/>
    </xf>
    <xf numFmtId="0" fontId="18" fillId="4" borderId="132" xfId="1" applyFont="1" applyFill="1" applyBorder="1" applyAlignment="1">
      <alignment horizontal="center" vertical="center" wrapText="1"/>
    </xf>
    <xf numFmtId="0" fontId="18" fillId="4" borderId="193" xfId="1" applyFont="1" applyFill="1" applyBorder="1" applyAlignment="1">
      <alignment horizontal="center" vertical="center" wrapText="1"/>
    </xf>
    <xf numFmtId="0" fontId="18" fillId="4" borderId="194" xfId="1" applyFont="1" applyFill="1" applyBorder="1" applyAlignment="1">
      <alignment horizontal="center" vertical="center" wrapText="1"/>
    </xf>
    <xf numFmtId="0" fontId="18" fillId="4" borderId="133" xfId="1" applyFont="1" applyFill="1" applyBorder="1" applyAlignment="1">
      <alignment horizontal="center" vertical="center" wrapText="1"/>
    </xf>
    <xf numFmtId="0" fontId="18" fillId="4" borderId="131" xfId="1" applyFont="1" applyFill="1" applyBorder="1" applyAlignment="1">
      <alignment horizontal="center" vertical="center" wrapText="1"/>
    </xf>
    <xf numFmtId="0" fontId="18" fillId="4" borderId="134" xfId="1" applyFont="1" applyFill="1" applyBorder="1" applyAlignment="1">
      <alignment horizontal="center" vertical="center" wrapText="1"/>
    </xf>
    <xf numFmtId="0" fontId="18" fillId="4" borderId="57" xfId="1" applyFont="1" applyFill="1" applyBorder="1" applyAlignment="1">
      <alignment horizontal="center" vertical="center" wrapText="1"/>
    </xf>
    <xf numFmtId="0" fontId="10" fillId="2" borderId="81" xfId="1" applyFont="1" applyFill="1" applyBorder="1" applyAlignment="1" applyProtection="1">
      <alignment horizontal="center" vertical="center" wrapText="1"/>
      <protection locked="0"/>
    </xf>
    <xf numFmtId="0" fontId="10" fillId="2" borderId="121" xfId="1" applyFont="1" applyFill="1" applyBorder="1" applyAlignment="1" applyProtection="1">
      <alignment horizontal="center" vertical="center" wrapText="1"/>
      <protection locked="0"/>
    </xf>
    <xf numFmtId="0" fontId="9" fillId="2" borderId="20" xfId="1" applyFont="1" applyFill="1" applyBorder="1" applyAlignment="1">
      <alignment horizontal="center" vertical="center"/>
    </xf>
    <xf numFmtId="0" fontId="10" fillId="2" borderId="41" xfId="1" applyFont="1" applyFill="1" applyBorder="1" applyAlignment="1" applyProtection="1">
      <alignment horizontal="center" vertical="center" shrinkToFit="1"/>
      <protection locked="0"/>
    </xf>
    <xf numFmtId="0" fontId="10" fillId="2" borderId="33" xfId="1" applyFont="1" applyFill="1" applyBorder="1" applyAlignment="1">
      <alignment vertical="center" wrapText="1"/>
    </xf>
    <xf numFmtId="0" fontId="10" fillId="2" borderId="34" xfId="1" applyFont="1" applyFill="1" applyBorder="1" applyAlignment="1" applyProtection="1">
      <alignment horizontal="center" vertical="center" wrapText="1"/>
      <protection locked="0"/>
    </xf>
    <xf numFmtId="0" fontId="10" fillId="2" borderId="120" xfId="1" applyFont="1" applyFill="1" applyBorder="1" applyAlignment="1" applyProtection="1">
      <alignment horizontal="center" vertical="center" wrapText="1"/>
      <protection locked="0"/>
    </xf>
    <xf numFmtId="0" fontId="10" fillId="2" borderId="79" xfId="1" applyFont="1" applyFill="1" applyBorder="1" applyAlignment="1" applyProtection="1">
      <alignment horizontal="center" vertical="center" wrapText="1"/>
      <protection locked="0"/>
    </xf>
    <xf numFmtId="49" fontId="10" fillId="2" borderId="163" xfId="1" applyNumberFormat="1" applyFont="1" applyFill="1" applyBorder="1" applyAlignment="1" applyProtection="1">
      <alignment horizontal="left" vertical="center" shrinkToFit="1"/>
      <protection locked="0"/>
    </xf>
    <xf numFmtId="0" fontId="10" fillId="2" borderId="4" xfId="1" applyFont="1" applyFill="1" applyBorder="1" applyAlignment="1" applyProtection="1">
      <alignment horizontal="center" vertical="center" wrapText="1"/>
      <protection locked="0"/>
    </xf>
    <xf numFmtId="0" fontId="10" fillId="2" borderId="42" xfId="1" applyFont="1" applyFill="1" applyBorder="1" applyAlignment="1">
      <alignment vertical="center" wrapText="1"/>
    </xf>
    <xf numFmtId="0" fontId="10" fillId="2" borderId="43" xfId="1" applyFont="1" applyFill="1" applyBorder="1" applyAlignment="1" applyProtection="1">
      <alignment horizontal="center" vertical="center" wrapText="1"/>
      <protection locked="0"/>
    </xf>
    <xf numFmtId="0" fontId="10" fillId="2" borderId="85" xfId="1" applyFont="1" applyFill="1" applyBorder="1" applyAlignment="1" applyProtection="1">
      <alignment horizontal="center" vertical="center" wrapText="1"/>
      <protection locked="0"/>
    </xf>
    <xf numFmtId="49" fontId="3" fillId="2" borderId="164" xfId="0" applyNumberFormat="1" applyFont="1" applyFill="1" applyBorder="1" applyAlignment="1" applyProtection="1">
      <alignment horizontal="left" vertical="center" shrinkToFit="1"/>
      <protection locked="0"/>
    </xf>
    <xf numFmtId="49" fontId="10" fillId="2" borderId="164" xfId="1" applyNumberFormat="1" applyFont="1" applyFill="1" applyBorder="1" applyAlignment="1" applyProtection="1">
      <alignment horizontal="left" vertical="center" shrinkToFit="1"/>
      <protection locked="0"/>
    </xf>
    <xf numFmtId="0" fontId="10" fillId="2" borderId="37" xfId="1" applyFont="1" applyFill="1" applyBorder="1" applyAlignment="1">
      <alignment vertical="center" wrapText="1"/>
    </xf>
    <xf numFmtId="0" fontId="10" fillId="2" borderId="38" xfId="1" applyFont="1" applyFill="1" applyBorder="1" applyAlignment="1" applyProtection="1">
      <alignment horizontal="center" vertical="center" wrapText="1"/>
      <protection locked="0"/>
    </xf>
    <xf numFmtId="0" fontId="10" fillId="2" borderId="91" xfId="1" applyFont="1" applyFill="1" applyBorder="1" applyAlignment="1" applyProtection="1">
      <alignment horizontal="center" vertical="center" wrapText="1"/>
      <protection locked="0"/>
    </xf>
    <xf numFmtId="0" fontId="10" fillId="2" borderId="17" xfId="1" applyFont="1" applyFill="1" applyBorder="1" applyAlignment="1">
      <alignment vertical="center" wrapText="1"/>
    </xf>
    <xf numFmtId="49" fontId="3" fillId="2" borderId="165" xfId="0" applyNumberFormat="1" applyFont="1" applyFill="1" applyBorder="1" applyAlignment="1" applyProtection="1">
      <alignment horizontal="left" vertical="center" shrinkToFit="1"/>
      <protection locked="0"/>
    </xf>
    <xf numFmtId="0" fontId="10" fillId="2" borderId="93" xfId="1" applyFont="1" applyFill="1" applyBorder="1" applyAlignment="1" applyProtection="1">
      <alignment horizontal="center" vertical="center" wrapText="1"/>
      <protection locked="0"/>
    </xf>
    <xf numFmtId="0" fontId="26" fillId="2" borderId="0" xfId="0" applyFont="1" applyFill="1">
      <alignment vertical="center"/>
    </xf>
    <xf numFmtId="0" fontId="26" fillId="2" borderId="0" xfId="0" applyFont="1" applyFill="1">
      <alignment vertical="center"/>
    </xf>
    <xf numFmtId="0" fontId="23" fillId="2" borderId="11" xfId="1" quotePrefix="1" applyFont="1" applyFill="1" applyBorder="1" applyAlignment="1">
      <alignment horizontal="center" vertical="center"/>
    </xf>
    <xf numFmtId="0" fontId="23" fillId="2" borderId="0" xfId="1" quotePrefix="1" applyFont="1" applyFill="1" applyAlignment="1">
      <alignment horizontal="center" vertical="center"/>
    </xf>
    <xf numFmtId="0" fontId="23" fillId="2" borderId="2" xfId="1" quotePrefix="1" applyFont="1" applyFill="1" applyBorder="1" applyAlignment="1">
      <alignment horizontal="center" vertical="center"/>
    </xf>
    <xf numFmtId="0" fontId="23" fillId="2" borderId="3" xfId="1" quotePrefix="1" applyFont="1" applyFill="1" applyBorder="1" applyAlignment="1">
      <alignment horizontal="center" vertical="center"/>
    </xf>
    <xf numFmtId="0" fontId="23" fillId="2" borderId="4" xfId="1" quotePrefix="1" applyFont="1" applyFill="1" applyBorder="1" applyAlignment="1">
      <alignment horizontal="center" vertical="center"/>
    </xf>
    <xf numFmtId="0" fontId="23" fillId="2" borderId="0" xfId="1" applyFont="1" applyFill="1" applyAlignment="1">
      <alignment vertical="center"/>
    </xf>
    <xf numFmtId="0" fontId="18" fillId="4" borderId="13" xfId="1" applyFont="1" applyFill="1" applyBorder="1" applyAlignment="1">
      <alignment horizontal="center" vertical="center" wrapText="1"/>
    </xf>
    <xf numFmtId="0" fontId="18" fillId="4" borderId="14" xfId="1" applyFont="1" applyFill="1" applyBorder="1" applyAlignment="1">
      <alignment horizontal="center" vertical="center" wrapText="1"/>
    </xf>
    <xf numFmtId="0" fontId="18" fillId="4" borderId="15" xfId="1" applyFont="1" applyFill="1" applyBorder="1" applyAlignment="1">
      <alignment horizontal="center" vertical="center" wrapText="1"/>
    </xf>
    <xf numFmtId="0" fontId="23" fillId="2" borderId="25" xfId="1" applyFont="1" applyFill="1" applyBorder="1" applyAlignment="1">
      <alignment horizontal="center" vertical="center" wrapText="1"/>
    </xf>
    <xf numFmtId="0" fontId="19" fillId="2" borderId="16" xfId="1" applyFont="1" applyFill="1" applyBorder="1" applyAlignment="1">
      <alignment horizontal="center" vertical="center" wrapText="1"/>
    </xf>
    <xf numFmtId="0" fontId="19" fillId="2" borderId="24" xfId="1" applyFont="1" applyFill="1" applyBorder="1" applyAlignment="1">
      <alignment vertical="center" wrapText="1"/>
    </xf>
    <xf numFmtId="0" fontId="19" fillId="2" borderId="25" xfId="1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11" fillId="2" borderId="100" xfId="1" applyFont="1" applyFill="1" applyBorder="1" applyAlignment="1">
      <alignment horizontal="center" vertical="center" wrapText="1"/>
    </xf>
    <xf numFmtId="0" fontId="19" fillId="2" borderId="100" xfId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0" fontId="11" fillId="2" borderId="3" xfId="1" applyFont="1" applyFill="1" applyBorder="1" applyAlignment="1">
      <alignment horizontal="center" vertical="center" wrapText="1"/>
    </xf>
    <xf numFmtId="0" fontId="11" fillId="2" borderId="4" xfId="1" applyFont="1" applyFill="1" applyBorder="1" applyAlignment="1">
      <alignment horizontal="center" vertical="center" wrapText="1"/>
    </xf>
    <xf numFmtId="0" fontId="11" fillId="2" borderId="11" xfId="1" applyFont="1" applyFill="1" applyBorder="1" applyAlignment="1">
      <alignment vertical="center" wrapText="1"/>
    </xf>
    <xf numFmtId="20" fontId="10" fillId="2" borderId="0" xfId="4" applyNumberFormat="1" applyFont="1" applyFill="1" applyAlignment="1">
      <alignment horizontal="center" vertical="center"/>
    </xf>
    <xf numFmtId="56" fontId="18" fillId="4" borderId="52" xfId="1" applyNumberFormat="1" applyFont="1" applyFill="1" applyBorder="1" applyAlignment="1">
      <alignment horizontal="center" vertical="center" wrapText="1"/>
    </xf>
    <xf numFmtId="56" fontId="18" fillId="4" borderId="12" xfId="1" applyNumberFormat="1" applyFont="1" applyFill="1" applyBorder="1" applyAlignment="1">
      <alignment horizontal="center" vertical="center" wrapText="1"/>
    </xf>
    <xf numFmtId="56" fontId="18" fillId="4" borderId="57" xfId="1" applyNumberFormat="1" applyFont="1" applyFill="1" applyBorder="1" applyAlignment="1">
      <alignment horizontal="center" vertical="center" wrapText="1"/>
    </xf>
    <xf numFmtId="0" fontId="23" fillId="2" borderId="41" xfId="1" applyFont="1" applyFill="1" applyBorder="1" applyAlignment="1">
      <alignment horizontal="center" vertical="center" wrapText="1"/>
    </xf>
    <xf numFmtId="0" fontId="19" fillId="2" borderId="52" xfId="1" applyFont="1" applyFill="1" applyBorder="1" applyAlignment="1">
      <alignment horizontal="center" vertical="center" wrapText="1"/>
    </xf>
    <xf numFmtId="0" fontId="19" fillId="2" borderId="41" xfId="1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1" fillId="2" borderId="11" xfId="1" applyFont="1" applyFill="1" applyBorder="1" applyAlignment="1">
      <alignment horizontal="center" vertical="center" wrapText="1"/>
    </xf>
    <xf numFmtId="0" fontId="19" fillId="2" borderId="2" xfId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0" fontId="10" fillId="2" borderId="19" xfId="4" applyFont="1" applyFill="1" applyBorder="1" applyAlignment="1" applyProtection="1">
      <alignment horizontal="center" vertical="center"/>
      <protection locked="0"/>
    </xf>
    <xf numFmtId="176" fontId="10" fillId="2" borderId="13" xfId="1" applyNumberFormat="1" applyFont="1" applyFill="1" applyBorder="1" applyAlignment="1" applyProtection="1">
      <alignment horizontal="center" vertical="center"/>
      <protection locked="0"/>
    </xf>
    <xf numFmtId="176" fontId="10" fillId="2" borderId="14" xfId="1" applyNumberFormat="1" applyFont="1" applyFill="1" applyBorder="1" applyAlignment="1" applyProtection="1">
      <alignment horizontal="center" vertical="center"/>
      <protection locked="0"/>
    </xf>
    <xf numFmtId="176" fontId="10" fillId="2" borderId="15" xfId="1" applyNumberFormat="1" applyFont="1" applyFill="1" applyBorder="1" applyAlignment="1" applyProtection="1">
      <alignment horizontal="center" vertical="center"/>
      <protection locked="0"/>
    </xf>
    <xf numFmtId="0" fontId="10" fillId="2" borderId="0" xfId="4" applyFont="1" applyFill="1">
      <alignment vertical="center"/>
    </xf>
    <xf numFmtId="0" fontId="27" fillId="2" borderId="195" xfId="0" applyFont="1" applyFill="1" applyBorder="1" applyAlignment="1">
      <alignment vertical="top" wrapText="1"/>
    </xf>
    <xf numFmtId="0" fontId="3" fillId="2" borderId="11" xfId="0" applyFont="1" applyFill="1" applyBorder="1" applyAlignment="1">
      <alignment horizontal="left" vertical="top" wrapText="1"/>
    </xf>
    <xf numFmtId="0" fontId="10" fillId="2" borderId="11" xfId="1" applyFont="1" applyFill="1" applyBorder="1" applyAlignment="1">
      <alignment horizontal="left" vertical="center" wrapText="1"/>
    </xf>
    <xf numFmtId="0" fontId="19" fillId="2" borderId="0" xfId="1" applyFont="1" applyFill="1" applyAlignment="1">
      <alignment vertical="center" wrapText="1"/>
    </xf>
    <xf numFmtId="56" fontId="19" fillId="2" borderId="0" xfId="1" applyNumberFormat="1" applyFont="1" applyFill="1" applyAlignment="1">
      <alignment vertical="center" wrapText="1"/>
    </xf>
    <xf numFmtId="56" fontId="19" fillId="2" borderId="0" xfId="1" applyNumberFormat="1" applyFont="1" applyFill="1" applyAlignment="1">
      <alignment vertical="center"/>
    </xf>
    <xf numFmtId="0" fontId="27" fillId="2" borderId="0" xfId="0" applyFont="1" applyFill="1" applyAlignment="1">
      <alignment vertical="top" wrapText="1"/>
    </xf>
    <xf numFmtId="177" fontId="24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left" vertical="top" wrapText="1"/>
    </xf>
    <xf numFmtId="0" fontId="11" fillId="2" borderId="0" xfId="4" applyFont="1" applyFill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10" fillId="2" borderId="0" xfId="4" applyFont="1" applyFill="1" applyAlignment="1">
      <alignment vertical="center" wrapText="1"/>
    </xf>
    <xf numFmtId="0" fontId="28" fillId="2" borderId="0" xfId="3" applyFont="1" applyFill="1">
      <alignment vertical="center"/>
    </xf>
    <xf numFmtId="0" fontId="10" fillId="7" borderId="0" xfId="3" applyFont="1" applyFill="1">
      <alignment vertical="center"/>
    </xf>
    <xf numFmtId="0" fontId="10" fillId="2" borderId="16" xfId="3" applyFont="1" applyFill="1" applyBorder="1" applyProtection="1">
      <alignment vertical="center"/>
      <protection locked="0"/>
    </xf>
    <xf numFmtId="0" fontId="10" fillId="2" borderId="17" xfId="3" applyFont="1" applyFill="1" applyBorder="1" applyProtection="1">
      <alignment vertical="center"/>
      <protection locked="0"/>
    </xf>
    <xf numFmtId="0" fontId="10" fillId="2" borderId="18" xfId="3" applyFont="1" applyFill="1" applyBorder="1" applyProtection="1">
      <alignment vertical="center"/>
      <protection locked="0"/>
    </xf>
    <xf numFmtId="0" fontId="10" fillId="2" borderId="20" xfId="3" applyFont="1" applyFill="1" applyBorder="1" applyProtection="1">
      <alignment vertical="center"/>
      <protection locked="0"/>
    </xf>
    <xf numFmtId="0" fontId="10" fillId="2" borderId="196" xfId="3" applyFont="1" applyFill="1" applyBorder="1" applyProtection="1">
      <alignment vertical="center"/>
      <protection locked="0"/>
    </xf>
    <xf numFmtId="0" fontId="10" fillId="2" borderId="29" xfId="3" applyFont="1" applyFill="1" applyBorder="1" applyProtection="1">
      <alignment vertical="center"/>
      <protection locked="0"/>
    </xf>
    <xf numFmtId="0" fontId="10" fillId="2" borderId="52" xfId="3" applyFont="1" applyFill="1" applyBorder="1" applyProtection="1">
      <alignment vertical="center"/>
      <protection locked="0"/>
    </xf>
    <xf numFmtId="0" fontId="10" fillId="2" borderId="12" xfId="3" applyFont="1" applyFill="1" applyBorder="1" applyProtection="1">
      <alignment vertical="center"/>
      <protection locked="0"/>
    </xf>
    <xf numFmtId="0" fontId="10" fillId="2" borderId="57" xfId="3" applyFont="1" applyFill="1" applyBorder="1" applyProtection="1">
      <alignment vertical="center"/>
      <protection locked="0"/>
    </xf>
    <xf numFmtId="0" fontId="10" fillId="2" borderId="197" xfId="3" applyFont="1" applyFill="1" applyBorder="1">
      <alignment vertical="center"/>
    </xf>
    <xf numFmtId="0" fontId="1" fillId="2" borderId="0" xfId="2" applyFill="1">
      <alignment vertical="center"/>
    </xf>
    <xf numFmtId="0" fontId="29" fillId="2" borderId="0" xfId="2" applyFont="1" applyFill="1" applyAlignment="1">
      <alignment horizontal="left" vertical="center"/>
    </xf>
    <xf numFmtId="0" fontId="30" fillId="2" borderId="0" xfId="2" applyFont="1" applyFill="1">
      <alignment vertical="center"/>
    </xf>
    <xf numFmtId="0" fontId="31" fillId="2" borderId="0" xfId="2" applyFont="1" applyFill="1">
      <alignment vertical="center"/>
    </xf>
    <xf numFmtId="0" fontId="32" fillId="2" borderId="0" xfId="2" applyFont="1" applyFill="1">
      <alignment vertical="center"/>
    </xf>
    <xf numFmtId="0" fontId="33" fillId="2" borderId="0" xfId="2" applyFont="1" applyFill="1">
      <alignment vertical="center"/>
    </xf>
    <xf numFmtId="0" fontId="33" fillId="2" borderId="0" xfId="2" applyFont="1" applyFill="1" applyAlignment="1">
      <alignment horizontal="right" vertical="center"/>
    </xf>
    <xf numFmtId="0" fontId="33" fillId="2" borderId="0" xfId="2" applyFont="1" applyFill="1" applyAlignment="1">
      <alignment horizontal="center" vertical="center"/>
    </xf>
    <xf numFmtId="0" fontId="1" fillId="0" borderId="0" xfId="2">
      <alignment vertical="center"/>
    </xf>
    <xf numFmtId="0" fontId="1" fillId="0" borderId="0" xfId="2" applyAlignment="1">
      <alignment horizontal="center" vertical="center"/>
    </xf>
    <xf numFmtId="0" fontId="10" fillId="0" borderId="198" xfId="3" applyFont="1" applyBorder="1" applyAlignment="1">
      <alignment horizontal="center" vertical="center"/>
    </xf>
    <xf numFmtId="0" fontId="10" fillId="0" borderId="199" xfId="3" applyFont="1" applyBorder="1" applyAlignment="1">
      <alignment horizontal="center" vertical="center"/>
    </xf>
    <xf numFmtId="0" fontId="10" fillId="0" borderId="200" xfId="3" applyFont="1" applyBorder="1" applyAlignment="1">
      <alignment horizontal="center" vertical="center"/>
    </xf>
    <xf numFmtId="0" fontId="10" fillId="0" borderId="0" xfId="3" applyFont="1">
      <alignment vertical="center"/>
    </xf>
    <xf numFmtId="0" fontId="10" fillId="0" borderId="0" xfId="3" applyFont="1" applyProtection="1">
      <alignment vertical="center"/>
      <protection locked="0"/>
    </xf>
    <xf numFmtId="0" fontId="34" fillId="0" borderId="5" xfId="3" applyFont="1" applyBorder="1" applyAlignment="1">
      <alignment horizontal="center" vertical="center"/>
    </xf>
    <xf numFmtId="49" fontId="10" fillId="0" borderId="5" xfId="3" applyNumberFormat="1" applyFont="1" applyBorder="1">
      <alignment vertical="center"/>
    </xf>
    <xf numFmtId="0" fontId="35" fillId="0" borderId="198" xfId="2" applyFont="1" applyBorder="1" applyAlignment="1">
      <alignment horizontal="center" vertical="center"/>
    </xf>
    <xf numFmtId="0" fontId="35" fillId="0" borderId="200" xfId="2" applyFont="1" applyBorder="1" applyAlignment="1">
      <alignment horizontal="center" vertical="center"/>
    </xf>
    <xf numFmtId="0" fontId="3" fillId="0" borderId="0" xfId="2" applyFont="1">
      <alignment vertical="center"/>
    </xf>
    <xf numFmtId="0" fontId="3" fillId="0" borderId="0" xfId="2" applyFont="1" applyAlignment="1">
      <alignment horizontal="left" vertical="center"/>
    </xf>
    <xf numFmtId="0" fontId="36" fillId="0" borderId="0" xfId="2" applyFont="1" applyAlignment="1">
      <alignment horizontal="left" vertical="center"/>
    </xf>
    <xf numFmtId="0" fontId="36" fillId="0" borderId="0" xfId="2" applyFont="1">
      <alignment vertical="center"/>
    </xf>
    <xf numFmtId="0" fontId="36" fillId="0" borderId="12" xfId="2" applyFont="1" applyBorder="1">
      <alignment vertical="center"/>
    </xf>
    <xf numFmtId="0" fontId="3" fillId="0" borderId="12" xfId="2" applyFont="1" applyBorder="1">
      <alignment vertical="center"/>
    </xf>
    <xf numFmtId="0" fontId="3" fillId="13" borderId="201" xfId="2" applyFont="1" applyFill="1" applyBorder="1" applyAlignment="1">
      <alignment horizontal="center" vertical="center"/>
    </xf>
    <xf numFmtId="0" fontId="3" fillId="13" borderId="202" xfId="2" applyFont="1" applyFill="1" applyBorder="1" applyAlignment="1">
      <alignment horizontal="center" vertical="center"/>
    </xf>
    <xf numFmtId="0" fontId="3" fillId="13" borderId="202" xfId="2" applyFont="1" applyFill="1" applyBorder="1" applyAlignment="1">
      <alignment horizontal="left" vertical="center"/>
    </xf>
    <xf numFmtId="0" fontId="3" fillId="13" borderId="202" xfId="2" applyFont="1" applyFill="1" applyBorder="1" applyAlignment="1">
      <alignment horizontal="center" vertical="center"/>
    </xf>
    <xf numFmtId="0" fontId="3" fillId="13" borderId="202" xfId="2" applyFont="1" applyFill="1" applyBorder="1" applyAlignment="1">
      <alignment horizontal="center" vertical="center" wrapText="1"/>
    </xf>
    <xf numFmtId="0" fontId="3" fillId="13" borderId="203" xfId="2" applyFont="1" applyFill="1" applyBorder="1" applyAlignment="1">
      <alignment horizontal="center" vertical="center" wrapText="1"/>
    </xf>
    <xf numFmtId="0" fontId="3" fillId="14" borderId="109" xfId="2" applyFont="1" applyFill="1" applyBorder="1" applyAlignment="1">
      <alignment horizontal="center" vertical="center"/>
    </xf>
    <xf numFmtId="0" fontId="3" fillId="14" borderId="204" xfId="2" applyFont="1" applyFill="1" applyBorder="1" applyAlignment="1">
      <alignment horizontal="center" vertical="center"/>
    </xf>
    <xf numFmtId="0" fontId="3" fillId="14" borderId="121" xfId="2" applyFont="1" applyFill="1" applyBorder="1" applyAlignment="1">
      <alignment horizontal="center" vertical="center"/>
    </xf>
    <xf numFmtId="0" fontId="3" fillId="0" borderId="205" xfId="2" applyFont="1" applyBorder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3" fillId="0" borderId="10" xfId="2" applyFont="1" applyBorder="1" applyAlignment="1">
      <alignment horizontal="center" vertical="center"/>
    </xf>
    <xf numFmtId="0" fontId="3" fillId="0" borderId="100" xfId="2" applyFont="1" applyBorder="1" applyAlignment="1">
      <alignment horizontal="left" vertical="center"/>
    </xf>
    <xf numFmtId="0" fontId="3" fillId="0" borderId="100" xfId="2" applyFont="1" applyBorder="1" applyAlignment="1">
      <alignment horizontal="center" vertical="center"/>
    </xf>
    <xf numFmtId="38" fontId="3" fillId="15" borderId="100" xfId="5" applyFont="1" applyFill="1" applyBorder="1" applyAlignment="1">
      <alignment horizontal="center" vertical="center"/>
    </xf>
    <xf numFmtId="38" fontId="3" fillId="15" borderId="98" xfId="5" applyFont="1" applyFill="1" applyBorder="1" applyAlignment="1">
      <alignment horizontal="center" vertical="center"/>
    </xf>
    <xf numFmtId="0" fontId="3" fillId="14" borderId="117" xfId="2" applyFont="1" applyFill="1" applyBorder="1" applyAlignment="1">
      <alignment horizontal="center" vertical="center"/>
    </xf>
    <xf numFmtId="0" fontId="3" fillId="14" borderId="94" xfId="2" applyFont="1" applyFill="1" applyBorder="1" applyAlignment="1">
      <alignment horizontal="center" vertical="center"/>
    </xf>
    <xf numFmtId="0" fontId="3" fillId="14" borderId="117" xfId="2" applyFont="1" applyFill="1" applyBorder="1" applyAlignment="1">
      <alignment horizontal="center" vertical="center"/>
    </xf>
    <xf numFmtId="0" fontId="3" fillId="14" borderId="108" xfId="2" applyFont="1" applyFill="1" applyBorder="1" applyAlignment="1">
      <alignment horizontal="center" vertical="center" wrapText="1"/>
    </xf>
    <xf numFmtId="0" fontId="3" fillId="0" borderId="4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11" xfId="2" applyFont="1" applyBorder="1" applyAlignment="1">
      <alignment horizontal="left" vertical="center"/>
    </xf>
    <xf numFmtId="0" fontId="3" fillId="0" borderId="11" xfId="2" applyFont="1" applyBorder="1" applyAlignment="1">
      <alignment horizontal="center" vertical="center"/>
    </xf>
    <xf numFmtId="38" fontId="3" fillId="15" borderId="11" xfId="5" applyFont="1" applyFill="1" applyBorder="1" applyAlignment="1">
      <alignment horizontal="center" vertical="center"/>
    </xf>
    <xf numFmtId="38" fontId="3" fillId="15" borderId="104" xfId="5" applyFont="1" applyFill="1" applyBorder="1" applyAlignment="1">
      <alignment horizontal="center" vertical="center"/>
    </xf>
    <xf numFmtId="0" fontId="10" fillId="2" borderId="122" xfId="2" applyFont="1" applyFill="1" applyBorder="1">
      <alignment vertical="center"/>
    </xf>
    <xf numFmtId="0" fontId="10" fillId="2" borderId="2" xfId="2" applyFont="1" applyFill="1" applyBorder="1" applyAlignment="1">
      <alignment horizontal="center" vertical="center"/>
    </xf>
    <xf numFmtId="38" fontId="10" fillId="2" borderId="205" xfId="2" applyNumberFormat="1" applyFont="1" applyFill="1" applyBorder="1">
      <alignment vertical="center"/>
    </xf>
    <xf numFmtId="38" fontId="10" fillId="2" borderId="98" xfId="5" applyFont="1" applyFill="1" applyBorder="1" applyAlignment="1">
      <alignment vertical="center" shrinkToFit="1"/>
    </xf>
    <xf numFmtId="38" fontId="10" fillId="2" borderId="5" xfId="2" applyNumberFormat="1" applyFont="1" applyFill="1" applyBorder="1">
      <alignment vertical="center"/>
    </xf>
    <xf numFmtId="0" fontId="10" fillId="2" borderId="136" xfId="2" applyFont="1" applyFill="1" applyBorder="1">
      <alignment vertical="center"/>
    </xf>
    <xf numFmtId="0" fontId="10" fillId="2" borderId="9" xfId="2" applyFont="1" applyFill="1" applyBorder="1" applyAlignment="1">
      <alignment horizontal="center" vertical="center"/>
    </xf>
    <xf numFmtId="0" fontId="3" fillId="0" borderId="122" xfId="2" applyFont="1" applyBorder="1" applyAlignment="1">
      <alignment horizontal="center" vertical="center"/>
    </xf>
    <xf numFmtId="0" fontId="3" fillId="0" borderId="11" xfId="2" applyFont="1" applyBorder="1" applyAlignment="1">
      <alignment horizontal="center" vertical="center"/>
    </xf>
    <xf numFmtId="0" fontId="3" fillId="0" borderId="11" xfId="2" applyFont="1" applyBorder="1" applyAlignment="1">
      <alignment horizontal="left" vertical="center" wrapText="1"/>
    </xf>
    <xf numFmtId="0" fontId="3" fillId="0" borderId="100" xfId="2" applyFont="1" applyBorder="1" applyAlignment="1">
      <alignment horizontal="left" vertical="center" wrapText="1"/>
    </xf>
    <xf numFmtId="38" fontId="10" fillId="2" borderId="42" xfId="2" applyNumberFormat="1" applyFont="1" applyFill="1" applyBorder="1">
      <alignment vertical="center"/>
    </xf>
    <xf numFmtId="38" fontId="10" fillId="2" borderId="3" xfId="2" applyNumberFormat="1" applyFont="1" applyFill="1" applyBorder="1">
      <alignment vertical="center"/>
    </xf>
    <xf numFmtId="0" fontId="10" fillId="2" borderId="117" xfId="2" applyFont="1" applyFill="1" applyBorder="1">
      <alignment vertical="center"/>
    </xf>
    <xf numFmtId="0" fontId="10" fillId="2" borderId="94" xfId="2" applyFont="1" applyFill="1" applyBorder="1" applyAlignment="1">
      <alignment horizontal="center" vertical="center"/>
    </xf>
    <xf numFmtId="38" fontId="10" fillId="2" borderId="52" xfId="2" applyNumberFormat="1" applyFont="1" applyFill="1" applyBorder="1">
      <alignment vertical="center"/>
    </xf>
    <xf numFmtId="38" fontId="10" fillId="2" borderId="135" xfId="5" applyFont="1" applyFill="1" applyBorder="1" applyAlignment="1">
      <alignment vertical="center" shrinkToFit="1"/>
    </xf>
    <xf numFmtId="38" fontId="10" fillId="2" borderId="12" xfId="2" applyNumberFormat="1" applyFont="1" applyFill="1" applyBorder="1">
      <alignment vertical="center"/>
    </xf>
    <xf numFmtId="0" fontId="3" fillId="0" borderId="14" xfId="2" applyFont="1" applyBorder="1">
      <alignment vertical="center"/>
    </xf>
    <xf numFmtId="38" fontId="3" fillId="0" borderId="14" xfId="2" applyNumberFormat="1" applyFont="1" applyBorder="1">
      <alignment vertical="center"/>
    </xf>
    <xf numFmtId="38" fontId="3" fillId="0" borderId="14" xfId="5" applyFont="1" applyBorder="1">
      <alignment vertical="center"/>
    </xf>
    <xf numFmtId="0" fontId="37" fillId="14" borderId="16" xfId="2" applyFont="1" applyFill="1" applyBorder="1" applyAlignment="1">
      <alignment horizontal="center" vertical="center"/>
    </xf>
    <xf numFmtId="0" fontId="37" fillId="14" borderId="18" xfId="2" applyFont="1" applyFill="1" applyBorder="1" applyAlignment="1">
      <alignment horizontal="center" vertical="center"/>
    </xf>
    <xf numFmtId="0" fontId="3" fillId="14" borderId="77" xfId="2" applyFont="1" applyFill="1" applyBorder="1" applyAlignment="1">
      <alignment horizontal="center" vertical="center"/>
    </xf>
    <xf numFmtId="0" fontId="37" fillId="14" borderId="52" xfId="2" applyFont="1" applyFill="1" applyBorder="1" applyAlignment="1">
      <alignment horizontal="center" vertical="center"/>
    </xf>
    <xf numFmtId="0" fontId="37" fillId="14" borderId="57" xfId="2" applyFont="1" applyFill="1" applyBorder="1" applyAlignment="1">
      <alignment horizontal="center" vertical="center"/>
    </xf>
    <xf numFmtId="38" fontId="37" fillId="0" borderId="37" xfId="2" applyNumberFormat="1" applyFont="1" applyBorder="1" applyAlignment="1">
      <alignment horizontal="right" vertical="center"/>
    </xf>
    <xf numFmtId="38" fontId="37" fillId="0" borderId="165" xfId="2" applyNumberFormat="1" applyFont="1" applyBorder="1" applyAlignment="1">
      <alignment horizontal="right" vertical="center"/>
    </xf>
    <xf numFmtId="0" fontId="3" fillId="0" borderId="17" xfId="2" applyFont="1" applyBorder="1">
      <alignment vertical="center"/>
    </xf>
    <xf numFmtId="0" fontId="36" fillId="0" borderId="12" xfId="2" applyFont="1" applyBorder="1" applyAlignment="1"/>
    <xf numFmtId="0" fontId="3" fillId="14" borderId="122" xfId="2" applyFont="1" applyFill="1" applyBorder="1" applyAlignment="1">
      <alignment horizontal="center" vertical="center"/>
    </xf>
    <xf numFmtId="0" fontId="3" fillId="14" borderId="2" xfId="2" applyFont="1" applyFill="1" applyBorder="1" applyAlignment="1">
      <alignment horizontal="center" vertical="center"/>
    </xf>
    <xf numFmtId="0" fontId="3" fillId="14" borderId="104" xfId="2" applyFont="1" applyFill="1" applyBorder="1" applyAlignment="1">
      <alignment horizontal="center" vertical="center"/>
    </xf>
    <xf numFmtId="0" fontId="3" fillId="0" borderId="122" xfId="2" applyFont="1" applyBorder="1" applyAlignment="1">
      <alignment vertical="center" wrapText="1"/>
    </xf>
    <xf numFmtId="0" fontId="3" fillId="0" borderId="2" xfId="2" applyFont="1" applyBorder="1" applyAlignment="1">
      <alignment horizontal="center" vertical="center"/>
    </xf>
    <xf numFmtId="0" fontId="3" fillId="0" borderId="42" xfId="2" applyFont="1" applyBorder="1" applyAlignment="1">
      <alignment horizontal="center" vertical="center"/>
    </xf>
    <xf numFmtId="38" fontId="3" fillId="0" borderId="3" xfId="2" applyNumberFormat="1" applyFont="1" applyBorder="1">
      <alignment vertical="center"/>
    </xf>
    <xf numFmtId="38" fontId="3" fillId="0" borderId="42" xfId="2" applyNumberFormat="1" applyFont="1" applyBorder="1">
      <alignment vertical="center"/>
    </xf>
    <xf numFmtId="38" fontId="3" fillId="0" borderId="164" xfId="2" applyNumberFormat="1" applyFont="1" applyBorder="1">
      <alignment vertical="center"/>
    </xf>
    <xf numFmtId="0" fontId="3" fillId="0" borderId="122" xfId="2" applyFont="1" applyBorder="1">
      <alignment vertical="center"/>
    </xf>
    <xf numFmtId="0" fontId="3" fillId="0" borderId="117" xfId="2" applyFont="1" applyBorder="1">
      <alignment vertical="center"/>
    </xf>
    <xf numFmtId="0" fontId="3" fillId="0" borderId="94" xfId="2" applyFont="1" applyBorder="1" applyAlignment="1">
      <alignment horizontal="center" vertical="center"/>
    </xf>
    <xf numFmtId="0" fontId="3" fillId="0" borderId="37" xfId="2" applyFont="1" applyBorder="1" applyAlignment="1">
      <alignment horizontal="center" vertical="center"/>
    </xf>
    <xf numFmtId="38" fontId="3" fillId="0" borderId="106" xfId="2" applyNumberFormat="1" applyFont="1" applyBorder="1">
      <alignment vertical="center"/>
    </xf>
    <xf numFmtId="38" fontId="3" fillId="0" borderId="37" xfId="2" applyNumberFormat="1" applyFont="1" applyBorder="1">
      <alignment vertical="center"/>
    </xf>
    <xf numFmtId="38" fontId="3" fillId="0" borderId="165" xfId="2" applyNumberFormat="1" applyFont="1" applyBorder="1">
      <alignment vertical="center"/>
    </xf>
    <xf numFmtId="0" fontId="3" fillId="0" borderId="117" xfId="2" applyFont="1" applyBorder="1" applyAlignment="1">
      <alignment horizontal="center" vertical="center"/>
    </xf>
    <xf numFmtId="0" fontId="3" fillId="0" borderId="89" xfId="2" applyFont="1" applyBorder="1" applyAlignment="1">
      <alignment horizontal="center" vertical="center"/>
    </xf>
    <xf numFmtId="0" fontId="3" fillId="0" borderId="69" xfId="2" applyFont="1" applyBorder="1" applyAlignment="1">
      <alignment horizontal="left" vertical="center" wrapText="1"/>
    </xf>
    <xf numFmtId="0" fontId="3" fillId="0" borderId="89" xfId="2" applyFont="1" applyBorder="1" applyAlignment="1">
      <alignment horizontal="center" vertical="center"/>
    </xf>
    <xf numFmtId="38" fontId="3" fillId="15" borderId="89" xfId="5" applyFont="1" applyFill="1" applyBorder="1" applyAlignment="1">
      <alignment horizontal="center" vertical="center"/>
    </xf>
    <xf numFmtId="38" fontId="3" fillId="15" borderId="108" xfId="5" applyFont="1" applyFill="1" applyBorder="1" applyAlignment="1">
      <alignment horizontal="center" vertical="center"/>
    </xf>
    <xf numFmtId="0" fontId="3" fillId="0" borderId="109" xfId="2" applyFont="1" applyBorder="1" applyAlignment="1">
      <alignment horizontal="center" vertical="center"/>
    </xf>
    <xf numFmtId="0" fontId="3" fillId="0" borderId="77" xfId="2" applyFont="1" applyBorder="1" applyAlignment="1">
      <alignment horizontal="center" vertical="center"/>
    </xf>
    <xf numFmtId="0" fontId="3" fillId="0" borderId="204" xfId="2" applyFont="1" applyBorder="1" applyAlignment="1">
      <alignment horizontal="center" vertical="center"/>
    </xf>
    <xf numFmtId="0" fontId="3" fillId="15" borderId="109" xfId="2" applyFont="1" applyFill="1" applyBorder="1" applyAlignment="1">
      <alignment horizontal="center" vertical="center"/>
    </xf>
    <xf numFmtId="0" fontId="3" fillId="15" borderId="81" xfId="2" applyFont="1" applyFill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15" borderId="122" xfId="2" applyFont="1" applyFill="1" applyBorder="1" applyAlignment="1">
      <alignment horizontal="center" vertical="center"/>
    </xf>
    <xf numFmtId="0" fontId="3" fillId="15" borderId="4" xfId="2" applyFont="1" applyFill="1" applyBorder="1" applyAlignment="1">
      <alignment horizontal="center" vertical="center"/>
    </xf>
    <xf numFmtId="0" fontId="3" fillId="0" borderId="0" xfId="2" applyFont="1" applyAlignment="1">
      <alignment vertical="center" wrapText="1"/>
    </xf>
    <xf numFmtId="0" fontId="10" fillId="0" borderId="122" xfId="2" applyFont="1" applyBorder="1" applyAlignment="1">
      <alignment horizontal="center" vertical="center"/>
    </xf>
    <xf numFmtId="0" fontId="10" fillId="0" borderId="11" xfId="2" applyFont="1" applyBorder="1" applyAlignment="1">
      <alignment horizontal="center" vertical="center"/>
    </xf>
    <xf numFmtId="0" fontId="10" fillId="0" borderId="2" xfId="2" applyFont="1" applyBorder="1" applyAlignment="1">
      <alignment horizontal="center" vertical="center"/>
    </xf>
    <xf numFmtId="0" fontId="10" fillId="0" borderId="37" xfId="2" applyFont="1" applyBorder="1" applyAlignment="1">
      <alignment horizontal="center" vertical="center"/>
    </xf>
    <xf numFmtId="0" fontId="10" fillId="0" borderId="106" xfId="2" applyFont="1" applyBorder="1" applyAlignment="1">
      <alignment horizontal="center" vertical="center"/>
    </xf>
    <xf numFmtId="0" fontId="10" fillId="0" borderId="165" xfId="2" applyFont="1" applyBorder="1" applyAlignment="1">
      <alignment horizontal="center" vertical="center"/>
    </xf>
    <xf numFmtId="0" fontId="3" fillId="15" borderId="37" xfId="2" applyFont="1" applyFill="1" applyBorder="1" applyAlignment="1">
      <alignment horizontal="center" vertical="center"/>
    </xf>
    <xf numFmtId="0" fontId="3" fillId="15" borderId="93" xfId="2" applyFont="1" applyFill="1" applyBorder="1" applyAlignment="1">
      <alignment horizontal="center" vertical="center"/>
    </xf>
    <xf numFmtId="0" fontId="10" fillId="0" borderId="0" xfId="2" applyFont="1" applyAlignment="1">
      <alignment horizontal="left" vertical="center"/>
    </xf>
    <xf numFmtId="0" fontId="38" fillId="0" borderId="0" xfId="2" applyFont="1" applyAlignment="1">
      <alignment horizontal="left" vertical="center" wrapText="1"/>
    </xf>
    <xf numFmtId="0" fontId="40" fillId="0" borderId="0" xfId="6" applyFont="1">
      <alignment vertical="center"/>
    </xf>
    <xf numFmtId="0" fontId="3" fillId="0" borderId="0" xfId="6" applyFont="1">
      <alignment vertical="center"/>
    </xf>
    <xf numFmtId="0" fontId="25" fillId="0" borderId="0" xfId="6" applyFont="1">
      <alignment vertical="center"/>
    </xf>
    <xf numFmtId="0" fontId="41" fillId="0" borderId="16" xfId="6" applyFont="1" applyBorder="1" applyAlignment="1">
      <alignment horizontal="left" vertical="center" wrapText="1"/>
    </xf>
    <xf numFmtId="0" fontId="41" fillId="0" borderId="17" xfId="6" applyFont="1" applyBorder="1" applyAlignment="1">
      <alignment horizontal="left" vertical="center"/>
    </xf>
    <xf numFmtId="0" fontId="41" fillId="0" borderId="18" xfId="6" applyFont="1" applyBorder="1" applyAlignment="1">
      <alignment horizontal="left" vertical="center"/>
    </xf>
    <xf numFmtId="0" fontId="41" fillId="0" borderId="52" xfId="6" applyFont="1" applyBorder="1" applyAlignment="1">
      <alignment horizontal="left" vertical="center" wrapText="1"/>
    </xf>
    <xf numFmtId="0" fontId="41" fillId="0" borderId="12" xfId="6" applyFont="1" applyBorder="1" applyAlignment="1">
      <alignment horizontal="left" vertical="center" wrapText="1"/>
    </xf>
    <xf numFmtId="0" fontId="41" fillId="0" borderId="57" xfId="6" applyFont="1" applyBorder="1" applyAlignment="1">
      <alignment horizontal="left" vertical="center" wrapText="1"/>
    </xf>
    <xf numFmtId="0" fontId="27" fillId="0" borderId="11" xfId="6" applyFont="1" applyBorder="1" applyAlignment="1">
      <alignment horizontal="center" vertical="center"/>
    </xf>
    <xf numFmtId="0" fontId="25" fillId="0" borderId="11" xfId="6" applyFont="1" applyBorder="1" applyAlignment="1">
      <alignment horizontal="center" vertical="center"/>
    </xf>
    <xf numFmtId="0" fontId="25" fillId="0" borderId="2" xfId="6" applyFont="1" applyBorder="1" applyAlignment="1">
      <alignment horizontal="center" vertical="center"/>
    </xf>
    <xf numFmtId="0" fontId="25" fillId="0" borderId="4" xfId="6" applyFont="1" applyBorder="1" applyAlignment="1">
      <alignment horizontal="center" vertical="center"/>
    </xf>
    <xf numFmtId="0" fontId="25" fillId="0" borderId="11" xfId="6" applyFont="1" applyBorder="1" applyAlignment="1">
      <alignment horizontal="center" vertical="center" wrapText="1"/>
    </xf>
    <xf numFmtId="0" fontId="3" fillId="0" borderId="11" xfId="6" applyFont="1" applyBorder="1" applyAlignment="1">
      <alignment horizontal="center" vertical="center"/>
    </xf>
    <xf numFmtId="0" fontId="3" fillId="0" borderId="11" xfId="6" applyFont="1" applyBorder="1" applyAlignment="1">
      <alignment horizontal="left" vertical="center"/>
    </xf>
    <xf numFmtId="0" fontId="27" fillId="0" borderId="2" xfId="6" applyFont="1" applyBorder="1" applyAlignment="1">
      <alignment horizontal="left" vertical="center" wrapText="1"/>
    </xf>
    <xf numFmtId="0" fontId="27" fillId="0" borderId="4" xfId="6" applyFont="1" applyBorder="1" applyAlignment="1">
      <alignment horizontal="left" vertical="center"/>
    </xf>
    <xf numFmtId="0" fontId="42" fillId="0" borderId="11" xfId="6" applyFont="1" applyBorder="1" applyAlignment="1">
      <alignment horizontal="center" vertical="center"/>
    </xf>
    <xf numFmtId="0" fontId="3" fillId="0" borderId="11" xfId="6" applyFont="1" applyBorder="1" applyAlignment="1">
      <alignment vertical="center" textRotation="255"/>
    </xf>
    <xf numFmtId="0" fontId="3" fillId="0" borderId="2" xfId="6" applyFont="1" applyBorder="1" applyAlignment="1">
      <alignment horizontal="left" vertical="center" wrapText="1"/>
    </xf>
    <xf numFmtId="0" fontId="3" fillId="0" borderId="3" xfId="6" applyFont="1" applyBorder="1" applyAlignment="1">
      <alignment horizontal="left" vertical="center" wrapText="1"/>
    </xf>
    <xf numFmtId="0" fontId="3" fillId="0" borderId="4" xfId="6" applyFont="1" applyBorder="1" applyAlignment="1">
      <alignment horizontal="left" vertical="center" wrapText="1"/>
    </xf>
    <xf numFmtId="0" fontId="10" fillId="0" borderId="206" xfId="3" applyFont="1" applyBorder="1">
      <alignment vertical="center"/>
    </xf>
    <xf numFmtId="0" fontId="10" fillId="0" borderId="195" xfId="3" applyFont="1" applyBorder="1">
      <alignment vertical="center"/>
    </xf>
    <xf numFmtId="0" fontId="10" fillId="0" borderId="207" xfId="3" applyFont="1" applyBorder="1">
      <alignment vertical="center"/>
    </xf>
    <xf numFmtId="0" fontId="10" fillId="3" borderId="0" xfId="3" applyFont="1" applyFill="1">
      <alignment vertical="center"/>
    </xf>
    <xf numFmtId="0" fontId="10" fillId="0" borderId="6" xfId="3" applyFont="1" applyBorder="1">
      <alignment vertical="center"/>
    </xf>
    <xf numFmtId="0" fontId="10" fillId="0" borderId="5" xfId="3" applyFont="1" applyBorder="1" applyAlignment="1">
      <alignment horizontal="center" vertical="center"/>
    </xf>
    <xf numFmtId="0" fontId="10" fillId="0" borderId="1" xfId="3" applyFont="1" applyBorder="1">
      <alignment vertical="center"/>
    </xf>
    <xf numFmtId="0" fontId="10" fillId="0" borderId="0" xfId="3" applyFont="1" applyAlignment="1">
      <alignment horizontal="center" vertical="center"/>
    </xf>
    <xf numFmtId="0" fontId="10" fillId="3" borderId="0" xfId="3" applyFont="1" applyFill="1" applyAlignment="1">
      <alignment horizontal="center" vertical="center"/>
    </xf>
    <xf numFmtId="0" fontId="19" fillId="0" borderId="0" xfId="3" applyFont="1">
      <alignment vertical="center"/>
    </xf>
    <xf numFmtId="0" fontId="19" fillId="3" borderId="0" xfId="3" applyFont="1" applyFill="1">
      <alignment vertical="center"/>
    </xf>
    <xf numFmtId="0" fontId="10" fillId="0" borderId="0" xfId="3" applyFont="1" applyAlignment="1">
      <alignment horizontal="center" vertical="center"/>
    </xf>
    <xf numFmtId="0" fontId="10" fillId="3" borderId="0" xfId="3" applyFont="1" applyFill="1" applyAlignment="1">
      <alignment horizontal="center" vertical="center"/>
    </xf>
    <xf numFmtId="0" fontId="10" fillId="0" borderId="6" xfId="3" applyFont="1" applyBorder="1">
      <alignment vertical="center"/>
    </xf>
    <xf numFmtId="0" fontId="10" fillId="0" borderId="0" xfId="3" applyFont="1">
      <alignment vertical="center"/>
    </xf>
    <xf numFmtId="0" fontId="10" fillId="3" borderId="0" xfId="3" applyFont="1" applyFill="1">
      <alignment vertical="center"/>
    </xf>
    <xf numFmtId="0" fontId="19" fillId="0" borderId="0" xfId="3" applyFont="1" applyAlignment="1">
      <alignment horizontal="center" vertical="center"/>
    </xf>
    <xf numFmtId="0" fontId="19" fillId="3" borderId="0" xfId="3" applyFont="1" applyFill="1" applyAlignment="1">
      <alignment horizontal="center" vertical="center"/>
    </xf>
    <xf numFmtId="0" fontId="10" fillId="3" borderId="208" xfId="3" applyFont="1" applyFill="1" applyBorder="1" applyAlignment="1">
      <alignment horizontal="center" vertical="center"/>
    </xf>
    <xf numFmtId="0" fontId="19" fillId="0" borderId="0" xfId="3" applyFont="1" applyAlignment="1">
      <alignment horizontal="right" vertical="center"/>
    </xf>
    <xf numFmtId="0" fontId="23" fillId="0" borderId="0" xfId="3" applyFont="1" applyAlignment="1">
      <alignment horizontal="left" vertical="center"/>
    </xf>
    <xf numFmtId="0" fontId="19" fillId="3" borderId="0" xfId="3" applyFont="1" applyFill="1" applyAlignment="1">
      <alignment horizontal="right" vertical="center"/>
    </xf>
    <xf numFmtId="0" fontId="10" fillId="0" borderId="6" xfId="3" applyFont="1" applyBorder="1" applyAlignment="1">
      <alignment horizontal="right" vertical="center"/>
    </xf>
    <xf numFmtId="0" fontId="10" fillId="0" borderId="0" xfId="3" applyFont="1" applyAlignment="1">
      <alignment horizontal="right" vertical="center"/>
    </xf>
    <xf numFmtId="0" fontId="10" fillId="3" borderId="0" xfId="3" applyFont="1" applyFill="1" applyAlignment="1">
      <alignment horizontal="right" vertical="center"/>
    </xf>
    <xf numFmtId="0" fontId="23" fillId="0" borderId="0" xfId="3" applyFont="1">
      <alignment vertical="center"/>
    </xf>
    <xf numFmtId="0" fontId="23" fillId="0" borderId="0" xfId="3" applyFont="1" applyAlignment="1">
      <alignment horizontal="right" vertical="top"/>
    </xf>
    <xf numFmtId="0" fontId="23" fillId="3" borderId="0" xfId="3" applyFont="1" applyFill="1">
      <alignment vertical="center"/>
    </xf>
    <xf numFmtId="0" fontId="23" fillId="3" borderId="0" xfId="3" applyFont="1" applyFill="1" applyAlignment="1">
      <alignment horizontal="right" vertical="top"/>
    </xf>
    <xf numFmtId="0" fontId="10" fillId="0" borderId="9" xfId="3" applyFont="1" applyBorder="1">
      <alignment vertical="center"/>
    </xf>
    <xf numFmtId="0" fontId="10" fillId="0" borderId="5" xfId="3" applyFont="1" applyBorder="1">
      <alignment vertical="center"/>
    </xf>
    <xf numFmtId="0" fontId="10" fillId="0" borderId="10" xfId="3" applyFont="1" applyBorder="1">
      <alignment vertical="center"/>
    </xf>
  </cellXfs>
  <cellStyles count="7">
    <cellStyle name="桁区切り 2 2" xfId="5" xr:uid="{536B88DB-EA5A-4939-A257-AED4162E4E04}"/>
    <cellStyle name="標準" xfId="0" builtinId="0"/>
    <cellStyle name="標準 2" xfId="1" xr:uid="{3D29549B-518C-4D02-95F9-3C44183FC146}"/>
    <cellStyle name="標準 2 2" xfId="2" xr:uid="{694665AB-2CAC-401B-96F2-8D8B8813355D}"/>
    <cellStyle name="標準 3" xfId="3" xr:uid="{7417D31D-BCFD-4DF0-911A-C771A66D466F}"/>
    <cellStyle name="標準 3 2" xfId="6" xr:uid="{CF3AC526-8B96-44A8-BAEC-5B9505145B5E}"/>
    <cellStyle name="標準_モード切替 (2)" xfId="4" xr:uid="{8AC260A4-D73E-417B-ABFA-6D0C9EC0641B}"/>
  </cellStyles>
  <dxfs count="2">
    <dxf>
      <font>
        <b val="0"/>
        <i val="0"/>
        <color rgb="FFFF0000"/>
      </font>
    </dxf>
    <dxf>
      <font>
        <color theme="0" tint="-0.3499862666707357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35299;&#35500;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&#12461;&#12540;&#12497;&#12479;&#12540;&#12531;!A1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9" Type="http://schemas.openxmlformats.org/officeDocument/2006/relationships/image" Target="../media/image40.png"/><Relationship Id="rId21" Type="http://schemas.openxmlformats.org/officeDocument/2006/relationships/image" Target="../media/image22.png"/><Relationship Id="rId34" Type="http://schemas.openxmlformats.org/officeDocument/2006/relationships/image" Target="../media/image35.png"/><Relationship Id="rId42" Type="http://schemas.openxmlformats.org/officeDocument/2006/relationships/image" Target="../media/image43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9" Type="http://schemas.openxmlformats.org/officeDocument/2006/relationships/image" Target="../media/image30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37" Type="http://schemas.openxmlformats.org/officeDocument/2006/relationships/image" Target="../media/image38.png"/><Relationship Id="rId40" Type="http://schemas.openxmlformats.org/officeDocument/2006/relationships/image" Target="../media/image41.png"/><Relationship Id="rId45" Type="http://schemas.openxmlformats.org/officeDocument/2006/relationships/image" Target="../media/image46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36" Type="http://schemas.openxmlformats.org/officeDocument/2006/relationships/image" Target="../media/image37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4" Type="http://schemas.openxmlformats.org/officeDocument/2006/relationships/image" Target="../media/image45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Relationship Id="rId35" Type="http://schemas.openxmlformats.org/officeDocument/2006/relationships/image" Target="../media/image36.png"/><Relationship Id="rId43" Type="http://schemas.openxmlformats.org/officeDocument/2006/relationships/image" Target="../media/image44.png"/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33" Type="http://schemas.openxmlformats.org/officeDocument/2006/relationships/image" Target="../media/image34.png"/><Relationship Id="rId38" Type="http://schemas.openxmlformats.org/officeDocument/2006/relationships/image" Target="../media/image39.png"/><Relationship Id="rId46" Type="http://schemas.openxmlformats.org/officeDocument/2006/relationships/image" Target="../media/image47.png"/><Relationship Id="rId20" Type="http://schemas.openxmlformats.org/officeDocument/2006/relationships/image" Target="../media/image21.png"/><Relationship Id="rId41" Type="http://schemas.openxmlformats.org/officeDocument/2006/relationships/image" Target="../media/image42.pn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9" Type="http://schemas.openxmlformats.org/officeDocument/2006/relationships/image" Target="../media/image40.png"/><Relationship Id="rId21" Type="http://schemas.openxmlformats.org/officeDocument/2006/relationships/image" Target="../media/image22.png"/><Relationship Id="rId34" Type="http://schemas.openxmlformats.org/officeDocument/2006/relationships/image" Target="../media/image35.png"/><Relationship Id="rId42" Type="http://schemas.openxmlformats.org/officeDocument/2006/relationships/image" Target="../media/image43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9" Type="http://schemas.openxmlformats.org/officeDocument/2006/relationships/image" Target="../media/image30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37" Type="http://schemas.openxmlformats.org/officeDocument/2006/relationships/image" Target="../media/image38.png"/><Relationship Id="rId40" Type="http://schemas.openxmlformats.org/officeDocument/2006/relationships/image" Target="../media/image41.png"/><Relationship Id="rId45" Type="http://schemas.openxmlformats.org/officeDocument/2006/relationships/image" Target="../media/image46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36" Type="http://schemas.openxmlformats.org/officeDocument/2006/relationships/image" Target="../media/image37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4" Type="http://schemas.openxmlformats.org/officeDocument/2006/relationships/image" Target="../media/image45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Relationship Id="rId35" Type="http://schemas.openxmlformats.org/officeDocument/2006/relationships/image" Target="../media/image36.png"/><Relationship Id="rId43" Type="http://schemas.openxmlformats.org/officeDocument/2006/relationships/image" Target="../media/image44.png"/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33" Type="http://schemas.openxmlformats.org/officeDocument/2006/relationships/image" Target="../media/image34.png"/><Relationship Id="rId38" Type="http://schemas.openxmlformats.org/officeDocument/2006/relationships/image" Target="../media/image39.png"/><Relationship Id="rId46" Type="http://schemas.openxmlformats.org/officeDocument/2006/relationships/image" Target="../media/image47.png"/><Relationship Id="rId20" Type="http://schemas.openxmlformats.org/officeDocument/2006/relationships/image" Target="../media/image21.png"/><Relationship Id="rId41" Type="http://schemas.openxmlformats.org/officeDocument/2006/relationships/image" Target="../media/image42.png"/></Relationships>
</file>

<file path=xl/drawings/_rels/drawing6.xml.rels><?xml version="1.0" encoding="UTF-8" standalone="yes"?>
<Relationships xmlns="http://schemas.openxmlformats.org/package/2006/relationships"><Relationship Id="rId13" Type="http://schemas.openxmlformats.org/officeDocument/2006/relationships/image" Target="../media/image60.png"/><Relationship Id="rId18" Type="http://schemas.openxmlformats.org/officeDocument/2006/relationships/image" Target="../media/image65.png"/><Relationship Id="rId26" Type="http://schemas.openxmlformats.org/officeDocument/2006/relationships/image" Target="../media/image73.png"/><Relationship Id="rId39" Type="http://schemas.openxmlformats.org/officeDocument/2006/relationships/image" Target="../media/image86.png"/><Relationship Id="rId21" Type="http://schemas.openxmlformats.org/officeDocument/2006/relationships/image" Target="../media/image68.png"/><Relationship Id="rId34" Type="http://schemas.openxmlformats.org/officeDocument/2006/relationships/image" Target="../media/image81.png"/><Relationship Id="rId42" Type="http://schemas.openxmlformats.org/officeDocument/2006/relationships/image" Target="../media/image89.png"/><Relationship Id="rId7" Type="http://schemas.openxmlformats.org/officeDocument/2006/relationships/image" Target="../media/image54.png"/><Relationship Id="rId2" Type="http://schemas.openxmlformats.org/officeDocument/2006/relationships/image" Target="../media/image49.png"/><Relationship Id="rId16" Type="http://schemas.openxmlformats.org/officeDocument/2006/relationships/image" Target="../media/image63.png"/><Relationship Id="rId20" Type="http://schemas.openxmlformats.org/officeDocument/2006/relationships/image" Target="../media/image67.png"/><Relationship Id="rId29" Type="http://schemas.openxmlformats.org/officeDocument/2006/relationships/image" Target="../media/image76.png"/><Relationship Id="rId41" Type="http://schemas.openxmlformats.org/officeDocument/2006/relationships/image" Target="../media/image88.png"/><Relationship Id="rId1" Type="http://schemas.openxmlformats.org/officeDocument/2006/relationships/image" Target="../media/image48.png"/><Relationship Id="rId6" Type="http://schemas.openxmlformats.org/officeDocument/2006/relationships/image" Target="../media/image53.png"/><Relationship Id="rId11" Type="http://schemas.openxmlformats.org/officeDocument/2006/relationships/image" Target="../media/image58.png"/><Relationship Id="rId24" Type="http://schemas.openxmlformats.org/officeDocument/2006/relationships/image" Target="../media/image71.png"/><Relationship Id="rId32" Type="http://schemas.openxmlformats.org/officeDocument/2006/relationships/image" Target="../media/image79.png"/><Relationship Id="rId37" Type="http://schemas.openxmlformats.org/officeDocument/2006/relationships/image" Target="../media/image84.png"/><Relationship Id="rId40" Type="http://schemas.openxmlformats.org/officeDocument/2006/relationships/image" Target="../media/image87.png"/><Relationship Id="rId5" Type="http://schemas.openxmlformats.org/officeDocument/2006/relationships/image" Target="../media/image52.png"/><Relationship Id="rId15" Type="http://schemas.openxmlformats.org/officeDocument/2006/relationships/image" Target="../media/image62.png"/><Relationship Id="rId23" Type="http://schemas.openxmlformats.org/officeDocument/2006/relationships/image" Target="../media/image70.png"/><Relationship Id="rId28" Type="http://schemas.openxmlformats.org/officeDocument/2006/relationships/image" Target="../media/image75.png"/><Relationship Id="rId36" Type="http://schemas.openxmlformats.org/officeDocument/2006/relationships/image" Target="../media/image83.png"/><Relationship Id="rId10" Type="http://schemas.openxmlformats.org/officeDocument/2006/relationships/image" Target="../media/image57.png"/><Relationship Id="rId19" Type="http://schemas.openxmlformats.org/officeDocument/2006/relationships/image" Target="../media/image66.png"/><Relationship Id="rId31" Type="http://schemas.openxmlformats.org/officeDocument/2006/relationships/image" Target="../media/image78.png"/><Relationship Id="rId4" Type="http://schemas.openxmlformats.org/officeDocument/2006/relationships/image" Target="../media/image51.png"/><Relationship Id="rId9" Type="http://schemas.openxmlformats.org/officeDocument/2006/relationships/image" Target="../media/image56.png"/><Relationship Id="rId14" Type="http://schemas.openxmlformats.org/officeDocument/2006/relationships/image" Target="../media/image61.png"/><Relationship Id="rId22" Type="http://schemas.openxmlformats.org/officeDocument/2006/relationships/image" Target="../media/image69.png"/><Relationship Id="rId27" Type="http://schemas.openxmlformats.org/officeDocument/2006/relationships/image" Target="../media/image74.png"/><Relationship Id="rId30" Type="http://schemas.openxmlformats.org/officeDocument/2006/relationships/image" Target="../media/image77.png"/><Relationship Id="rId35" Type="http://schemas.openxmlformats.org/officeDocument/2006/relationships/image" Target="../media/image82.png"/><Relationship Id="rId43" Type="http://schemas.openxmlformats.org/officeDocument/2006/relationships/image" Target="../media/image90.png"/><Relationship Id="rId8" Type="http://schemas.openxmlformats.org/officeDocument/2006/relationships/image" Target="../media/image55.png"/><Relationship Id="rId3" Type="http://schemas.openxmlformats.org/officeDocument/2006/relationships/image" Target="../media/image50.png"/><Relationship Id="rId12" Type="http://schemas.openxmlformats.org/officeDocument/2006/relationships/image" Target="../media/image59.png"/><Relationship Id="rId17" Type="http://schemas.openxmlformats.org/officeDocument/2006/relationships/image" Target="../media/image64.png"/><Relationship Id="rId25" Type="http://schemas.openxmlformats.org/officeDocument/2006/relationships/image" Target="../media/image72.png"/><Relationship Id="rId33" Type="http://schemas.openxmlformats.org/officeDocument/2006/relationships/image" Target="../media/image80.png"/><Relationship Id="rId38" Type="http://schemas.openxmlformats.org/officeDocument/2006/relationships/image" Target="../media/image85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96.png"/><Relationship Id="rId13" Type="http://schemas.openxmlformats.org/officeDocument/2006/relationships/image" Target="../media/image101.png"/><Relationship Id="rId18" Type="http://schemas.openxmlformats.org/officeDocument/2006/relationships/image" Target="../media/image106.png"/><Relationship Id="rId26" Type="http://schemas.openxmlformats.org/officeDocument/2006/relationships/image" Target="../media/image113.png"/><Relationship Id="rId3" Type="http://schemas.microsoft.com/office/2007/relationships/hdphoto" Target="../media/hdphoto1.wdp"/><Relationship Id="rId21" Type="http://schemas.microsoft.com/office/2007/relationships/hdphoto" Target="../media/hdphoto3.wdp"/><Relationship Id="rId7" Type="http://schemas.openxmlformats.org/officeDocument/2006/relationships/image" Target="../media/image95.png"/><Relationship Id="rId12" Type="http://schemas.openxmlformats.org/officeDocument/2006/relationships/image" Target="../media/image100.png"/><Relationship Id="rId17" Type="http://schemas.openxmlformats.org/officeDocument/2006/relationships/image" Target="../media/image105.wmf"/><Relationship Id="rId25" Type="http://schemas.openxmlformats.org/officeDocument/2006/relationships/image" Target="../media/image112.jpeg"/><Relationship Id="rId2" Type="http://schemas.openxmlformats.org/officeDocument/2006/relationships/image" Target="../media/image92.png"/><Relationship Id="rId16" Type="http://schemas.openxmlformats.org/officeDocument/2006/relationships/image" Target="../media/image104.jpeg"/><Relationship Id="rId20" Type="http://schemas.openxmlformats.org/officeDocument/2006/relationships/image" Target="../media/image108.png"/><Relationship Id="rId29" Type="http://schemas.openxmlformats.org/officeDocument/2006/relationships/image" Target="../media/image116.gif"/><Relationship Id="rId1" Type="http://schemas.openxmlformats.org/officeDocument/2006/relationships/image" Target="../media/image91.gif"/><Relationship Id="rId6" Type="http://schemas.openxmlformats.org/officeDocument/2006/relationships/image" Target="../media/image94.gif"/><Relationship Id="rId11" Type="http://schemas.openxmlformats.org/officeDocument/2006/relationships/image" Target="../media/image99.jpeg"/><Relationship Id="rId24" Type="http://schemas.openxmlformats.org/officeDocument/2006/relationships/image" Target="../media/image111.jpeg"/><Relationship Id="rId5" Type="http://schemas.microsoft.com/office/2007/relationships/hdphoto" Target="../media/hdphoto2.wdp"/><Relationship Id="rId15" Type="http://schemas.openxmlformats.org/officeDocument/2006/relationships/image" Target="../media/image103.png"/><Relationship Id="rId23" Type="http://schemas.openxmlformats.org/officeDocument/2006/relationships/image" Target="../media/image110.wmf"/><Relationship Id="rId28" Type="http://schemas.openxmlformats.org/officeDocument/2006/relationships/image" Target="../media/image115.gif"/><Relationship Id="rId10" Type="http://schemas.openxmlformats.org/officeDocument/2006/relationships/image" Target="../media/image98.png"/><Relationship Id="rId19" Type="http://schemas.openxmlformats.org/officeDocument/2006/relationships/image" Target="../media/image107.wmf"/><Relationship Id="rId31" Type="http://schemas.microsoft.com/office/2007/relationships/hdphoto" Target="../media/hdphoto4.wdp"/><Relationship Id="rId4" Type="http://schemas.openxmlformats.org/officeDocument/2006/relationships/image" Target="../media/image93.png"/><Relationship Id="rId9" Type="http://schemas.openxmlformats.org/officeDocument/2006/relationships/image" Target="../media/image97.png"/><Relationship Id="rId14" Type="http://schemas.openxmlformats.org/officeDocument/2006/relationships/image" Target="../media/image102.png"/><Relationship Id="rId22" Type="http://schemas.openxmlformats.org/officeDocument/2006/relationships/image" Target="../media/image109.wmf"/><Relationship Id="rId27" Type="http://schemas.openxmlformats.org/officeDocument/2006/relationships/image" Target="../media/image114.gif"/><Relationship Id="rId30" Type="http://schemas.openxmlformats.org/officeDocument/2006/relationships/image" Target="../media/image1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314324</xdr:colOff>
      <xdr:row>0</xdr:row>
      <xdr:rowOff>0</xdr:rowOff>
    </xdr:from>
    <xdr:to>
      <xdr:col>11</xdr:col>
      <xdr:colOff>771524</xdr:colOff>
      <xdr:row>1</xdr:row>
      <xdr:rowOff>0</xdr:rowOff>
    </xdr:to>
    <xdr:sp macro="" textlink="">
      <xdr:nvSpPr>
        <xdr:cNvPr id="2" name="角丸四角形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70EF7B-4DDF-4092-B370-AC3F10164D69}"/>
            </a:ext>
          </a:extLst>
        </xdr:cNvPr>
        <xdr:cNvSpPr/>
      </xdr:nvSpPr>
      <xdr:spPr>
        <a:xfrm>
          <a:off x="3438524" y="0"/>
          <a:ext cx="2927350" cy="190500"/>
        </a:xfrm>
        <a:prstGeom prst="round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000">
              <a:solidFill>
                <a:schemeClr val="lt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キーパターン記載ルール </a:t>
          </a:r>
          <a:r>
            <a:rPr lang="en-US" altLang="ja-JP" sz="1000"/>
            <a:t> </a:t>
          </a:r>
          <a:r>
            <a:rPr kumimoji="1" lang="ja-JP" altLang="en-US" sz="1000">
              <a:solidFill>
                <a:schemeClr val="lt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解説は別シート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33617</xdr:colOff>
      <xdr:row>5</xdr:row>
      <xdr:rowOff>11207</xdr:rowOff>
    </xdr:from>
    <xdr:to>
      <xdr:col>6</xdr:col>
      <xdr:colOff>0</xdr:colOff>
      <xdr:row>7</xdr:row>
      <xdr:rowOff>207784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E1B4866-AD63-4134-BD54-5EB838423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417" y="963707"/>
          <a:ext cx="3395383" cy="22920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5</xdr:col>
      <xdr:colOff>0</xdr:colOff>
      <xdr:row>4</xdr:row>
      <xdr:rowOff>0</xdr:rowOff>
    </xdr:to>
    <xdr:sp macro="" textlink="">
      <xdr:nvSpPr>
        <xdr:cNvPr id="3" name="角丸四角形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54F7F9-EA34-4365-8D0A-5E2131526DDC}"/>
            </a:ext>
          </a:extLst>
        </xdr:cNvPr>
        <xdr:cNvSpPr/>
      </xdr:nvSpPr>
      <xdr:spPr>
        <a:xfrm>
          <a:off x="685800" y="190500"/>
          <a:ext cx="2743200" cy="571500"/>
        </a:xfrm>
        <a:prstGeom prst="round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en-US" altLang="ja-JP" sz="1600">
              <a:solidFill>
                <a:schemeClr val="lt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【</a:t>
          </a:r>
          <a:r>
            <a:rPr kumimoji="1" lang="ja-JP" altLang="en-US" sz="1600">
              <a:solidFill>
                <a:schemeClr val="lt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ｷｰﾊﾟﾀｰﾝ鳴動</a:t>
          </a:r>
          <a:r>
            <a:rPr kumimoji="1" lang="en-US" altLang="ja-JP" sz="1600">
              <a:solidFill>
                <a:schemeClr val="lt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】</a:t>
          </a:r>
          <a:r>
            <a:rPr kumimoji="1" lang="ja-JP" altLang="en-US" sz="1600">
              <a:solidFill>
                <a:schemeClr val="lt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入力へ戻る</a:t>
          </a:r>
        </a:p>
      </xdr:txBody>
    </xdr:sp>
    <xdr:clientData/>
  </xdr:twoCellAnchor>
  <xdr:twoCellAnchor>
    <xdr:from>
      <xdr:col>1</xdr:col>
      <xdr:colOff>323851</xdr:colOff>
      <xdr:row>6</xdr:row>
      <xdr:rowOff>342928</xdr:rowOff>
    </xdr:from>
    <xdr:to>
      <xdr:col>4</xdr:col>
      <xdr:colOff>114301</xdr:colOff>
      <xdr:row>6</xdr:row>
      <xdr:rowOff>739587</xdr:rowOff>
    </xdr:to>
    <xdr:sp macro="" textlink="">
      <xdr:nvSpPr>
        <xdr:cNvPr id="4" name="角丸四角形 4">
          <a:extLst>
            <a:ext uri="{FF2B5EF4-FFF2-40B4-BE49-F238E27FC236}">
              <a16:creationId xmlns:a16="http://schemas.microsoft.com/office/drawing/2014/main" id="{780055ED-8CFD-4F4A-B7D4-66FB57C6A1DC}"/>
            </a:ext>
          </a:extLst>
        </xdr:cNvPr>
        <xdr:cNvSpPr/>
      </xdr:nvSpPr>
      <xdr:spPr>
        <a:xfrm>
          <a:off x="1009651" y="1485928"/>
          <a:ext cx="1847850" cy="396659"/>
        </a:xfrm>
        <a:prstGeom prst="round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20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①</a:t>
          </a:r>
        </a:p>
      </xdr:txBody>
    </xdr:sp>
    <xdr:clientData/>
  </xdr:twoCellAnchor>
  <xdr:twoCellAnchor>
    <xdr:from>
      <xdr:col>4</xdr:col>
      <xdr:colOff>409576</xdr:colOff>
      <xdr:row>6</xdr:row>
      <xdr:rowOff>342928</xdr:rowOff>
    </xdr:from>
    <xdr:to>
      <xdr:col>5</xdr:col>
      <xdr:colOff>609600</xdr:colOff>
      <xdr:row>6</xdr:row>
      <xdr:rowOff>739587</xdr:rowOff>
    </xdr:to>
    <xdr:sp macro="" textlink="">
      <xdr:nvSpPr>
        <xdr:cNvPr id="5" name="角丸四角形 5">
          <a:extLst>
            <a:ext uri="{FF2B5EF4-FFF2-40B4-BE49-F238E27FC236}">
              <a16:creationId xmlns:a16="http://schemas.microsoft.com/office/drawing/2014/main" id="{96EFC135-C6EA-4892-B4D3-C80B8EF44FA2}"/>
            </a:ext>
          </a:extLst>
        </xdr:cNvPr>
        <xdr:cNvSpPr/>
      </xdr:nvSpPr>
      <xdr:spPr>
        <a:xfrm>
          <a:off x="3152776" y="1485928"/>
          <a:ext cx="885824" cy="396659"/>
        </a:xfrm>
        <a:prstGeom prst="roundRect">
          <a:avLst/>
        </a:prstGeom>
        <a:noFill/>
        <a:ln w="57150">
          <a:solidFill>
            <a:srgbClr val="00B05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2000" b="1">
              <a:solidFill>
                <a:srgbClr val="00B05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②</a:t>
          </a:r>
        </a:p>
      </xdr:txBody>
    </xdr:sp>
    <xdr:clientData/>
  </xdr:twoCellAnchor>
  <xdr:twoCellAnchor>
    <xdr:from>
      <xdr:col>1</xdr:col>
      <xdr:colOff>323850</xdr:colOff>
      <xdr:row>6</xdr:row>
      <xdr:rowOff>807888</xdr:rowOff>
    </xdr:from>
    <xdr:to>
      <xdr:col>5</xdr:col>
      <xdr:colOff>380999</xdr:colOff>
      <xdr:row>6</xdr:row>
      <xdr:rowOff>1204547</xdr:rowOff>
    </xdr:to>
    <xdr:sp macro="" textlink="">
      <xdr:nvSpPr>
        <xdr:cNvPr id="6" name="角丸四角形 6">
          <a:extLst>
            <a:ext uri="{FF2B5EF4-FFF2-40B4-BE49-F238E27FC236}">
              <a16:creationId xmlns:a16="http://schemas.microsoft.com/office/drawing/2014/main" id="{3212DE28-AA09-4E8F-90AE-4E0BD53826C9}"/>
            </a:ext>
          </a:extLst>
        </xdr:cNvPr>
        <xdr:cNvSpPr/>
      </xdr:nvSpPr>
      <xdr:spPr>
        <a:xfrm>
          <a:off x="1009650" y="1950888"/>
          <a:ext cx="2800349" cy="396659"/>
        </a:xfrm>
        <a:prstGeom prst="roundRect">
          <a:avLst/>
        </a:prstGeom>
        <a:noFill/>
        <a:ln w="57150">
          <a:solidFill>
            <a:srgbClr val="00B0F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2000" b="1">
              <a:solidFill>
                <a:srgbClr val="00B0F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③</a:t>
          </a:r>
        </a:p>
      </xdr:txBody>
    </xdr:sp>
    <xdr:clientData/>
  </xdr:twoCellAnchor>
  <xdr:twoCellAnchor>
    <xdr:from>
      <xdr:col>1</xdr:col>
      <xdr:colOff>323850</xdr:colOff>
      <xdr:row>6</xdr:row>
      <xdr:rowOff>1272849</xdr:rowOff>
    </xdr:from>
    <xdr:to>
      <xdr:col>5</xdr:col>
      <xdr:colOff>380999</xdr:colOff>
      <xdr:row>6</xdr:row>
      <xdr:rowOff>1669508</xdr:rowOff>
    </xdr:to>
    <xdr:sp macro="" textlink="">
      <xdr:nvSpPr>
        <xdr:cNvPr id="7" name="角丸四角形 7">
          <a:extLst>
            <a:ext uri="{FF2B5EF4-FFF2-40B4-BE49-F238E27FC236}">
              <a16:creationId xmlns:a16="http://schemas.microsoft.com/office/drawing/2014/main" id="{C3DF3E27-918D-43E9-8C27-943C7C1FC71C}"/>
            </a:ext>
          </a:extLst>
        </xdr:cNvPr>
        <xdr:cNvSpPr/>
      </xdr:nvSpPr>
      <xdr:spPr>
        <a:xfrm>
          <a:off x="1009650" y="2415849"/>
          <a:ext cx="2800349" cy="396659"/>
        </a:xfrm>
        <a:prstGeom prst="roundRect">
          <a:avLst/>
        </a:prstGeom>
        <a:noFill/>
        <a:ln w="57150">
          <a:solidFill>
            <a:srgbClr val="FFC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2000" b="1">
              <a:solidFill>
                <a:srgbClr val="FFC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④</a:t>
          </a:r>
        </a:p>
      </xdr:txBody>
    </xdr:sp>
    <xdr:clientData/>
  </xdr:twoCellAnchor>
  <xdr:twoCellAnchor>
    <xdr:from>
      <xdr:col>1</xdr:col>
      <xdr:colOff>323850</xdr:colOff>
      <xdr:row>6</xdr:row>
      <xdr:rowOff>1742428</xdr:rowOff>
    </xdr:from>
    <xdr:to>
      <xdr:col>5</xdr:col>
      <xdr:colOff>380999</xdr:colOff>
      <xdr:row>7</xdr:row>
      <xdr:rowOff>129151</xdr:rowOff>
    </xdr:to>
    <xdr:sp macro="" textlink="">
      <xdr:nvSpPr>
        <xdr:cNvPr id="8" name="角丸四角形 8">
          <a:extLst>
            <a:ext uri="{FF2B5EF4-FFF2-40B4-BE49-F238E27FC236}">
              <a16:creationId xmlns:a16="http://schemas.microsoft.com/office/drawing/2014/main" id="{63E39ED7-F108-4391-AD1E-85687D3DF67A}"/>
            </a:ext>
          </a:extLst>
        </xdr:cNvPr>
        <xdr:cNvSpPr/>
      </xdr:nvSpPr>
      <xdr:spPr>
        <a:xfrm>
          <a:off x="1009650" y="2885428"/>
          <a:ext cx="2800349" cy="291723"/>
        </a:xfrm>
        <a:prstGeom prst="roundRect">
          <a:avLst/>
        </a:prstGeom>
        <a:noFill/>
        <a:ln w="57150">
          <a:solidFill>
            <a:srgbClr val="7030A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2000" b="1">
              <a:solidFill>
                <a:srgbClr val="7030A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⑤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39687</xdr:colOff>
      <xdr:row>2</xdr:row>
      <xdr:rowOff>29765</xdr:rowOff>
    </xdr:from>
    <xdr:to>
      <xdr:col>46</xdr:col>
      <xdr:colOff>178594</xdr:colOff>
      <xdr:row>38</xdr:row>
      <xdr:rowOff>148828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B98E8134-20E5-4EFB-B141-819B0431DA89}"/>
            </a:ext>
          </a:extLst>
        </xdr:cNvPr>
        <xdr:cNvSpPr txBox="1"/>
      </xdr:nvSpPr>
      <xdr:spPr>
        <a:xfrm>
          <a:off x="236537" y="220265"/>
          <a:ext cx="6908007" cy="633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■平面図シート作成要領について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【</a:t>
          </a:r>
          <a:r>
            <a:rPr kumimoji="1" lang="ja-JP" altLang="en-US" sz="1100"/>
            <a:t>営業：ＮＴＴ作業</a:t>
          </a:r>
          <a:r>
            <a:rPr kumimoji="1" lang="en-US" altLang="ja-JP" sz="1100"/>
            <a:t>】</a:t>
          </a:r>
        </a:p>
        <a:p>
          <a:endParaRPr kumimoji="1" lang="en-US" altLang="ja-JP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①</a:t>
          </a:r>
          <a:r>
            <a:rPr kumimoji="1" lang="ja-JP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ja-JP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「平面図（</a:t>
          </a:r>
          <a:r>
            <a:rPr kumimoji="1" lang="ja-JP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発注時</a:t>
          </a:r>
          <a:r>
            <a:rPr kumimoji="1" lang="ja-JP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）」</a:t>
          </a:r>
          <a:r>
            <a:rPr kumimoji="1" lang="ja-JP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に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システム更改後の機器設置レイアウト、配線状況ルート図を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記載願います。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(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配線ルートの指定等がない場合は機器設置レイアウトのみ記載でも可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b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　端末の凡例を施工種別が記載された凡例に上書きします。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　また、端末の「内線番号」を記載願います。</a:t>
          </a:r>
          <a:endParaRPr lang="ja-JP" altLang="ja-JP">
            <a:effectLst/>
          </a:endParaRPr>
        </a:p>
        <a:p>
          <a:endParaRPr kumimoji="1" lang="en-US" altLang="ja-JP" sz="1100"/>
        </a:p>
        <a:p>
          <a:r>
            <a:rPr kumimoji="1" lang="ja-JP" altLang="en-US" sz="1100"/>
            <a:t>②　図面作成後、</a:t>
          </a:r>
          <a:r>
            <a:rPr kumimoji="1" lang="ja-JP" altLang="en-US" sz="1100" b="1"/>
            <a:t>「施工必要工程記入」</a:t>
          </a:r>
          <a:r>
            <a:rPr kumimoji="1" lang="ja-JP" altLang="en-US" sz="1100"/>
            <a:t>の通建実施作業の数量欄（　Ｉ　列）に、</a:t>
          </a:r>
          <a:br>
            <a:rPr kumimoji="1" lang="en-US" altLang="ja-JP" sz="1100"/>
          </a:br>
          <a:r>
            <a:rPr kumimoji="1" lang="ja-JP" altLang="en-US" sz="1100"/>
            <a:t>　　端末の端末凡例数合計数を記載願います。</a:t>
          </a:r>
          <a:endParaRPr kumimoji="1" lang="en-US" altLang="ja-JP" sz="1100"/>
        </a:p>
        <a:p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kumimoji="1" lang="ja-JP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注）</a:t>
          </a:r>
          <a:endParaRPr lang="ja-JP" altLang="ja-JP">
            <a:effectLst/>
          </a:endParaRPr>
        </a:p>
        <a:p>
          <a:pPr eaLnBrk="1" fontAlgn="auto" latinLnBrk="0" hangingPunct="1"/>
          <a:r>
            <a:rPr kumimoji="1" lang="ja-JP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通建会社による現場調査実施案件については、現場調査結果報告書からコピー、貼り付け等に</a:t>
          </a:r>
          <a:endParaRPr kumimoji="1" lang="en-US" altLang="ja-JP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kumimoji="1" lang="ja-JP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より転記の上、作成をお願い致します。</a:t>
          </a:r>
          <a:endParaRPr kumimoji="1" lang="en-US" altLang="ja-JP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kumimoji="1" lang="ja-JP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なお、現場調査時から変更がある場合は、変更内容を記載願います。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－－－－以下本工事完了後－－－－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【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工事：通建会社作業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】</a:t>
          </a:r>
        </a:p>
        <a:p>
          <a:endParaRPr lang="ja-JP" altLang="ja-JP">
            <a:effectLst/>
          </a:endParaRPr>
        </a:p>
        <a:p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③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本工事において発注工程から変更になった際は、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①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の図面を</a:t>
          </a:r>
          <a:r>
            <a:rPr kumimoji="1" lang="ja-JP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「平面図（竣工時変更あり）」</a:t>
          </a:r>
          <a:r>
            <a:rPr kumimoji="1" lang="ja-JP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に</a:t>
          </a:r>
          <a:b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kumimoji="1" lang="ja-JP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　</a:t>
          </a:r>
          <a:r>
            <a:rPr kumimoji="1" lang="ja-JP" alt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kumimoji="1" lang="ja-JP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コピーします。</a:t>
          </a:r>
          <a:r>
            <a:rPr kumimoji="1" lang="ja-JP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（変更無しの場合は作成不要）</a:t>
          </a:r>
          <a:endParaRPr lang="ja-JP" altLang="ja-JP">
            <a:effectLst/>
          </a:endParaRPr>
        </a:p>
        <a:p>
          <a:r>
            <a:rPr kumimoji="1" lang="ja-JP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④</a:t>
          </a:r>
          <a:r>
            <a:rPr kumimoji="1" lang="ja-JP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変更箇所を記載します。</a:t>
          </a:r>
          <a:endParaRPr lang="ja-JP" altLang="ja-JP">
            <a:effectLst/>
          </a:endParaRPr>
        </a:p>
        <a:p>
          <a:r>
            <a:rPr kumimoji="1" lang="ja-JP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⑤</a:t>
          </a:r>
          <a:r>
            <a:rPr kumimoji="1" lang="ja-JP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図面作成後、</a:t>
          </a:r>
          <a:r>
            <a:rPr kumimoji="1" lang="ja-JP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「施工必要工程記入」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の通建実施作業の数量欄（　Ｊ　列）に、</a:t>
          </a:r>
          <a:b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　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端末の端末凡例数合計数を記載願います</a:t>
          </a:r>
          <a:endParaRPr lang="ja-JP" altLang="ja-JP">
            <a:effectLst/>
          </a:endParaRPr>
        </a:p>
        <a:p>
          <a:r>
            <a:rPr kumimoji="1" lang="ja-JP" altLang="en-US" sz="1100"/>
            <a:t>　　</a:t>
          </a:r>
          <a:endParaRPr kumimoji="1" lang="en-US" altLang="ja-JP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注）</a:t>
          </a:r>
          <a:endParaRPr kumimoji="1" lang="en-US" altLang="ja-JP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④については、</a:t>
          </a:r>
          <a:r>
            <a:rPr kumimoji="1" lang="ja-JP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変更箇所の写真を</a:t>
          </a:r>
          <a:r>
            <a:rPr kumimoji="1" lang="ja-JP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別途</a:t>
          </a:r>
          <a:r>
            <a:rPr kumimoji="1" lang="ja-JP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「変更内容報告（写真）」へ貼り付けし</a:t>
          </a:r>
          <a:r>
            <a:rPr kumimoji="1" lang="ja-JP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て提出願います</a:t>
          </a:r>
          <a:endParaRPr lang="ja-JP" altLang="ja-JP">
            <a:effectLst/>
          </a:endParaRPr>
        </a:p>
        <a:p>
          <a:endParaRPr kumimoji="1" lang="en-US" altLang="ja-JP" sz="1100"/>
        </a:p>
        <a:p>
          <a:endParaRPr kumimoji="1" lang="en-US" altLang="ja-JP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33</xdr:row>
      <xdr:rowOff>142875</xdr:rowOff>
    </xdr:from>
    <xdr:to>
      <xdr:col>5</xdr:col>
      <xdr:colOff>1143000</xdr:colOff>
      <xdr:row>35</xdr:row>
      <xdr:rowOff>9525</xdr:rowOff>
    </xdr:to>
    <xdr:sp macro="" textlink="">
      <xdr:nvSpPr>
        <xdr:cNvPr id="2" name="Text Box 8">
          <a:extLst>
            <a:ext uri="{FF2B5EF4-FFF2-40B4-BE49-F238E27FC236}">
              <a16:creationId xmlns:a16="http://schemas.microsoft.com/office/drawing/2014/main" id="{E43106A7-C196-4F64-BF99-CAA2D6F397DE}"/>
            </a:ext>
          </a:extLst>
        </xdr:cNvPr>
        <xdr:cNvSpPr txBox="1">
          <a:spLocks noChangeArrowheads="1"/>
        </xdr:cNvSpPr>
      </xdr:nvSpPr>
      <xdr:spPr bwMode="auto">
        <a:xfrm>
          <a:off x="3197225" y="6492875"/>
          <a:ext cx="1533525" cy="2476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66675</xdr:colOff>
      <xdr:row>2</xdr:row>
      <xdr:rowOff>76200</xdr:rowOff>
    </xdr:from>
    <xdr:to>
      <xdr:col>9</xdr:col>
      <xdr:colOff>238125</xdr:colOff>
      <xdr:row>36</xdr:row>
      <xdr:rowOff>123825</xdr:rowOff>
    </xdr:to>
    <xdr:sp macro="" textlink="">
      <xdr:nvSpPr>
        <xdr:cNvPr id="3" name="Rectangle 21">
          <a:extLst>
            <a:ext uri="{FF2B5EF4-FFF2-40B4-BE49-F238E27FC236}">
              <a16:creationId xmlns:a16="http://schemas.microsoft.com/office/drawing/2014/main" id="{B388871A-3B27-44B4-B92D-92FDBEF0069C}"/>
            </a:ext>
          </a:extLst>
        </xdr:cNvPr>
        <xdr:cNvSpPr>
          <a:spLocks noChangeArrowheads="1"/>
        </xdr:cNvSpPr>
      </xdr:nvSpPr>
      <xdr:spPr bwMode="auto">
        <a:xfrm>
          <a:off x="66675" y="520700"/>
          <a:ext cx="7473950" cy="652462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18630</xdr:colOff>
      <xdr:row>29</xdr:row>
      <xdr:rowOff>100836</xdr:rowOff>
    </xdr:from>
    <xdr:to>
      <xdr:col>12</xdr:col>
      <xdr:colOff>263188</xdr:colOff>
      <xdr:row>30</xdr:row>
      <xdr:rowOff>69840</xdr:rowOff>
    </xdr:to>
    <xdr:sp macro="" textlink="">
      <xdr:nvSpPr>
        <xdr:cNvPr id="4" name="既設機器配線説明">
          <a:extLst>
            <a:ext uri="{FF2B5EF4-FFF2-40B4-BE49-F238E27FC236}">
              <a16:creationId xmlns:a16="http://schemas.microsoft.com/office/drawing/2014/main" id="{E72F77DD-A57F-402B-A641-4E08BF4557D6}"/>
            </a:ext>
          </a:extLst>
        </xdr:cNvPr>
        <xdr:cNvSpPr txBox="1"/>
      </xdr:nvSpPr>
      <xdr:spPr>
        <a:xfrm>
          <a:off x="8692730" y="5688836"/>
          <a:ext cx="930358" cy="159504"/>
        </a:xfrm>
        <a:prstGeom prst="rect">
          <a:avLst/>
        </a:prstGeom>
        <a:noFill/>
        <a:ln>
          <a:noFill/>
        </a:ln>
        <a:effectLst/>
      </xdr:spPr>
      <xdr:txBody>
        <a:bodyPr wrap="square" lIns="0" tIns="0" rIns="0" bIns="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ja-JP" altLang="en-US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その他　単体端末</a:t>
          </a:r>
          <a:endParaRPr lang="en-US" altLang="ja-JP" sz="800" kern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34049</xdr:colOff>
      <xdr:row>13</xdr:row>
      <xdr:rowOff>44441</xdr:rowOff>
    </xdr:from>
    <xdr:to>
      <xdr:col>12</xdr:col>
      <xdr:colOff>259336</xdr:colOff>
      <xdr:row>14</xdr:row>
      <xdr:rowOff>26318</xdr:rowOff>
    </xdr:to>
    <xdr:sp macro="" textlink="">
      <xdr:nvSpPr>
        <xdr:cNvPr id="5" name="既設機器配線説明">
          <a:extLst>
            <a:ext uri="{FF2B5EF4-FFF2-40B4-BE49-F238E27FC236}">
              <a16:creationId xmlns:a16="http://schemas.microsoft.com/office/drawing/2014/main" id="{18724B60-FCF4-4EA2-ABD7-7F55E7D6C8E8}"/>
            </a:ext>
          </a:extLst>
        </xdr:cNvPr>
        <xdr:cNvSpPr txBox="1"/>
      </xdr:nvSpPr>
      <xdr:spPr>
        <a:xfrm>
          <a:off x="8708149" y="2584441"/>
          <a:ext cx="911087" cy="172377"/>
        </a:xfrm>
        <a:prstGeom prst="rect">
          <a:avLst/>
        </a:prstGeom>
        <a:noFill/>
        <a:ln>
          <a:noFill/>
        </a:ln>
        <a:effectLst/>
      </xdr:spPr>
      <xdr:txBody>
        <a:bodyPr wrap="square" lIns="0" tIns="0" rIns="0" bIns="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ja-JP" altLang="en-US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スター電話機</a:t>
          </a:r>
          <a:endParaRPr lang="en-US" altLang="ja-JP" sz="800" kern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26963</xdr:colOff>
      <xdr:row>16</xdr:row>
      <xdr:rowOff>53870</xdr:rowOff>
    </xdr:from>
    <xdr:to>
      <xdr:col>12</xdr:col>
      <xdr:colOff>254499</xdr:colOff>
      <xdr:row>17</xdr:row>
      <xdr:rowOff>19115</xdr:rowOff>
    </xdr:to>
    <xdr:sp macro="" textlink="">
      <xdr:nvSpPr>
        <xdr:cNvPr id="6" name="既設機器配線説明">
          <a:extLst>
            <a:ext uri="{FF2B5EF4-FFF2-40B4-BE49-F238E27FC236}">
              <a16:creationId xmlns:a16="http://schemas.microsoft.com/office/drawing/2014/main" id="{D4663488-9B2C-4B49-8B1F-86E52DC62149}"/>
            </a:ext>
          </a:extLst>
        </xdr:cNvPr>
        <xdr:cNvSpPr txBox="1"/>
      </xdr:nvSpPr>
      <xdr:spPr>
        <a:xfrm>
          <a:off x="8701063" y="3165370"/>
          <a:ext cx="913336" cy="155745"/>
        </a:xfrm>
        <a:prstGeom prst="rect">
          <a:avLst/>
        </a:prstGeom>
        <a:noFill/>
        <a:ln>
          <a:noFill/>
        </a:ln>
        <a:effectLst/>
      </xdr:spPr>
      <xdr:txBody>
        <a:bodyPr wrap="square" lIns="0" tIns="0" rIns="0" bIns="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ja-JP" altLang="en-US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バス電話機</a:t>
          </a:r>
          <a:endParaRPr lang="en-US" altLang="ja-JP" sz="800" kern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30443</xdr:colOff>
      <xdr:row>19</xdr:row>
      <xdr:rowOff>104059</xdr:rowOff>
    </xdr:from>
    <xdr:to>
      <xdr:col>12</xdr:col>
      <xdr:colOff>249474</xdr:colOff>
      <xdr:row>20</xdr:row>
      <xdr:rowOff>80053</xdr:rowOff>
    </xdr:to>
    <xdr:sp macro="" textlink="">
      <xdr:nvSpPr>
        <xdr:cNvPr id="7" name="既設機器配線説明">
          <a:extLst>
            <a:ext uri="{FF2B5EF4-FFF2-40B4-BE49-F238E27FC236}">
              <a16:creationId xmlns:a16="http://schemas.microsoft.com/office/drawing/2014/main" id="{9D99D692-24D9-477E-A444-4374F219559E}"/>
            </a:ext>
          </a:extLst>
        </xdr:cNvPr>
        <xdr:cNvSpPr txBox="1"/>
      </xdr:nvSpPr>
      <xdr:spPr>
        <a:xfrm>
          <a:off x="8704543" y="3787059"/>
          <a:ext cx="904831" cy="166494"/>
        </a:xfrm>
        <a:prstGeom prst="rect">
          <a:avLst/>
        </a:prstGeom>
        <a:noFill/>
        <a:ln>
          <a:noFill/>
        </a:ln>
        <a:effectLst/>
      </xdr:spPr>
      <xdr:txBody>
        <a:bodyPr wrap="square" lIns="0" tIns="0" rIns="0" bIns="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ja-JP" altLang="en-US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ＩＰ電話機</a:t>
          </a:r>
          <a:endParaRPr lang="en-US" altLang="ja-JP" sz="800" kern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605294</xdr:colOff>
      <xdr:row>2</xdr:row>
      <xdr:rowOff>76200</xdr:rowOff>
    </xdr:from>
    <xdr:to>
      <xdr:col>10</xdr:col>
      <xdr:colOff>447545</xdr:colOff>
      <xdr:row>3</xdr:row>
      <xdr:rowOff>159683</xdr:rowOff>
    </xdr:to>
    <xdr:sp macro="" textlink="">
      <xdr:nvSpPr>
        <xdr:cNvPr id="8" name="タイトル（凡例）">
          <a:extLst>
            <a:ext uri="{FF2B5EF4-FFF2-40B4-BE49-F238E27FC236}">
              <a16:creationId xmlns:a16="http://schemas.microsoft.com/office/drawing/2014/main" id="{FA336543-0A1E-42FF-A101-9D6D96933715}"/>
            </a:ext>
          </a:extLst>
        </xdr:cNvPr>
        <xdr:cNvSpPr txBox="1"/>
      </xdr:nvSpPr>
      <xdr:spPr>
        <a:xfrm>
          <a:off x="7907794" y="520700"/>
          <a:ext cx="528051" cy="273983"/>
        </a:xfrm>
        <a:prstGeom prst="rect">
          <a:avLst/>
        </a:prstGeom>
        <a:noFill/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36000" tIns="0" rIns="36000" bIns="0" rtlCol="0" anchor="ctr" anchorCtr="0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en-US" altLang="ja-JP" sz="1050" b="1" u="none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【</a:t>
          </a:r>
          <a:r>
            <a:rPr kumimoji="1" lang="ja-JP" altLang="en-US" sz="1050" b="1" u="none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凡例</a:t>
          </a:r>
          <a:r>
            <a:rPr kumimoji="1" lang="en-US" altLang="ja-JP" sz="1050" b="1" u="none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】</a:t>
          </a:r>
          <a:endParaRPr kumimoji="1" lang="ja-JP" altLang="en-US" sz="1050" b="1" u="none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548581</xdr:colOff>
      <xdr:row>4</xdr:row>
      <xdr:rowOff>20554</xdr:rowOff>
    </xdr:from>
    <xdr:to>
      <xdr:col>11</xdr:col>
      <xdr:colOff>151610</xdr:colOff>
      <xdr:row>4</xdr:row>
      <xdr:rowOff>131471</xdr:rowOff>
    </xdr:to>
    <xdr:sp macro="" textlink="">
      <xdr:nvSpPr>
        <xdr:cNvPr id="9" name="既設LANケーブル説明">
          <a:extLst>
            <a:ext uri="{FF2B5EF4-FFF2-40B4-BE49-F238E27FC236}">
              <a16:creationId xmlns:a16="http://schemas.microsoft.com/office/drawing/2014/main" id="{61D6B929-1D9F-4B65-BBB6-2E4022D0374E}"/>
            </a:ext>
          </a:extLst>
        </xdr:cNvPr>
        <xdr:cNvSpPr txBox="1"/>
      </xdr:nvSpPr>
      <xdr:spPr>
        <a:xfrm>
          <a:off x="7851081" y="846054"/>
          <a:ext cx="974629" cy="110917"/>
        </a:xfrm>
        <a:prstGeom prst="rect">
          <a:avLst/>
        </a:prstGeom>
        <a:noFill/>
        <a:ln>
          <a:noFill/>
        </a:ln>
        <a:effectLst/>
      </xdr:spPr>
      <xdr:txBody>
        <a:bodyPr wrap="square" lIns="0" tIns="0" rIns="0" bIns="0" rtlCol="0" anchor="t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ja-JP" altLang="en-US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機器配線）</a:t>
          </a:r>
          <a:endParaRPr lang="en-US" altLang="ja-JP" sz="800" kern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379444</xdr:colOff>
      <xdr:row>6</xdr:row>
      <xdr:rowOff>53214</xdr:rowOff>
    </xdr:from>
    <xdr:to>
      <xdr:col>12</xdr:col>
      <xdr:colOff>497982</xdr:colOff>
      <xdr:row>6</xdr:row>
      <xdr:rowOff>137347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09DE3F23-67E2-456C-BD82-D7AB3AA141B6}"/>
            </a:ext>
          </a:extLst>
        </xdr:cNvPr>
        <xdr:cNvSpPr/>
      </xdr:nvSpPr>
      <xdr:spPr>
        <a:xfrm>
          <a:off x="9739344" y="1259714"/>
          <a:ext cx="118538" cy="84133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0" tIns="0" rIns="0" bIns="0" rtlCol="0" anchor="ctr">
          <a:noAutofit/>
        </a:bodyPr>
        <a:lstStyle/>
        <a:p>
          <a:pPr algn="ctr"/>
          <a:endParaRPr kumimoji="1" lang="ja-JP" altLang="en-US" sz="1000"/>
        </a:p>
      </xdr:txBody>
    </xdr:sp>
    <xdr:clientData/>
  </xdr:twoCellAnchor>
  <xdr:twoCellAnchor>
    <xdr:from>
      <xdr:col>12</xdr:col>
      <xdr:colOff>15026</xdr:colOff>
      <xdr:row>7</xdr:row>
      <xdr:rowOff>5509</xdr:rowOff>
    </xdr:from>
    <xdr:to>
      <xdr:col>13</xdr:col>
      <xdr:colOff>153128</xdr:colOff>
      <xdr:row>7</xdr:row>
      <xdr:rowOff>136291</xdr:rowOff>
    </xdr:to>
    <xdr:sp macro="" textlink="">
      <xdr:nvSpPr>
        <xdr:cNvPr id="11" name="既設機器配線説明">
          <a:extLst>
            <a:ext uri="{FF2B5EF4-FFF2-40B4-BE49-F238E27FC236}">
              <a16:creationId xmlns:a16="http://schemas.microsoft.com/office/drawing/2014/main" id="{53FE3FC8-F853-441B-925B-1676C4B38B32}"/>
            </a:ext>
          </a:extLst>
        </xdr:cNvPr>
        <xdr:cNvSpPr txBox="1"/>
      </xdr:nvSpPr>
      <xdr:spPr>
        <a:xfrm>
          <a:off x="9374926" y="1402509"/>
          <a:ext cx="823902" cy="130782"/>
        </a:xfrm>
        <a:prstGeom prst="rect">
          <a:avLst/>
        </a:prstGeom>
        <a:noFill/>
        <a:ln>
          <a:noFill/>
        </a:ln>
        <a:effectLst/>
      </xdr:spPr>
      <xdr:txBody>
        <a:bodyPr wrap="square" lIns="0" tIns="0" rIns="0" bIns="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ja-JP" altLang="en-US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コネクタ、</a:t>
          </a:r>
          <a:endParaRPr lang="en-US" altLang="ja-JP" sz="800" kern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>
            <a:defRPr/>
          </a:pPr>
          <a:r>
            <a:rPr lang="ja-JP" altLang="en-US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多対端子盤</a:t>
          </a:r>
          <a:endParaRPr lang="en-US" altLang="ja-JP" sz="800" kern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56021</xdr:colOff>
      <xdr:row>8</xdr:row>
      <xdr:rowOff>3625</xdr:rowOff>
    </xdr:from>
    <xdr:to>
      <xdr:col>10</xdr:col>
      <xdr:colOff>576644</xdr:colOff>
      <xdr:row>8</xdr:row>
      <xdr:rowOff>3625</xdr:rowOff>
    </xdr:to>
    <xdr:cxnSp macro="">
      <xdr:nvCxnSpPr>
        <xdr:cNvPr id="12" name="既設機器配線">
          <a:extLst>
            <a:ext uri="{FF2B5EF4-FFF2-40B4-BE49-F238E27FC236}">
              <a16:creationId xmlns:a16="http://schemas.microsoft.com/office/drawing/2014/main" id="{3E68325E-CD22-47B9-9D20-5FC7F85565AF}"/>
            </a:ext>
          </a:extLst>
        </xdr:cNvPr>
        <xdr:cNvCxnSpPr/>
      </xdr:nvCxnSpPr>
      <xdr:spPr>
        <a:xfrm>
          <a:off x="8044321" y="1591125"/>
          <a:ext cx="520623" cy="0"/>
        </a:xfrm>
        <a:prstGeom prst="line">
          <a:avLst/>
        </a:prstGeom>
        <a:ln w="57150" cmpd="tri">
          <a:solidFill>
            <a:srgbClr val="00CC99"/>
          </a:solidFill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527050</xdr:colOff>
      <xdr:row>9</xdr:row>
      <xdr:rowOff>101918</xdr:rowOff>
    </xdr:from>
    <xdr:to>
      <xdr:col>11</xdr:col>
      <xdr:colOff>152004</xdr:colOff>
      <xdr:row>10</xdr:row>
      <xdr:rowOff>51928</xdr:rowOff>
    </xdr:to>
    <xdr:sp macro="" textlink="">
      <xdr:nvSpPr>
        <xdr:cNvPr id="13" name="既設機器配線説明">
          <a:extLst>
            <a:ext uri="{FF2B5EF4-FFF2-40B4-BE49-F238E27FC236}">
              <a16:creationId xmlns:a16="http://schemas.microsoft.com/office/drawing/2014/main" id="{70C50AC0-F0FE-4668-8065-E1C187EAAFDE}"/>
            </a:ext>
          </a:extLst>
        </xdr:cNvPr>
        <xdr:cNvSpPr txBox="1"/>
      </xdr:nvSpPr>
      <xdr:spPr>
        <a:xfrm>
          <a:off x="7829550" y="1879918"/>
          <a:ext cx="996554" cy="140510"/>
        </a:xfrm>
        <a:prstGeom prst="rect">
          <a:avLst/>
        </a:prstGeom>
        <a:noFill/>
        <a:ln>
          <a:noFill/>
        </a:ln>
        <a:effectLst/>
      </xdr:spPr>
      <xdr:txBody>
        <a:bodyPr wrap="square" lIns="0" tIns="0" rIns="0" bIns="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ja-JP" altLang="en-US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構内ケーブル</a:t>
          </a:r>
          <a:r>
            <a:rPr lang="en-US" altLang="ja-JP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100</a:t>
          </a:r>
          <a:r>
            <a:rPr lang="ja-JP" altLang="en-US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対上</a:t>
          </a:r>
          <a:endParaRPr lang="en-US" altLang="ja-JP" sz="800" kern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72022</xdr:colOff>
      <xdr:row>4</xdr:row>
      <xdr:rowOff>7669</xdr:rowOff>
    </xdr:from>
    <xdr:to>
      <xdr:col>10</xdr:col>
      <xdr:colOff>615308</xdr:colOff>
      <xdr:row>4</xdr:row>
      <xdr:rowOff>7670</xdr:rowOff>
    </xdr:to>
    <xdr:cxnSp macro="">
      <xdr:nvCxnSpPr>
        <xdr:cNvPr id="14" name="カギ線コネクタ 13">
          <a:extLst>
            <a:ext uri="{FF2B5EF4-FFF2-40B4-BE49-F238E27FC236}">
              <a16:creationId xmlns:a16="http://schemas.microsoft.com/office/drawing/2014/main" id="{96CC774C-0844-4A13-9A2C-6C9F037F0C3E}"/>
            </a:ext>
          </a:extLst>
        </xdr:cNvPr>
        <xdr:cNvCxnSpPr/>
      </xdr:nvCxnSpPr>
      <xdr:spPr>
        <a:xfrm flipV="1">
          <a:off x="8060322" y="833169"/>
          <a:ext cx="543286" cy="1"/>
        </a:xfrm>
        <a:prstGeom prst="bentConnector3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39536</xdr:colOff>
      <xdr:row>5</xdr:row>
      <xdr:rowOff>86342</xdr:rowOff>
    </xdr:from>
    <xdr:to>
      <xdr:col>10</xdr:col>
      <xdr:colOff>594244</xdr:colOff>
      <xdr:row>5</xdr:row>
      <xdr:rowOff>86343</xdr:rowOff>
    </xdr:to>
    <xdr:cxnSp macro="">
      <xdr:nvCxnSpPr>
        <xdr:cNvPr id="15" name="カギ線コネクタ 14">
          <a:extLst>
            <a:ext uri="{FF2B5EF4-FFF2-40B4-BE49-F238E27FC236}">
              <a16:creationId xmlns:a16="http://schemas.microsoft.com/office/drawing/2014/main" id="{2C19757B-EB9C-4DAC-B674-A72D4423A610}"/>
            </a:ext>
          </a:extLst>
        </xdr:cNvPr>
        <xdr:cNvCxnSpPr/>
      </xdr:nvCxnSpPr>
      <xdr:spPr>
        <a:xfrm flipV="1">
          <a:off x="8027836" y="1102342"/>
          <a:ext cx="554708" cy="1"/>
        </a:xfrm>
        <a:prstGeom prst="bentConnector3">
          <a:avLst/>
        </a:prstGeom>
        <a:ln w="1905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650256</xdr:colOff>
      <xdr:row>5</xdr:row>
      <xdr:rowOff>110419</xdr:rowOff>
    </xdr:from>
    <xdr:to>
      <xdr:col>10</xdr:col>
      <xdr:colOff>661154</xdr:colOff>
      <xdr:row>6</xdr:row>
      <xdr:rowOff>35097</xdr:rowOff>
    </xdr:to>
    <xdr:sp macro="" textlink="">
      <xdr:nvSpPr>
        <xdr:cNvPr id="16" name="既設LANケーブル説明">
          <a:extLst>
            <a:ext uri="{FF2B5EF4-FFF2-40B4-BE49-F238E27FC236}">
              <a16:creationId xmlns:a16="http://schemas.microsoft.com/office/drawing/2014/main" id="{8B6869D2-D9BB-42E0-A3E5-B771AD8AA08E}"/>
            </a:ext>
          </a:extLst>
        </xdr:cNvPr>
        <xdr:cNvSpPr txBox="1"/>
      </xdr:nvSpPr>
      <xdr:spPr>
        <a:xfrm>
          <a:off x="7952756" y="1126419"/>
          <a:ext cx="696698" cy="115178"/>
        </a:xfrm>
        <a:prstGeom prst="rect">
          <a:avLst/>
        </a:prstGeom>
        <a:noFill/>
        <a:ln>
          <a:noFill/>
        </a:ln>
        <a:effectLst/>
      </xdr:spPr>
      <xdr:txBody>
        <a:bodyPr wrap="square" lIns="0" tIns="0" rIns="0" bIns="0" rtlCol="0" anchor="t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altLang="ja-JP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LAN</a:t>
          </a:r>
          <a:r>
            <a:rPr lang="ja-JP" altLang="en-US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ケーブル</a:t>
          </a:r>
          <a:endParaRPr lang="en-US" altLang="ja-JP" sz="800" kern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47889</xdr:colOff>
      <xdr:row>6</xdr:row>
      <xdr:rowOff>165582</xdr:rowOff>
    </xdr:from>
    <xdr:to>
      <xdr:col>10</xdr:col>
      <xdr:colOff>599299</xdr:colOff>
      <xdr:row>6</xdr:row>
      <xdr:rowOff>165583</xdr:rowOff>
    </xdr:to>
    <xdr:cxnSp macro="">
      <xdr:nvCxnSpPr>
        <xdr:cNvPr id="17" name="カギ線コネクタ 16">
          <a:extLst>
            <a:ext uri="{FF2B5EF4-FFF2-40B4-BE49-F238E27FC236}">
              <a16:creationId xmlns:a16="http://schemas.microsoft.com/office/drawing/2014/main" id="{4FF61CAD-FFA7-4507-842D-7A19E28F3908}"/>
            </a:ext>
          </a:extLst>
        </xdr:cNvPr>
        <xdr:cNvCxnSpPr/>
      </xdr:nvCxnSpPr>
      <xdr:spPr>
        <a:xfrm flipV="1">
          <a:off x="8036189" y="1372082"/>
          <a:ext cx="551410" cy="1"/>
        </a:xfrm>
        <a:prstGeom prst="bentConnector3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664578</xdr:colOff>
      <xdr:row>6</xdr:row>
      <xdr:rowOff>177744</xdr:rowOff>
    </xdr:from>
    <xdr:to>
      <xdr:col>10</xdr:col>
      <xdr:colOff>673090</xdr:colOff>
      <xdr:row>7</xdr:row>
      <xdr:rowOff>106902</xdr:rowOff>
    </xdr:to>
    <xdr:sp macro="" textlink="">
      <xdr:nvSpPr>
        <xdr:cNvPr id="18" name="既設LANケーブル説明">
          <a:extLst>
            <a:ext uri="{FF2B5EF4-FFF2-40B4-BE49-F238E27FC236}">
              <a16:creationId xmlns:a16="http://schemas.microsoft.com/office/drawing/2014/main" id="{4DBB4479-50CC-4EC1-832C-E051E6D5332A}"/>
            </a:ext>
          </a:extLst>
        </xdr:cNvPr>
        <xdr:cNvSpPr txBox="1"/>
      </xdr:nvSpPr>
      <xdr:spPr>
        <a:xfrm>
          <a:off x="7967078" y="1384244"/>
          <a:ext cx="694312" cy="119658"/>
        </a:xfrm>
        <a:prstGeom prst="rect">
          <a:avLst/>
        </a:prstGeom>
        <a:noFill/>
        <a:ln>
          <a:noFill/>
        </a:ln>
        <a:effectLst/>
      </xdr:spPr>
      <xdr:txBody>
        <a:bodyPr wrap="square" lIns="0" tIns="0" rIns="0" bIns="0" rtlCol="0" anchor="t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ja-JP" altLang="en-US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屋内線</a:t>
          </a:r>
          <a:endParaRPr lang="en-US" altLang="ja-JP" sz="800" kern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40600</xdr:colOff>
      <xdr:row>9</xdr:row>
      <xdr:rowOff>72321</xdr:rowOff>
    </xdr:from>
    <xdr:to>
      <xdr:col>10</xdr:col>
      <xdr:colOff>561223</xdr:colOff>
      <xdr:row>9</xdr:row>
      <xdr:rowOff>72321</xdr:rowOff>
    </xdr:to>
    <xdr:cxnSp macro="">
      <xdr:nvCxnSpPr>
        <xdr:cNvPr id="19" name="既設機器配線">
          <a:extLst>
            <a:ext uri="{FF2B5EF4-FFF2-40B4-BE49-F238E27FC236}">
              <a16:creationId xmlns:a16="http://schemas.microsoft.com/office/drawing/2014/main" id="{5FAD66AE-A777-4ED7-8CB3-E4C4CA9DFD2F}"/>
            </a:ext>
          </a:extLst>
        </xdr:cNvPr>
        <xdr:cNvCxnSpPr/>
      </xdr:nvCxnSpPr>
      <xdr:spPr>
        <a:xfrm>
          <a:off x="8028900" y="1850321"/>
          <a:ext cx="520623" cy="0"/>
        </a:xfrm>
        <a:prstGeom prst="line">
          <a:avLst/>
        </a:prstGeom>
        <a:ln w="57150" cmpd="tri">
          <a:solidFill>
            <a:schemeClr val="tx1"/>
          </a:solidFill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551372</xdr:colOff>
      <xdr:row>8</xdr:row>
      <xdr:rowOff>1682</xdr:rowOff>
    </xdr:from>
    <xdr:to>
      <xdr:col>11</xdr:col>
      <xdr:colOff>121139</xdr:colOff>
      <xdr:row>8</xdr:row>
      <xdr:rowOff>151372</xdr:rowOff>
    </xdr:to>
    <xdr:sp macro="" textlink="">
      <xdr:nvSpPr>
        <xdr:cNvPr id="20" name="既設機器配線説明">
          <a:extLst>
            <a:ext uri="{FF2B5EF4-FFF2-40B4-BE49-F238E27FC236}">
              <a16:creationId xmlns:a16="http://schemas.microsoft.com/office/drawing/2014/main" id="{AE601E95-2174-4B18-A263-FFF1B026B4CE}"/>
            </a:ext>
          </a:extLst>
        </xdr:cNvPr>
        <xdr:cNvSpPr txBox="1"/>
      </xdr:nvSpPr>
      <xdr:spPr>
        <a:xfrm>
          <a:off x="7853872" y="1589182"/>
          <a:ext cx="941367" cy="149690"/>
        </a:xfrm>
        <a:prstGeom prst="rect">
          <a:avLst/>
        </a:prstGeom>
        <a:noFill/>
        <a:ln>
          <a:noFill/>
        </a:ln>
        <a:effectLst/>
      </xdr:spPr>
      <xdr:txBody>
        <a:bodyPr wrap="square" lIns="0" tIns="0" rIns="0" bIns="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ja-JP" altLang="en-US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構内ケーブル</a:t>
          </a:r>
          <a:r>
            <a:rPr lang="en-US" altLang="ja-JP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50</a:t>
          </a:r>
          <a:r>
            <a:rPr lang="ja-JP" altLang="en-US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対下</a:t>
          </a:r>
          <a:endParaRPr lang="en-US" altLang="ja-JP" sz="800" kern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582710</xdr:colOff>
      <xdr:row>11</xdr:row>
      <xdr:rowOff>157588</xdr:rowOff>
    </xdr:from>
    <xdr:to>
      <xdr:col>10</xdr:col>
      <xdr:colOff>316692</xdr:colOff>
      <xdr:row>13</xdr:row>
      <xdr:rowOff>89066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84C9F744-3D81-4CA0-83AE-CBB6A4352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85210" y="2316588"/>
          <a:ext cx="419782" cy="312478"/>
        </a:xfrm>
        <a:prstGeom prst="rect">
          <a:avLst/>
        </a:prstGeom>
      </xdr:spPr>
    </xdr:pic>
    <xdr:clientData/>
  </xdr:twoCellAnchor>
  <xdr:twoCellAnchor>
    <xdr:from>
      <xdr:col>10</xdr:col>
      <xdr:colOff>316689</xdr:colOff>
      <xdr:row>11</xdr:row>
      <xdr:rowOff>159737</xdr:rowOff>
    </xdr:from>
    <xdr:to>
      <xdr:col>11</xdr:col>
      <xdr:colOff>60951</xdr:colOff>
      <xdr:row>13</xdr:row>
      <xdr:rowOff>89147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D8DD1BC0-BE18-44DD-8F2E-D7BA2F441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04989" y="2318737"/>
          <a:ext cx="430062" cy="310410"/>
        </a:xfrm>
        <a:prstGeom prst="rect">
          <a:avLst/>
        </a:prstGeom>
      </xdr:spPr>
    </xdr:pic>
    <xdr:clientData/>
  </xdr:twoCellAnchor>
  <xdr:twoCellAnchor>
    <xdr:from>
      <xdr:col>11</xdr:col>
      <xdr:colOff>64446</xdr:colOff>
      <xdr:row>11</xdr:row>
      <xdr:rowOff>152886</xdr:rowOff>
    </xdr:from>
    <xdr:to>
      <xdr:col>11</xdr:col>
      <xdr:colOff>519637</xdr:colOff>
      <xdr:row>13</xdr:row>
      <xdr:rowOff>89476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4273E04C-267D-45E5-A5C6-BFF37E288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38546" y="2311886"/>
          <a:ext cx="455191" cy="317590"/>
        </a:xfrm>
        <a:prstGeom prst="rect">
          <a:avLst/>
        </a:prstGeom>
      </xdr:spPr>
    </xdr:pic>
    <xdr:clientData/>
  </xdr:twoCellAnchor>
  <xdr:twoCellAnchor>
    <xdr:from>
      <xdr:col>11</xdr:col>
      <xdr:colOff>510917</xdr:colOff>
      <xdr:row>11</xdr:row>
      <xdr:rowOff>155794</xdr:rowOff>
    </xdr:from>
    <xdr:to>
      <xdr:col>12</xdr:col>
      <xdr:colOff>249682</xdr:colOff>
      <xdr:row>13</xdr:row>
      <xdr:rowOff>89179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60DD5645-7671-400B-8ED3-26E77FA5A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85017" y="2314794"/>
          <a:ext cx="424565" cy="314385"/>
        </a:xfrm>
        <a:prstGeom prst="rect">
          <a:avLst/>
        </a:prstGeom>
      </xdr:spPr>
    </xdr:pic>
    <xdr:clientData/>
  </xdr:twoCellAnchor>
  <xdr:twoCellAnchor>
    <xdr:from>
      <xdr:col>12</xdr:col>
      <xdr:colOff>237225</xdr:colOff>
      <xdr:row>11</xdr:row>
      <xdr:rowOff>154903</xdr:rowOff>
    </xdr:from>
    <xdr:to>
      <xdr:col>13</xdr:col>
      <xdr:colOff>6472</xdr:colOff>
      <xdr:row>13</xdr:row>
      <xdr:rowOff>88289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1D8C2A59-239E-4858-9A95-DFB09BF0C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97125" y="2313903"/>
          <a:ext cx="455047" cy="314386"/>
        </a:xfrm>
        <a:prstGeom prst="rect">
          <a:avLst/>
        </a:prstGeom>
      </xdr:spPr>
    </xdr:pic>
    <xdr:clientData/>
  </xdr:twoCellAnchor>
  <xdr:twoCellAnchor>
    <xdr:from>
      <xdr:col>9</xdr:col>
      <xdr:colOff>583146</xdr:colOff>
      <xdr:row>14</xdr:row>
      <xdr:rowOff>150838</xdr:rowOff>
    </xdr:from>
    <xdr:to>
      <xdr:col>10</xdr:col>
      <xdr:colOff>322501</xdr:colOff>
      <xdr:row>16</xdr:row>
      <xdr:rowOff>96414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AEF95AA3-AE20-4E74-9956-675DD2CA9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885646" y="2881338"/>
          <a:ext cx="425155" cy="326576"/>
        </a:xfrm>
        <a:prstGeom prst="rect">
          <a:avLst/>
        </a:prstGeom>
      </xdr:spPr>
    </xdr:pic>
    <xdr:clientData/>
  </xdr:twoCellAnchor>
  <xdr:twoCellAnchor>
    <xdr:from>
      <xdr:col>10</xdr:col>
      <xdr:colOff>315928</xdr:colOff>
      <xdr:row>14</xdr:row>
      <xdr:rowOff>152971</xdr:rowOff>
    </xdr:from>
    <xdr:to>
      <xdr:col>11</xdr:col>
      <xdr:colOff>60215</xdr:colOff>
      <xdr:row>16</xdr:row>
      <xdr:rowOff>84491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3697396D-AB8E-4122-8145-F5421E964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304228" y="2883471"/>
          <a:ext cx="430087" cy="312520"/>
        </a:xfrm>
        <a:prstGeom prst="rect">
          <a:avLst/>
        </a:prstGeom>
      </xdr:spPr>
    </xdr:pic>
    <xdr:clientData/>
  </xdr:twoCellAnchor>
  <xdr:twoCellAnchor>
    <xdr:from>
      <xdr:col>11</xdr:col>
      <xdr:colOff>65479</xdr:colOff>
      <xdr:row>14</xdr:row>
      <xdr:rowOff>145433</xdr:rowOff>
    </xdr:from>
    <xdr:to>
      <xdr:col>11</xdr:col>
      <xdr:colOff>516566</xdr:colOff>
      <xdr:row>16</xdr:row>
      <xdr:rowOff>100775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E0A9FF32-F07D-4E34-9E4C-B1D0D7D60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739579" y="2875933"/>
          <a:ext cx="451087" cy="336342"/>
        </a:xfrm>
        <a:prstGeom prst="rect">
          <a:avLst/>
        </a:prstGeom>
      </xdr:spPr>
    </xdr:pic>
    <xdr:clientData/>
  </xdr:twoCellAnchor>
  <xdr:twoCellAnchor>
    <xdr:from>
      <xdr:col>11</xdr:col>
      <xdr:colOff>511340</xdr:colOff>
      <xdr:row>14</xdr:row>
      <xdr:rowOff>145549</xdr:rowOff>
    </xdr:from>
    <xdr:to>
      <xdr:col>12</xdr:col>
      <xdr:colOff>254598</xdr:colOff>
      <xdr:row>16</xdr:row>
      <xdr:rowOff>94986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8F712811-2938-430F-B9EA-B7580C6E8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185440" y="2876049"/>
          <a:ext cx="429058" cy="330437"/>
        </a:xfrm>
        <a:prstGeom prst="rect">
          <a:avLst/>
        </a:prstGeom>
      </xdr:spPr>
    </xdr:pic>
    <xdr:clientData/>
  </xdr:twoCellAnchor>
  <xdr:twoCellAnchor>
    <xdr:from>
      <xdr:col>12</xdr:col>
      <xdr:colOff>238674</xdr:colOff>
      <xdr:row>14</xdr:row>
      <xdr:rowOff>150267</xdr:rowOff>
    </xdr:from>
    <xdr:to>
      <xdr:col>13</xdr:col>
      <xdr:colOff>9344</xdr:colOff>
      <xdr:row>16</xdr:row>
      <xdr:rowOff>92528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24E04222-6EF9-405E-9D05-62B024B17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598574" y="2880767"/>
          <a:ext cx="456470" cy="323261"/>
        </a:xfrm>
        <a:prstGeom prst="rect">
          <a:avLst/>
        </a:prstGeom>
      </xdr:spPr>
    </xdr:pic>
    <xdr:clientData/>
  </xdr:twoCellAnchor>
  <xdr:twoCellAnchor>
    <xdr:from>
      <xdr:col>9</xdr:col>
      <xdr:colOff>573650</xdr:colOff>
      <xdr:row>17</xdr:row>
      <xdr:rowOff>180909</xdr:rowOff>
    </xdr:from>
    <xdr:to>
      <xdr:col>10</xdr:col>
      <xdr:colOff>322407</xdr:colOff>
      <xdr:row>19</xdr:row>
      <xdr:rowOff>128326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74B077D4-A38B-4D5E-A119-25749EB14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876150" y="3482909"/>
          <a:ext cx="434557" cy="328417"/>
        </a:xfrm>
        <a:prstGeom prst="rect">
          <a:avLst/>
        </a:prstGeom>
      </xdr:spPr>
    </xdr:pic>
    <xdr:clientData/>
  </xdr:twoCellAnchor>
  <xdr:twoCellAnchor>
    <xdr:from>
      <xdr:col>10</xdr:col>
      <xdr:colOff>310792</xdr:colOff>
      <xdr:row>17</xdr:row>
      <xdr:rowOff>185429</xdr:rowOff>
    </xdr:from>
    <xdr:to>
      <xdr:col>11</xdr:col>
      <xdr:colOff>64960</xdr:colOff>
      <xdr:row>19</xdr:row>
      <xdr:rowOff>134908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2A47B64C-FDFE-43C0-894B-8798033F5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299092" y="3487429"/>
          <a:ext cx="439968" cy="330479"/>
        </a:xfrm>
        <a:prstGeom prst="rect">
          <a:avLst/>
        </a:prstGeom>
      </xdr:spPr>
    </xdr:pic>
    <xdr:clientData/>
  </xdr:twoCellAnchor>
  <xdr:twoCellAnchor>
    <xdr:from>
      <xdr:col>11</xdr:col>
      <xdr:colOff>60357</xdr:colOff>
      <xdr:row>17</xdr:row>
      <xdr:rowOff>189026</xdr:rowOff>
    </xdr:from>
    <xdr:to>
      <xdr:col>11</xdr:col>
      <xdr:colOff>508563</xdr:colOff>
      <xdr:row>19</xdr:row>
      <xdr:rowOff>137735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D49296EC-4071-479F-840A-721AC95A4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734457" y="3491026"/>
          <a:ext cx="448206" cy="329709"/>
        </a:xfrm>
        <a:prstGeom prst="rect">
          <a:avLst/>
        </a:prstGeom>
      </xdr:spPr>
    </xdr:pic>
    <xdr:clientData/>
  </xdr:twoCellAnchor>
  <xdr:twoCellAnchor>
    <xdr:from>
      <xdr:col>11</xdr:col>
      <xdr:colOff>500083</xdr:colOff>
      <xdr:row>17</xdr:row>
      <xdr:rowOff>183419</xdr:rowOff>
    </xdr:from>
    <xdr:to>
      <xdr:col>12</xdr:col>
      <xdr:colOff>243825</xdr:colOff>
      <xdr:row>19</xdr:row>
      <xdr:rowOff>137826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7E12B636-329A-4CE0-A52E-0BD2ED02C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174183" y="3485419"/>
          <a:ext cx="429542" cy="335407"/>
        </a:xfrm>
        <a:prstGeom prst="rect">
          <a:avLst/>
        </a:prstGeom>
      </xdr:spPr>
    </xdr:pic>
    <xdr:clientData/>
  </xdr:twoCellAnchor>
  <xdr:twoCellAnchor>
    <xdr:from>
      <xdr:col>12</xdr:col>
      <xdr:colOff>235837</xdr:colOff>
      <xdr:row>17</xdr:row>
      <xdr:rowOff>180658</xdr:rowOff>
    </xdr:from>
    <xdr:to>
      <xdr:col>12</xdr:col>
      <xdr:colOff>677984</xdr:colOff>
      <xdr:row>19</xdr:row>
      <xdr:rowOff>136536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49C2076D-D324-4229-8EF9-C7C4A4238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595737" y="3482658"/>
          <a:ext cx="442147" cy="336878"/>
        </a:xfrm>
        <a:prstGeom prst="rect">
          <a:avLst/>
        </a:prstGeom>
      </xdr:spPr>
    </xdr:pic>
    <xdr:clientData/>
  </xdr:twoCellAnchor>
  <xdr:twoCellAnchor>
    <xdr:from>
      <xdr:col>12</xdr:col>
      <xdr:colOff>308301</xdr:colOff>
      <xdr:row>3</xdr:row>
      <xdr:rowOff>180896</xdr:rowOff>
    </xdr:from>
    <xdr:to>
      <xdr:col>12</xdr:col>
      <xdr:colOff>613542</xdr:colOff>
      <xdr:row>4</xdr:row>
      <xdr:rowOff>188448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5C10361D-1764-48A6-952E-C50CC6121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668201" y="815896"/>
          <a:ext cx="305241" cy="198052"/>
        </a:xfrm>
        <a:prstGeom prst="rect">
          <a:avLst/>
        </a:prstGeom>
      </xdr:spPr>
    </xdr:pic>
    <xdr:clientData/>
  </xdr:twoCellAnchor>
  <xdr:twoCellAnchor>
    <xdr:from>
      <xdr:col>11</xdr:col>
      <xdr:colOff>191865</xdr:colOff>
      <xdr:row>4</xdr:row>
      <xdr:rowOff>162152</xdr:rowOff>
    </xdr:from>
    <xdr:to>
      <xdr:col>11</xdr:col>
      <xdr:colOff>594344</xdr:colOff>
      <xdr:row>5</xdr:row>
      <xdr:rowOff>89313</xdr:rowOff>
    </xdr:to>
    <xdr:sp macro="" textlink="">
      <xdr:nvSpPr>
        <xdr:cNvPr id="37" name="既設機器配線説明">
          <a:extLst>
            <a:ext uri="{FF2B5EF4-FFF2-40B4-BE49-F238E27FC236}">
              <a16:creationId xmlns:a16="http://schemas.microsoft.com/office/drawing/2014/main" id="{60ACCA66-41C5-4B61-976B-5AA937EF6DC5}"/>
            </a:ext>
          </a:extLst>
        </xdr:cNvPr>
        <xdr:cNvSpPr txBox="1"/>
      </xdr:nvSpPr>
      <xdr:spPr>
        <a:xfrm>
          <a:off x="8865965" y="987652"/>
          <a:ext cx="402479" cy="117661"/>
        </a:xfrm>
        <a:prstGeom prst="rect">
          <a:avLst/>
        </a:prstGeom>
        <a:noFill/>
        <a:ln>
          <a:noFill/>
        </a:ln>
        <a:effectLst/>
      </xdr:spPr>
      <xdr:txBody>
        <a:bodyPr wrap="square" lIns="0" tIns="0" rIns="0" bIns="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ja-JP" altLang="en-US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主装置</a:t>
          </a:r>
          <a:endParaRPr lang="en-US" altLang="ja-JP" sz="800" kern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177792</xdr:colOff>
      <xdr:row>7</xdr:row>
      <xdr:rowOff>174269</xdr:rowOff>
    </xdr:from>
    <xdr:to>
      <xdr:col>11</xdr:col>
      <xdr:colOff>608751</xdr:colOff>
      <xdr:row>8</xdr:row>
      <xdr:rowOff>88881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63D9F299-9FF3-426A-ABAB-8F7C602A311C}"/>
            </a:ext>
          </a:extLst>
        </xdr:cNvPr>
        <xdr:cNvSpPr/>
      </xdr:nvSpPr>
      <xdr:spPr>
        <a:xfrm>
          <a:off x="8851892" y="1571269"/>
          <a:ext cx="430959" cy="105112"/>
        </a:xfrm>
        <a:prstGeom prst="rect">
          <a:avLst/>
        </a:prstGeom>
        <a:solidFill>
          <a:schemeClr val="bg1">
            <a:lumMod val="85000"/>
            <a:alpha val="50000"/>
          </a:schemeClr>
        </a:solidFill>
        <a:ln w="12700"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0" tIns="0" rIns="0" bIns="0" rtlCol="0" anchor="ctr">
          <a:noAutofit/>
        </a:bodyPr>
        <a:lstStyle/>
        <a:p>
          <a:pPr algn="ctr"/>
          <a:endParaRPr kumimoji="1" lang="ja-JP" altLang="en-US" sz="1000"/>
        </a:p>
      </xdr:txBody>
    </xdr:sp>
    <xdr:clientData/>
  </xdr:twoCellAnchor>
  <xdr:twoCellAnchor>
    <xdr:from>
      <xdr:col>11</xdr:col>
      <xdr:colOff>109516</xdr:colOff>
      <xdr:row>8</xdr:row>
      <xdr:rowOff>93967</xdr:rowOff>
    </xdr:from>
    <xdr:to>
      <xdr:col>12</xdr:col>
      <xdr:colOff>25659</xdr:colOff>
      <xdr:row>9</xdr:row>
      <xdr:rowOff>32793</xdr:rowOff>
    </xdr:to>
    <xdr:sp macro="" textlink="">
      <xdr:nvSpPr>
        <xdr:cNvPr id="39" name="既設機器配線説明">
          <a:extLst>
            <a:ext uri="{FF2B5EF4-FFF2-40B4-BE49-F238E27FC236}">
              <a16:creationId xmlns:a16="http://schemas.microsoft.com/office/drawing/2014/main" id="{63050146-D31C-4C08-9B00-239E5837A8C4}"/>
            </a:ext>
          </a:extLst>
        </xdr:cNvPr>
        <xdr:cNvSpPr txBox="1"/>
      </xdr:nvSpPr>
      <xdr:spPr>
        <a:xfrm>
          <a:off x="8783616" y="1681467"/>
          <a:ext cx="601943" cy="129326"/>
        </a:xfrm>
        <a:prstGeom prst="rect">
          <a:avLst/>
        </a:prstGeom>
        <a:noFill/>
        <a:ln>
          <a:noFill/>
        </a:ln>
        <a:effectLst/>
      </xdr:spPr>
      <xdr:txBody>
        <a:bodyPr wrap="square" lIns="0" tIns="0" rIns="0" bIns="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ja-JP" altLang="en-US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既設配管</a:t>
          </a:r>
          <a:endParaRPr lang="en-US" altLang="ja-JP" sz="800" kern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555261</xdr:colOff>
      <xdr:row>2</xdr:row>
      <xdr:rowOff>80697</xdr:rowOff>
    </xdr:from>
    <xdr:to>
      <xdr:col>13</xdr:col>
      <xdr:colOff>448107</xdr:colOff>
      <xdr:row>36</xdr:row>
      <xdr:rowOff>57596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A65F22B3-C07B-43CF-92EC-FAC553475F16}"/>
            </a:ext>
          </a:extLst>
        </xdr:cNvPr>
        <xdr:cNvSpPr/>
      </xdr:nvSpPr>
      <xdr:spPr>
        <a:xfrm>
          <a:off x="7857761" y="525197"/>
          <a:ext cx="2636046" cy="6453899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683642</xdr:colOff>
      <xdr:row>11</xdr:row>
      <xdr:rowOff>156498</xdr:rowOff>
    </xdr:from>
    <xdr:to>
      <xdr:col>13</xdr:col>
      <xdr:colOff>434998</xdr:colOff>
      <xdr:row>13</xdr:row>
      <xdr:rowOff>89795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08A6F4BC-1044-43BB-BC84-E75234F97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043542" y="2315498"/>
          <a:ext cx="437156" cy="314297"/>
        </a:xfrm>
        <a:prstGeom prst="rect">
          <a:avLst/>
        </a:prstGeom>
      </xdr:spPr>
    </xdr:pic>
    <xdr:clientData/>
  </xdr:twoCellAnchor>
  <xdr:twoCellAnchor>
    <xdr:from>
      <xdr:col>12</xdr:col>
      <xdr:colOff>683642</xdr:colOff>
      <xdr:row>14</xdr:row>
      <xdr:rowOff>155038</xdr:rowOff>
    </xdr:from>
    <xdr:to>
      <xdr:col>13</xdr:col>
      <xdr:colOff>434998</xdr:colOff>
      <xdr:row>16</xdr:row>
      <xdr:rowOff>89071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9D2A893A-C30A-41CA-8342-E32B29CBA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043542" y="2885538"/>
          <a:ext cx="437156" cy="315033"/>
        </a:xfrm>
        <a:prstGeom prst="rect">
          <a:avLst/>
        </a:prstGeom>
      </xdr:spPr>
    </xdr:pic>
    <xdr:clientData/>
  </xdr:twoCellAnchor>
  <xdr:twoCellAnchor>
    <xdr:from>
      <xdr:col>12</xdr:col>
      <xdr:colOff>676983</xdr:colOff>
      <xdr:row>17</xdr:row>
      <xdr:rowOff>187687</xdr:rowOff>
    </xdr:from>
    <xdr:to>
      <xdr:col>13</xdr:col>
      <xdr:colOff>425456</xdr:colOff>
      <xdr:row>19</xdr:row>
      <xdr:rowOff>124788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62264D8D-A1DE-4491-AC06-8D4F9C888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036883" y="3489687"/>
          <a:ext cx="434273" cy="318101"/>
        </a:xfrm>
        <a:prstGeom prst="rect">
          <a:avLst/>
        </a:prstGeom>
      </xdr:spPr>
    </xdr:pic>
    <xdr:clientData/>
  </xdr:twoCellAnchor>
  <xdr:twoCellAnchor>
    <xdr:from>
      <xdr:col>11</xdr:col>
      <xdr:colOff>649098</xdr:colOff>
      <xdr:row>4</xdr:row>
      <xdr:rowOff>183388</xdr:rowOff>
    </xdr:from>
    <xdr:to>
      <xdr:col>13</xdr:col>
      <xdr:colOff>280955</xdr:colOff>
      <xdr:row>5</xdr:row>
      <xdr:rowOff>127453</xdr:rowOff>
    </xdr:to>
    <xdr:sp macro="" textlink="">
      <xdr:nvSpPr>
        <xdr:cNvPr id="44" name="既設機器配線説明">
          <a:extLst>
            <a:ext uri="{FF2B5EF4-FFF2-40B4-BE49-F238E27FC236}">
              <a16:creationId xmlns:a16="http://schemas.microsoft.com/office/drawing/2014/main" id="{A85EED47-D52E-48B6-A805-CA27027988EB}"/>
            </a:ext>
          </a:extLst>
        </xdr:cNvPr>
        <xdr:cNvSpPr txBox="1"/>
      </xdr:nvSpPr>
      <xdr:spPr>
        <a:xfrm>
          <a:off x="9323198" y="1008888"/>
          <a:ext cx="1003457" cy="134565"/>
        </a:xfrm>
        <a:prstGeom prst="rect">
          <a:avLst/>
        </a:prstGeom>
        <a:noFill/>
        <a:ln>
          <a:noFill/>
        </a:ln>
        <a:effectLst/>
      </xdr:spPr>
      <xdr:txBody>
        <a:bodyPr wrap="square" lIns="0" tIns="0" rIns="0" bIns="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ja-JP" altLang="en-US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点検口</a:t>
          </a:r>
          <a:endParaRPr lang="en-US" altLang="ja-JP" sz="800" kern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184541</xdr:colOff>
      <xdr:row>6</xdr:row>
      <xdr:rowOff>153227</xdr:rowOff>
    </xdr:from>
    <xdr:to>
      <xdr:col>11</xdr:col>
      <xdr:colOff>590401</xdr:colOff>
      <xdr:row>7</xdr:row>
      <xdr:rowOff>82528</xdr:rowOff>
    </xdr:to>
    <xdr:sp macro="" textlink="">
      <xdr:nvSpPr>
        <xdr:cNvPr id="45" name="既設機器配線説明">
          <a:extLst>
            <a:ext uri="{FF2B5EF4-FFF2-40B4-BE49-F238E27FC236}">
              <a16:creationId xmlns:a16="http://schemas.microsoft.com/office/drawing/2014/main" id="{8B101D8C-A0B4-409B-ACD9-681EFF6846EC}"/>
            </a:ext>
          </a:extLst>
        </xdr:cNvPr>
        <xdr:cNvSpPr txBox="1"/>
      </xdr:nvSpPr>
      <xdr:spPr>
        <a:xfrm>
          <a:off x="8858641" y="1359727"/>
          <a:ext cx="405860" cy="119801"/>
        </a:xfrm>
        <a:prstGeom prst="rect">
          <a:avLst/>
        </a:prstGeom>
        <a:noFill/>
        <a:ln>
          <a:noFill/>
        </a:ln>
        <a:effectLst/>
      </xdr:spPr>
      <xdr:txBody>
        <a:bodyPr wrap="none" lIns="0" tIns="0" rIns="0" bIns="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ja-JP" altLang="en-US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ゲートウェイ</a:t>
          </a:r>
          <a:endParaRPr lang="en-US" altLang="ja-JP" sz="800" kern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176160</xdr:colOff>
      <xdr:row>3</xdr:row>
      <xdr:rowOff>167904</xdr:rowOff>
    </xdr:from>
    <xdr:to>
      <xdr:col>11</xdr:col>
      <xdr:colOff>600817</xdr:colOff>
      <xdr:row>4</xdr:row>
      <xdr:rowOff>181747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525D3472-57AC-49CE-B5AF-3F0EE2E30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850260" y="802904"/>
          <a:ext cx="424657" cy="204343"/>
        </a:xfrm>
        <a:prstGeom prst="rect">
          <a:avLst/>
        </a:prstGeom>
      </xdr:spPr>
    </xdr:pic>
    <xdr:clientData/>
  </xdr:twoCellAnchor>
  <xdr:twoCellAnchor>
    <xdr:from>
      <xdr:col>11</xdr:col>
      <xdr:colOff>182322</xdr:colOff>
      <xdr:row>5</xdr:row>
      <xdr:rowOff>162783</xdr:rowOff>
    </xdr:from>
    <xdr:to>
      <xdr:col>11</xdr:col>
      <xdr:colOff>605090</xdr:colOff>
      <xdr:row>6</xdr:row>
      <xdr:rowOff>176625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DA27E1D0-D85D-4CAE-9BEB-8A8C32266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856422" y="1178783"/>
          <a:ext cx="422768" cy="204342"/>
        </a:xfrm>
        <a:prstGeom prst="rect">
          <a:avLst/>
        </a:prstGeom>
      </xdr:spPr>
    </xdr:pic>
    <xdr:clientData/>
  </xdr:twoCellAnchor>
  <xdr:twoCellAnchor>
    <xdr:from>
      <xdr:col>12</xdr:col>
      <xdr:colOff>260017</xdr:colOff>
      <xdr:row>8</xdr:row>
      <xdr:rowOff>98632</xdr:rowOff>
    </xdr:from>
    <xdr:to>
      <xdr:col>12</xdr:col>
      <xdr:colOff>615042</xdr:colOff>
      <xdr:row>9</xdr:row>
      <xdr:rowOff>110831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8452D1E0-A020-43E1-8A5A-F40CD349F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9619917" y="1686132"/>
          <a:ext cx="355025" cy="202699"/>
        </a:xfrm>
        <a:prstGeom prst="rect">
          <a:avLst/>
        </a:prstGeom>
      </xdr:spPr>
    </xdr:pic>
    <xdr:clientData/>
  </xdr:twoCellAnchor>
  <xdr:twoCellAnchor>
    <xdr:from>
      <xdr:col>12</xdr:col>
      <xdr:colOff>159654</xdr:colOff>
      <xdr:row>9</xdr:row>
      <xdr:rowOff>155417</xdr:rowOff>
    </xdr:from>
    <xdr:to>
      <xdr:col>13</xdr:col>
      <xdr:colOff>89343</xdr:colOff>
      <xdr:row>10</xdr:row>
      <xdr:rowOff>91550</xdr:rowOff>
    </xdr:to>
    <xdr:sp macro="" textlink="">
      <xdr:nvSpPr>
        <xdr:cNvPr id="49" name="既設機器配線説明">
          <a:extLst>
            <a:ext uri="{FF2B5EF4-FFF2-40B4-BE49-F238E27FC236}">
              <a16:creationId xmlns:a16="http://schemas.microsoft.com/office/drawing/2014/main" id="{4B34E407-8103-442F-8889-F083966EC107}"/>
            </a:ext>
          </a:extLst>
        </xdr:cNvPr>
        <xdr:cNvSpPr txBox="1"/>
      </xdr:nvSpPr>
      <xdr:spPr>
        <a:xfrm>
          <a:off x="9519554" y="1933417"/>
          <a:ext cx="615489" cy="126633"/>
        </a:xfrm>
        <a:prstGeom prst="rect">
          <a:avLst/>
        </a:prstGeom>
        <a:noFill/>
        <a:ln>
          <a:noFill/>
        </a:ln>
        <a:effectLst/>
      </xdr:spPr>
      <xdr:txBody>
        <a:bodyPr wrap="square" lIns="0" tIns="0" rIns="0" bIns="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ja-JP" altLang="en-US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停電電話用配線あり</a:t>
          </a:r>
          <a:endParaRPr lang="en-US" altLang="ja-JP" sz="800" kern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582271</xdr:colOff>
      <xdr:row>20</xdr:row>
      <xdr:rowOff>150041</xdr:rowOff>
    </xdr:from>
    <xdr:to>
      <xdr:col>10</xdr:col>
      <xdr:colOff>304543</xdr:colOff>
      <xdr:row>22</xdr:row>
      <xdr:rowOff>23340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2FE27A9D-9B74-4331-9BB7-4DE82EADA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884771" y="4023541"/>
          <a:ext cx="408072" cy="254299"/>
        </a:xfrm>
        <a:prstGeom prst="rect">
          <a:avLst/>
        </a:prstGeom>
      </xdr:spPr>
    </xdr:pic>
    <xdr:clientData/>
  </xdr:twoCellAnchor>
  <xdr:twoCellAnchor>
    <xdr:from>
      <xdr:col>10</xdr:col>
      <xdr:colOff>325002</xdr:colOff>
      <xdr:row>20</xdr:row>
      <xdr:rowOff>150041</xdr:rowOff>
    </xdr:from>
    <xdr:to>
      <xdr:col>11</xdr:col>
      <xdr:colOff>50795</xdr:colOff>
      <xdr:row>22</xdr:row>
      <xdr:rowOff>23340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8EB44254-6A3D-42DA-BB3C-BE7A2A997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313302" y="4023541"/>
          <a:ext cx="411593" cy="254299"/>
        </a:xfrm>
        <a:prstGeom prst="rect">
          <a:avLst/>
        </a:prstGeom>
      </xdr:spPr>
    </xdr:pic>
    <xdr:clientData/>
  </xdr:twoCellAnchor>
  <xdr:twoCellAnchor>
    <xdr:from>
      <xdr:col>11</xdr:col>
      <xdr:colOff>68649</xdr:colOff>
      <xdr:row>20</xdr:row>
      <xdr:rowOff>150041</xdr:rowOff>
    </xdr:from>
    <xdr:to>
      <xdr:col>11</xdr:col>
      <xdr:colOff>480243</xdr:colOff>
      <xdr:row>22</xdr:row>
      <xdr:rowOff>23340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7B442953-FEB2-499A-AC22-51760A9D1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742749" y="4023541"/>
          <a:ext cx="411594" cy="254299"/>
        </a:xfrm>
        <a:prstGeom prst="rect">
          <a:avLst/>
        </a:prstGeom>
      </xdr:spPr>
    </xdr:pic>
    <xdr:clientData/>
  </xdr:twoCellAnchor>
  <xdr:twoCellAnchor>
    <xdr:from>
      <xdr:col>11</xdr:col>
      <xdr:colOff>508168</xdr:colOff>
      <xdr:row>20</xdr:row>
      <xdr:rowOff>153438</xdr:rowOff>
    </xdr:from>
    <xdr:to>
      <xdr:col>12</xdr:col>
      <xdr:colOff>233961</xdr:colOff>
      <xdr:row>22</xdr:row>
      <xdr:rowOff>26737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EFE56F8F-348F-4B3C-941F-E973C29C2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9182268" y="4026938"/>
          <a:ext cx="411593" cy="254299"/>
        </a:xfrm>
        <a:prstGeom prst="rect">
          <a:avLst/>
        </a:prstGeom>
      </xdr:spPr>
    </xdr:pic>
    <xdr:clientData/>
  </xdr:twoCellAnchor>
  <xdr:twoCellAnchor>
    <xdr:from>
      <xdr:col>12</xdr:col>
      <xdr:colOff>252977</xdr:colOff>
      <xdr:row>20</xdr:row>
      <xdr:rowOff>150040</xdr:rowOff>
    </xdr:from>
    <xdr:to>
      <xdr:col>12</xdr:col>
      <xdr:colOff>664571</xdr:colOff>
      <xdr:row>22</xdr:row>
      <xdr:rowOff>23339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id="{983D0A95-19EC-4F10-B4ED-EBDE1AD94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9612877" y="4023540"/>
          <a:ext cx="411594" cy="254299"/>
        </a:xfrm>
        <a:prstGeom prst="rect">
          <a:avLst/>
        </a:prstGeom>
      </xdr:spPr>
    </xdr:pic>
    <xdr:clientData/>
  </xdr:twoCellAnchor>
  <xdr:twoCellAnchor>
    <xdr:from>
      <xdr:col>9</xdr:col>
      <xdr:colOff>582271</xdr:colOff>
      <xdr:row>23</xdr:row>
      <xdr:rowOff>62898</xdr:rowOff>
    </xdr:from>
    <xdr:to>
      <xdr:col>10</xdr:col>
      <xdr:colOff>304543</xdr:colOff>
      <xdr:row>24</xdr:row>
      <xdr:rowOff>137989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id="{9C9C245D-6D67-4394-9867-205FD803A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884771" y="4507898"/>
          <a:ext cx="408072" cy="265591"/>
        </a:xfrm>
        <a:prstGeom prst="rect">
          <a:avLst/>
        </a:prstGeom>
      </xdr:spPr>
    </xdr:pic>
    <xdr:clientData/>
  </xdr:twoCellAnchor>
  <xdr:twoCellAnchor>
    <xdr:from>
      <xdr:col>10</xdr:col>
      <xdr:colOff>325882</xdr:colOff>
      <xdr:row>23</xdr:row>
      <xdr:rowOff>62896</xdr:rowOff>
    </xdr:from>
    <xdr:to>
      <xdr:col>11</xdr:col>
      <xdr:colOff>48153</xdr:colOff>
      <xdr:row>24</xdr:row>
      <xdr:rowOff>137987</xdr:rowOff>
    </xdr:to>
    <xdr:pic>
      <xdr:nvPicPr>
        <xdr:cNvPr id="56" name="図 55">
          <a:extLst>
            <a:ext uri="{FF2B5EF4-FFF2-40B4-BE49-F238E27FC236}">
              <a16:creationId xmlns:a16="http://schemas.microsoft.com/office/drawing/2014/main" id="{80A7D63C-1621-47DF-B7AC-C4F8862C0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8314182" y="4507896"/>
          <a:ext cx="408071" cy="265591"/>
        </a:xfrm>
        <a:prstGeom prst="rect">
          <a:avLst/>
        </a:prstGeom>
      </xdr:spPr>
    </xdr:pic>
    <xdr:clientData/>
  </xdr:twoCellAnchor>
  <xdr:twoCellAnchor>
    <xdr:from>
      <xdr:col>11</xdr:col>
      <xdr:colOff>73928</xdr:colOff>
      <xdr:row>23</xdr:row>
      <xdr:rowOff>59500</xdr:rowOff>
    </xdr:from>
    <xdr:to>
      <xdr:col>11</xdr:col>
      <xdr:colOff>482001</xdr:colOff>
      <xdr:row>24</xdr:row>
      <xdr:rowOff>134591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id="{26F36CB7-EF02-436F-92F4-FFCA83C0A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8748028" y="4504500"/>
          <a:ext cx="408073" cy="265591"/>
        </a:xfrm>
        <a:prstGeom prst="rect">
          <a:avLst/>
        </a:prstGeom>
      </xdr:spPr>
    </xdr:pic>
    <xdr:clientData/>
  </xdr:twoCellAnchor>
  <xdr:twoCellAnchor>
    <xdr:from>
      <xdr:col>11</xdr:col>
      <xdr:colOff>509044</xdr:colOff>
      <xdr:row>23</xdr:row>
      <xdr:rowOff>62896</xdr:rowOff>
    </xdr:from>
    <xdr:to>
      <xdr:col>12</xdr:col>
      <xdr:colOff>234837</xdr:colOff>
      <xdr:row>24</xdr:row>
      <xdr:rowOff>137987</xdr:rowOff>
    </xdr:to>
    <xdr:pic>
      <xdr:nvPicPr>
        <xdr:cNvPr id="58" name="図 57">
          <a:extLst>
            <a:ext uri="{FF2B5EF4-FFF2-40B4-BE49-F238E27FC236}">
              <a16:creationId xmlns:a16="http://schemas.microsoft.com/office/drawing/2014/main" id="{C9F4890F-44BF-430F-A03B-D379443EB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9183144" y="4507896"/>
          <a:ext cx="411593" cy="265591"/>
        </a:xfrm>
        <a:prstGeom prst="rect">
          <a:avLst/>
        </a:prstGeom>
      </xdr:spPr>
    </xdr:pic>
    <xdr:clientData/>
  </xdr:twoCellAnchor>
  <xdr:twoCellAnchor>
    <xdr:from>
      <xdr:col>12</xdr:col>
      <xdr:colOff>252092</xdr:colOff>
      <xdr:row>23</xdr:row>
      <xdr:rowOff>62896</xdr:rowOff>
    </xdr:from>
    <xdr:to>
      <xdr:col>12</xdr:col>
      <xdr:colOff>663686</xdr:colOff>
      <xdr:row>24</xdr:row>
      <xdr:rowOff>137987</xdr:rowOff>
    </xdr:to>
    <xdr:pic>
      <xdr:nvPicPr>
        <xdr:cNvPr id="59" name="図 58">
          <a:extLst>
            <a:ext uri="{FF2B5EF4-FFF2-40B4-BE49-F238E27FC236}">
              <a16:creationId xmlns:a16="http://schemas.microsoft.com/office/drawing/2014/main" id="{DA0FB3BE-03E9-449E-B4FB-7F28B0F77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9611992" y="4507896"/>
          <a:ext cx="411594" cy="265591"/>
        </a:xfrm>
        <a:prstGeom prst="rect">
          <a:avLst/>
        </a:prstGeom>
      </xdr:spPr>
    </xdr:pic>
    <xdr:clientData/>
  </xdr:twoCellAnchor>
  <xdr:twoCellAnchor>
    <xdr:from>
      <xdr:col>9</xdr:col>
      <xdr:colOff>581390</xdr:colOff>
      <xdr:row>25</xdr:row>
      <xdr:rowOff>186172</xdr:rowOff>
    </xdr:from>
    <xdr:to>
      <xdr:col>10</xdr:col>
      <xdr:colOff>307183</xdr:colOff>
      <xdr:row>27</xdr:row>
      <xdr:rowOff>61239</xdr:rowOff>
    </xdr:to>
    <xdr:pic>
      <xdr:nvPicPr>
        <xdr:cNvPr id="60" name="図 59">
          <a:extLst>
            <a:ext uri="{FF2B5EF4-FFF2-40B4-BE49-F238E27FC236}">
              <a16:creationId xmlns:a16="http://schemas.microsoft.com/office/drawing/2014/main" id="{D1A48E81-C9B7-401C-A037-985C5C24F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7883890" y="5012172"/>
          <a:ext cx="411593" cy="256067"/>
        </a:xfrm>
        <a:prstGeom prst="rect">
          <a:avLst/>
        </a:prstGeom>
      </xdr:spPr>
    </xdr:pic>
    <xdr:clientData/>
  </xdr:twoCellAnchor>
  <xdr:twoCellAnchor>
    <xdr:from>
      <xdr:col>10</xdr:col>
      <xdr:colOff>320493</xdr:colOff>
      <xdr:row>25</xdr:row>
      <xdr:rowOff>185321</xdr:rowOff>
    </xdr:from>
    <xdr:to>
      <xdr:col>11</xdr:col>
      <xdr:colOff>47272</xdr:colOff>
      <xdr:row>27</xdr:row>
      <xdr:rowOff>60388</xdr:rowOff>
    </xdr:to>
    <xdr:pic>
      <xdr:nvPicPr>
        <xdr:cNvPr id="61" name="図 60">
          <a:extLst>
            <a:ext uri="{FF2B5EF4-FFF2-40B4-BE49-F238E27FC236}">
              <a16:creationId xmlns:a16="http://schemas.microsoft.com/office/drawing/2014/main" id="{885659AC-2437-48FB-97F9-3096A60F4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8308793" y="5011321"/>
          <a:ext cx="412579" cy="256067"/>
        </a:xfrm>
        <a:prstGeom prst="rect">
          <a:avLst/>
        </a:prstGeom>
      </xdr:spPr>
    </xdr:pic>
    <xdr:clientData/>
  </xdr:twoCellAnchor>
  <xdr:twoCellAnchor>
    <xdr:from>
      <xdr:col>11</xdr:col>
      <xdr:colOff>68646</xdr:colOff>
      <xdr:row>25</xdr:row>
      <xdr:rowOff>179377</xdr:rowOff>
    </xdr:from>
    <xdr:to>
      <xdr:col>11</xdr:col>
      <xdr:colOff>480240</xdr:colOff>
      <xdr:row>27</xdr:row>
      <xdr:rowOff>54444</xdr:rowOff>
    </xdr:to>
    <xdr:pic>
      <xdr:nvPicPr>
        <xdr:cNvPr id="62" name="図 61">
          <a:extLst>
            <a:ext uri="{FF2B5EF4-FFF2-40B4-BE49-F238E27FC236}">
              <a16:creationId xmlns:a16="http://schemas.microsoft.com/office/drawing/2014/main" id="{14F50FA9-5DE1-4633-8985-AAAF237D9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8742746" y="5005377"/>
          <a:ext cx="411594" cy="256067"/>
        </a:xfrm>
        <a:prstGeom prst="rect">
          <a:avLst/>
        </a:prstGeom>
      </xdr:spPr>
    </xdr:pic>
    <xdr:clientData/>
  </xdr:twoCellAnchor>
  <xdr:twoCellAnchor>
    <xdr:from>
      <xdr:col>11</xdr:col>
      <xdr:colOff>507284</xdr:colOff>
      <xdr:row>25</xdr:row>
      <xdr:rowOff>186170</xdr:rowOff>
    </xdr:from>
    <xdr:to>
      <xdr:col>12</xdr:col>
      <xdr:colOff>233077</xdr:colOff>
      <xdr:row>27</xdr:row>
      <xdr:rowOff>61237</xdr:rowOff>
    </xdr:to>
    <xdr:pic>
      <xdr:nvPicPr>
        <xdr:cNvPr id="63" name="図 62">
          <a:extLst>
            <a:ext uri="{FF2B5EF4-FFF2-40B4-BE49-F238E27FC236}">
              <a16:creationId xmlns:a16="http://schemas.microsoft.com/office/drawing/2014/main" id="{0B2BF366-954B-41D5-8195-DCB0F0FF7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9181384" y="5012170"/>
          <a:ext cx="411593" cy="256067"/>
        </a:xfrm>
        <a:prstGeom prst="rect">
          <a:avLst/>
        </a:prstGeom>
      </xdr:spPr>
    </xdr:pic>
    <xdr:clientData/>
  </xdr:twoCellAnchor>
  <xdr:twoCellAnchor>
    <xdr:from>
      <xdr:col>12</xdr:col>
      <xdr:colOff>254731</xdr:colOff>
      <xdr:row>25</xdr:row>
      <xdr:rowOff>185319</xdr:rowOff>
    </xdr:from>
    <xdr:to>
      <xdr:col>12</xdr:col>
      <xdr:colOff>666325</xdr:colOff>
      <xdr:row>27</xdr:row>
      <xdr:rowOff>60386</xdr:rowOff>
    </xdr:to>
    <xdr:pic>
      <xdr:nvPicPr>
        <xdr:cNvPr id="64" name="図 63">
          <a:extLst>
            <a:ext uri="{FF2B5EF4-FFF2-40B4-BE49-F238E27FC236}">
              <a16:creationId xmlns:a16="http://schemas.microsoft.com/office/drawing/2014/main" id="{0050EF20-7C7E-4207-A8B0-04E7CEA44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9614631" y="5011319"/>
          <a:ext cx="411594" cy="256067"/>
        </a:xfrm>
        <a:prstGeom prst="rect">
          <a:avLst/>
        </a:prstGeom>
      </xdr:spPr>
    </xdr:pic>
    <xdr:clientData/>
  </xdr:twoCellAnchor>
  <xdr:twoCellAnchor>
    <xdr:from>
      <xdr:col>13</xdr:col>
      <xdr:colOff>7149</xdr:colOff>
      <xdr:row>20</xdr:row>
      <xdr:rowOff>158532</xdr:rowOff>
    </xdr:from>
    <xdr:to>
      <xdr:col>13</xdr:col>
      <xdr:colOff>418742</xdr:colOff>
      <xdr:row>22</xdr:row>
      <xdr:rowOff>33599</xdr:rowOff>
    </xdr:to>
    <xdr:pic>
      <xdr:nvPicPr>
        <xdr:cNvPr id="65" name="図 64">
          <a:extLst>
            <a:ext uri="{FF2B5EF4-FFF2-40B4-BE49-F238E27FC236}">
              <a16:creationId xmlns:a16="http://schemas.microsoft.com/office/drawing/2014/main" id="{309D4746-8A1E-4D2E-B9EF-7DD29410B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052849" y="4032032"/>
          <a:ext cx="411593" cy="256067"/>
        </a:xfrm>
        <a:prstGeom prst="rect">
          <a:avLst/>
        </a:prstGeom>
      </xdr:spPr>
    </xdr:pic>
    <xdr:clientData/>
  </xdr:twoCellAnchor>
  <xdr:twoCellAnchor>
    <xdr:from>
      <xdr:col>13</xdr:col>
      <xdr:colOff>9544</xdr:colOff>
      <xdr:row>23</xdr:row>
      <xdr:rowOff>66293</xdr:rowOff>
    </xdr:from>
    <xdr:to>
      <xdr:col>13</xdr:col>
      <xdr:colOff>421138</xdr:colOff>
      <xdr:row>24</xdr:row>
      <xdr:rowOff>131974</xdr:rowOff>
    </xdr:to>
    <xdr:pic>
      <xdr:nvPicPr>
        <xdr:cNvPr id="66" name="図 65">
          <a:extLst>
            <a:ext uri="{FF2B5EF4-FFF2-40B4-BE49-F238E27FC236}">
              <a16:creationId xmlns:a16="http://schemas.microsoft.com/office/drawing/2014/main" id="{E4B713AD-710F-4CB1-BB9F-1F1B1FFCE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055244" y="4511293"/>
          <a:ext cx="411594" cy="256181"/>
        </a:xfrm>
        <a:prstGeom prst="rect">
          <a:avLst/>
        </a:prstGeom>
      </xdr:spPr>
    </xdr:pic>
    <xdr:clientData/>
  </xdr:twoCellAnchor>
  <xdr:twoCellAnchor>
    <xdr:from>
      <xdr:col>13</xdr:col>
      <xdr:colOff>6515</xdr:colOff>
      <xdr:row>26</xdr:row>
      <xdr:rowOff>3501</xdr:rowOff>
    </xdr:from>
    <xdr:to>
      <xdr:col>13</xdr:col>
      <xdr:colOff>414587</xdr:colOff>
      <xdr:row>27</xdr:row>
      <xdr:rowOff>76825</xdr:rowOff>
    </xdr:to>
    <xdr:pic>
      <xdr:nvPicPr>
        <xdr:cNvPr id="67" name="図 66">
          <a:extLst>
            <a:ext uri="{FF2B5EF4-FFF2-40B4-BE49-F238E27FC236}">
              <a16:creationId xmlns:a16="http://schemas.microsoft.com/office/drawing/2014/main" id="{3066CE5A-A787-446C-9649-0BA82F6B7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052215" y="5020001"/>
          <a:ext cx="408072" cy="263824"/>
        </a:xfrm>
        <a:prstGeom prst="rect">
          <a:avLst/>
        </a:prstGeom>
      </xdr:spPr>
    </xdr:pic>
    <xdr:clientData/>
  </xdr:twoCellAnchor>
  <xdr:twoCellAnchor>
    <xdr:from>
      <xdr:col>11</xdr:col>
      <xdr:colOff>18273</xdr:colOff>
      <xdr:row>21</xdr:row>
      <xdr:rowOff>162340</xdr:rowOff>
    </xdr:from>
    <xdr:to>
      <xdr:col>12</xdr:col>
      <xdr:colOff>243560</xdr:colOff>
      <xdr:row>22</xdr:row>
      <xdr:rowOff>144217</xdr:rowOff>
    </xdr:to>
    <xdr:sp macro="" textlink="">
      <xdr:nvSpPr>
        <xdr:cNvPr id="68" name="既設機器配線説明">
          <a:extLst>
            <a:ext uri="{FF2B5EF4-FFF2-40B4-BE49-F238E27FC236}">
              <a16:creationId xmlns:a16="http://schemas.microsoft.com/office/drawing/2014/main" id="{0B47ED62-AE98-452D-B89D-43C793AC6DE1}"/>
            </a:ext>
          </a:extLst>
        </xdr:cNvPr>
        <xdr:cNvSpPr txBox="1"/>
      </xdr:nvSpPr>
      <xdr:spPr>
        <a:xfrm>
          <a:off x="8692373" y="4226340"/>
          <a:ext cx="911087" cy="172377"/>
        </a:xfrm>
        <a:prstGeom prst="rect">
          <a:avLst/>
        </a:prstGeom>
        <a:noFill/>
        <a:ln>
          <a:noFill/>
        </a:ln>
        <a:effectLst/>
      </xdr:spPr>
      <xdr:txBody>
        <a:bodyPr wrap="square" lIns="0" tIns="0" rIns="0" bIns="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ja-JP" altLang="en-US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その他　スター端末</a:t>
          </a:r>
          <a:endParaRPr lang="en-US" altLang="ja-JP" sz="800" kern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18273</xdr:colOff>
      <xdr:row>24</xdr:row>
      <xdr:rowOff>58721</xdr:rowOff>
    </xdr:from>
    <xdr:to>
      <xdr:col>12</xdr:col>
      <xdr:colOff>243560</xdr:colOff>
      <xdr:row>25</xdr:row>
      <xdr:rowOff>40598</xdr:rowOff>
    </xdr:to>
    <xdr:sp macro="" textlink="">
      <xdr:nvSpPr>
        <xdr:cNvPr id="69" name="既設機器配線説明">
          <a:extLst>
            <a:ext uri="{FF2B5EF4-FFF2-40B4-BE49-F238E27FC236}">
              <a16:creationId xmlns:a16="http://schemas.microsoft.com/office/drawing/2014/main" id="{FE1E0A87-49AB-4056-8EE4-25645E4E6659}"/>
            </a:ext>
          </a:extLst>
        </xdr:cNvPr>
        <xdr:cNvSpPr txBox="1"/>
      </xdr:nvSpPr>
      <xdr:spPr>
        <a:xfrm>
          <a:off x="8692373" y="4694221"/>
          <a:ext cx="911087" cy="172377"/>
        </a:xfrm>
        <a:prstGeom prst="rect">
          <a:avLst/>
        </a:prstGeom>
        <a:noFill/>
        <a:ln>
          <a:noFill/>
        </a:ln>
        <a:effectLst/>
      </xdr:spPr>
      <xdr:txBody>
        <a:bodyPr wrap="square" lIns="0" tIns="0" rIns="0" bIns="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ja-JP" altLang="en-US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その他　バス端末</a:t>
          </a:r>
          <a:endParaRPr lang="en-US" altLang="ja-JP" sz="800" kern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12356</xdr:colOff>
      <xdr:row>26</xdr:row>
      <xdr:rowOff>195071</xdr:rowOff>
    </xdr:from>
    <xdr:to>
      <xdr:col>12</xdr:col>
      <xdr:colOff>237643</xdr:colOff>
      <xdr:row>27</xdr:row>
      <xdr:rowOff>176948</xdr:rowOff>
    </xdr:to>
    <xdr:sp macro="" textlink="">
      <xdr:nvSpPr>
        <xdr:cNvPr id="70" name="既設機器配線説明">
          <a:extLst>
            <a:ext uri="{FF2B5EF4-FFF2-40B4-BE49-F238E27FC236}">
              <a16:creationId xmlns:a16="http://schemas.microsoft.com/office/drawing/2014/main" id="{C374B14D-F146-4DD8-B2C5-FA8B2ECBE6E7}"/>
            </a:ext>
          </a:extLst>
        </xdr:cNvPr>
        <xdr:cNvSpPr txBox="1"/>
      </xdr:nvSpPr>
      <xdr:spPr>
        <a:xfrm>
          <a:off x="8686456" y="5205221"/>
          <a:ext cx="911087" cy="178727"/>
        </a:xfrm>
        <a:prstGeom prst="rect">
          <a:avLst/>
        </a:prstGeom>
        <a:noFill/>
        <a:ln>
          <a:noFill/>
        </a:ln>
        <a:effectLst/>
      </xdr:spPr>
      <xdr:txBody>
        <a:bodyPr wrap="square" lIns="0" tIns="0" rIns="0" bIns="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ja-JP" altLang="en-US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その他　ＩＰ端末</a:t>
          </a:r>
          <a:endParaRPr lang="en-US" altLang="ja-JP" sz="800" kern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585088</xdr:colOff>
      <xdr:row>28</xdr:row>
      <xdr:rowOff>95220</xdr:rowOff>
    </xdr:from>
    <xdr:to>
      <xdr:col>10</xdr:col>
      <xdr:colOff>323030</xdr:colOff>
      <xdr:row>29</xdr:row>
      <xdr:rowOff>158660</xdr:rowOff>
    </xdr:to>
    <xdr:pic>
      <xdr:nvPicPr>
        <xdr:cNvPr id="71" name="図 70">
          <a:extLst>
            <a:ext uri="{FF2B5EF4-FFF2-40B4-BE49-F238E27FC236}">
              <a16:creationId xmlns:a16="http://schemas.microsoft.com/office/drawing/2014/main" id="{9548322F-B3ED-4899-A75B-4014576F5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7887588" y="5492720"/>
          <a:ext cx="423742" cy="253940"/>
        </a:xfrm>
        <a:prstGeom prst="rect">
          <a:avLst/>
        </a:prstGeom>
      </xdr:spPr>
    </xdr:pic>
    <xdr:clientData/>
  </xdr:twoCellAnchor>
  <xdr:twoCellAnchor>
    <xdr:from>
      <xdr:col>10</xdr:col>
      <xdr:colOff>325248</xdr:colOff>
      <xdr:row>28</xdr:row>
      <xdr:rowOff>102353</xdr:rowOff>
    </xdr:from>
    <xdr:to>
      <xdr:col>11</xdr:col>
      <xdr:colOff>65163</xdr:colOff>
      <xdr:row>29</xdr:row>
      <xdr:rowOff>171499</xdr:rowOff>
    </xdr:to>
    <xdr:pic>
      <xdr:nvPicPr>
        <xdr:cNvPr id="72" name="図 71">
          <a:extLst>
            <a:ext uri="{FF2B5EF4-FFF2-40B4-BE49-F238E27FC236}">
              <a16:creationId xmlns:a16="http://schemas.microsoft.com/office/drawing/2014/main" id="{6DC1ED00-ED8F-49D8-B039-0FF4388CE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8313548" y="5499853"/>
          <a:ext cx="425715" cy="259646"/>
        </a:xfrm>
        <a:prstGeom prst="rect">
          <a:avLst/>
        </a:prstGeom>
      </xdr:spPr>
    </xdr:pic>
    <xdr:clientData/>
  </xdr:twoCellAnchor>
  <xdr:twoCellAnchor>
    <xdr:from>
      <xdr:col>11</xdr:col>
      <xdr:colOff>80937</xdr:colOff>
      <xdr:row>28</xdr:row>
      <xdr:rowOff>101877</xdr:rowOff>
    </xdr:from>
    <xdr:to>
      <xdr:col>11</xdr:col>
      <xdr:colOff>504680</xdr:colOff>
      <xdr:row>29</xdr:row>
      <xdr:rowOff>165317</xdr:rowOff>
    </xdr:to>
    <xdr:pic>
      <xdr:nvPicPr>
        <xdr:cNvPr id="73" name="図 72">
          <a:extLst>
            <a:ext uri="{FF2B5EF4-FFF2-40B4-BE49-F238E27FC236}">
              <a16:creationId xmlns:a16="http://schemas.microsoft.com/office/drawing/2014/main" id="{3BC75310-9B4F-48BA-99B1-67129618E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8755037" y="5499377"/>
          <a:ext cx="423743" cy="253940"/>
        </a:xfrm>
        <a:prstGeom prst="rect">
          <a:avLst/>
        </a:prstGeom>
      </xdr:spPr>
    </xdr:pic>
    <xdr:clientData/>
  </xdr:twoCellAnchor>
  <xdr:twoCellAnchor>
    <xdr:from>
      <xdr:col>11</xdr:col>
      <xdr:colOff>514292</xdr:colOff>
      <xdr:row>28</xdr:row>
      <xdr:rowOff>94507</xdr:rowOff>
    </xdr:from>
    <xdr:to>
      <xdr:col>12</xdr:col>
      <xdr:colOff>252235</xdr:colOff>
      <xdr:row>29</xdr:row>
      <xdr:rowOff>156332</xdr:rowOff>
    </xdr:to>
    <xdr:pic>
      <xdr:nvPicPr>
        <xdr:cNvPr id="74" name="図 73">
          <a:extLst>
            <a:ext uri="{FF2B5EF4-FFF2-40B4-BE49-F238E27FC236}">
              <a16:creationId xmlns:a16="http://schemas.microsoft.com/office/drawing/2014/main" id="{14B7B2B0-1214-4718-B454-7D492E2FB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9188392" y="5492007"/>
          <a:ext cx="423743" cy="252325"/>
        </a:xfrm>
        <a:prstGeom prst="rect">
          <a:avLst/>
        </a:prstGeom>
      </xdr:spPr>
    </xdr:pic>
    <xdr:clientData/>
  </xdr:twoCellAnchor>
  <xdr:twoCellAnchor>
    <xdr:from>
      <xdr:col>12</xdr:col>
      <xdr:colOff>257904</xdr:colOff>
      <xdr:row>28</xdr:row>
      <xdr:rowOff>85709</xdr:rowOff>
    </xdr:from>
    <xdr:to>
      <xdr:col>12</xdr:col>
      <xdr:colOff>682449</xdr:colOff>
      <xdr:row>29</xdr:row>
      <xdr:rowOff>152953</xdr:rowOff>
    </xdr:to>
    <xdr:pic>
      <xdr:nvPicPr>
        <xdr:cNvPr id="75" name="図 74">
          <a:extLst>
            <a:ext uri="{FF2B5EF4-FFF2-40B4-BE49-F238E27FC236}">
              <a16:creationId xmlns:a16="http://schemas.microsoft.com/office/drawing/2014/main" id="{367CEB44-7F45-49B5-AFDD-FD7179F75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9617804" y="5483209"/>
          <a:ext cx="424545" cy="257744"/>
        </a:xfrm>
        <a:prstGeom prst="rect">
          <a:avLst/>
        </a:prstGeom>
      </xdr:spPr>
    </xdr:pic>
    <xdr:clientData/>
  </xdr:twoCellAnchor>
  <xdr:twoCellAnchor>
    <xdr:from>
      <xdr:col>13</xdr:col>
      <xdr:colOff>43421</xdr:colOff>
      <xdr:row>28</xdr:row>
      <xdr:rowOff>96408</xdr:rowOff>
    </xdr:from>
    <xdr:to>
      <xdr:col>13</xdr:col>
      <xdr:colOff>460375</xdr:colOff>
      <xdr:row>29</xdr:row>
      <xdr:rowOff>157992</xdr:rowOff>
    </xdr:to>
    <xdr:pic>
      <xdr:nvPicPr>
        <xdr:cNvPr id="76" name="図 75">
          <a:extLst>
            <a:ext uri="{FF2B5EF4-FFF2-40B4-BE49-F238E27FC236}">
              <a16:creationId xmlns:a16="http://schemas.microsoft.com/office/drawing/2014/main" id="{F66052ED-2550-4455-A4B9-E2C222189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089121" y="5493908"/>
          <a:ext cx="416954" cy="252084"/>
        </a:xfrm>
        <a:prstGeom prst="rect">
          <a:avLst/>
        </a:prstGeom>
      </xdr:spPr>
    </xdr:pic>
    <xdr:clientData/>
  </xdr:twoCellAnchor>
  <xdr:twoCellAnchor>
    <xdr:from>
      <xdr:col>10</xdr:col>
      <xdr:colOff>75780</xdr:colOff>
      <xdr:row>32</xdr:row>
      <xdr:rowOff>111423</xdr:rowOff>
    </xdr:from>
    <xdr:to>
      <xdr:col>11</xdr:col>
      <xdr:colOff>320338</xdr:colOff>
      <xdr:row>33</xdr:row>
      <xdr:rowOff>80426</xdr:rowOff>
    </xdr:to>
    <xdr:sp macro="" textlink="">
      <xdr:nvSpPr>
        <xdr:cNvPr id="77" name="既設機器配線説明">
          <a:extLst>
            <a:ext uri="{FF2B5EF4-FFF2-40B4-BE49-F238E27FC236}">
              <a16:creationId xmlns:a16="http://schemas.microsoft.com/office/drawing/2014/main" id="{B3044F3E-27D4-44E3-8B3C-C2ECB7FA3550}"/>
            </a:ext>
          </a:extLst>
        </xdr:cNvPr>
        <xdr:cNvSpPr txBox="1"/>
      </xdr:nvSpPr>
      <xdr:spPr>
        <a:xfrm>
          <a:off x="8064080" y="6270923"/>
          <a:ext cx="930358" cy="159503"/>
        </a:xfrm>
        <a:prstGeom prst="rect">
          <a:avLst/>
        </a:prstGeom>
        <a:noFill/>
        <a:ln>
          <a:noFill/>
        </a:ln>
        <a:effectLst/>
      </xdr:spPr>
      <xdr:txBody>
        <a:bodyPr wrap="square" lIns="0" tIns="0" rIns="0" bIns="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ja-JP" altLang="en-US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内線番号</a:t>
          </a:r>
          <a:endParaRPr lang="en-US" altLang="ja-JP" sz="800" kern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>
            <a:defRPr/>
          </a:pPr>
          <a:r>
            <a:rPr lang="en-US" altLang="ja-JP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※</a:t>
          </a:r>
          <a:r>
            <a:rPr lang="ja-JP" altLang="en-US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●を番号に変更</a:t>
          </a:r>
          <a:endParaRPr lang="en-US" altLang="ja-JP" sz="800" kern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>
            <a:defRPr/>
          </a:pPr>
          <a:r>
            <a:rPr lang="en-US" altLang="ja-JP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</a:t>
          </a:r>
          <a:r>
            <a:rPr lang="ja-JP" altLang="en-US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例</a:t>
          </a:r>
          <a:r>
            <a:rPr lang="en-US" altLang="ja-JP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10</xdr:col>
      <xdr:colOff>289073</xdr:colOff>
      <xdr:row>34</xdr:row>
      <xdr:rowOff>32841</xdr:rowOff>
    </xdr:from>
    <xdr:to>
      <xdr:col>11</xdr:col>
      <xdr:colOff>37830</xdr:colOff>
      <xdr:row>35</xdr:row>
      <xdr:rowOff>180283</xdr:rowOff>
    </xdr:to>
    <xdr:pic>
      <xdr:nvPicPr>
        <xdr:cNvPr id="78" name="図 77">
          <a:extLst>
            <a:ext uri="{FF2B5EF4-FFF2-40B4-BE49-F238E27FC236}">
              <a16:creationId xmlns:a16="http://schemas.microsoft.com/office/drawing/2014/main" id="{EC47DFA4-6B89-4D05-A7EB-91FD3CB90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277373" y="6573341"/>
          <a:ext cx="434557" cy="337942"/>
        </a:xfrm>
        <a:prstGeom prst="rect">
          <a:avLst/>
        </a:prstGeom>
      </xdr:spPr>
    </xdr:pic>
    <xdr:clientData/>
  </xdr:twoCellAnchor>
  <xdr:twoCellAnchor>
    <xdr:from>
      <xdr:col>10</xdr:col>
      <xdr:colOff>238125</xdr:colOff>
      <xdr:row>30</xdr:row>
      <xdr:rowOff>171450</xdr:rowOff>
    </xdr:from>
    <xdr:to>
      <xdr:col>11</xdr:col>
      <xdr:colOff>95250</xdr:colOff>
      <xdr:row>31</xdr:row>
      <xdr:rowOff>133350</xdr:rowOff>
    </xdr:to>
    <xdr:sp macro="" textlink="">
      <xdr:nvSpPr>
        <xdr:cNvPr id="79" name="正方形/長方形 78">
          <a:extLst>
            <a:ext uri="{FF2B5EF4-FFF2-40B4-BE49-F238E27FC236}">
              <a16:creationId xmlns:a16="http://schemas.microsoft.com/office/drawing/2014/main" id="{6B7DB288-CF3A-42DF-89FE-6A6803CE7738}"/>
            </a:ext>
          </a:extLst>
        </xdr:cNvPr>
        <xdr:cNvSpPr/>
      </xdr:nvSpPr>
      <xdr:spPr>
        <a:xfrm>
          <a:off x="8226425" y="5949950"/>
          <a:ext cx="542925" cy="152400"/>
        </a:xfrm>
        <a:prstGeom prst="rect">
          <a:avLst/>
        </a:prstGeom>
        <a:solidFill>
          <a:sysClr val="window" lastClr="FFFFFF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内線●</a:t>
          </a:r>
        </a:p>
      </xdr:txBody>
    </xdr:sp>
    <xdr:clientData/>
  </xdr:twoCellAnchor>
  <xdr:twoCellAnchor>
    <xdr:from>
      <xdr:col>10</xdr:col>
      <xdr:colOff>369435</xdr:colOff>
      <xdr:row>33</xdr:row>
      <xdr:rowOff>177145</xdr:rowOff>
    </xdr:from>
    <xdr:to>
      <xdr:col>11</xdr:col>
      <xdr:colOff>155349</xdr:colOff>
      <xdr:row>34</xdr:row>
      <xdr:rowOff>96326</xdr:rowOff>
    </xdr:to>
    <xdr:sp macro="" textlink="">
      <xdr:nvSpPr>
        <xdr:cNvPr id="80" name="正方形/長方形 79">
          <a:extLst>
            <a:ext uri="{FF2B5EF4-FFF2-40B4-BE49-F238E27FC236}">
              <a16:creationId xmlns:a16="http://schemas.microsoft.com/office/drawing/2014/main" id="{57AE7CC2-E818-4E55-BA1C-111CEAEA121A}"/>
            </a:ext>
          </a:extLst>
        </xdr:cNvPr>
        <xdr:cNvSpPr/>
      </xdr:nvSpPr>
      <xdr:spPr>
        <a:xfrm>
          <a:off x="8357735" y="6527145"/>
          <a:ext cx="471714" cy="109681"/>
        </a:xfrm>
        <a:prstGeom prst="rect">
          <a:avLst/>
        </a:prstGeom>
        <a:solidFill>
          <a:sysClr val="window" lastClr="FFFFFF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内線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10</a:t>
          </a:r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33</xdr:row>
      <xdr:rowOff>142875</xdr:rowOff>
    </xdr:from>
    <xdr:to>
      <xdr:col>5</xdr:col>
      <xdr:colOff>1143000</xdr:colOff>
      <xdr:row>35</xdr:row>
      <xdr:rowOff>9525</xdr:rowOff>
    </xdr:to>
    <xdr:sp macro="" textlink="">
      <xdr:nvSpPr>
        <xdr:cNvPr id="2" name="Text Box 8">
          <a:extLst>
            <a:ext uri="{FF2B5EF4-FFF2-40B4-BE49-F238E27FC236}">
              <a16:creationId xmlns:a16="http://schemas.microsoft.com/office/drawing/2014/main" id="{EB54F888-0B90-45DB-9A4A-C7723A7C21F1}"/>
            </a:ext>
          </a:extLst>
        </xdr:cNvPr>
        <xdr:cNvSpPr txBox="1">
          <a:spLocks noChangeArrowheads="1"/>
        </xdr:cNvSpPr>
      </xdr:nvSpPr>
      <xdr:spPr bwMode="auto">
        <a:xfrm>
          <a:off x="3197225" y="6492875"/>
          <a:ext cx="1533525" cy="2476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66675</xdr:colOff>
      <xdr:row>2</xdr:row>
      <xdr:rowOff>76200</xdr:rowOff>
    </xdr:from>
    <xdr:to>
      <xdr:col>9</xdr:col>
      <xdr:colOff>238125</xdr:colOff>
      <xdr:row>36</xdr:row>
      <xdr:rowOff>123825</xdr:rowOff>
    </xdr:to>
    <xdr:sp macro="" textlink="">
      <xdr:nvSpPr>
        <xdr:cNvPr id="3" name="Rectangle 21">
          <a:extLst>
            <a:ext uri="{FF2B5EF4-FFF2-40B4-BE49-F238E27FC236}">
              <a16:creationId xmlns:a16="http://schemas.microsoft.com/office/drawing/2014/main" id="{98F59615-962E-440F-9C22-5DC0C978ECAA}"/>
            </a:ext>
          </a:extLst>
        </xdr:cNvPr>
        <xdr:cNvSpPr>
          <a:spLocks noChangeArrowheads="1"/>
        </xdr:cNvSpPr>
      </xdr:nvSpPr>
      <xdr:spPr bwMode="auto">
        <a:xfrm>
          <a:off x="66675" y="520700"/>
          <a:ext cx="7473950" cy="652462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</xdr:col>
      <xdr:colOff>18630</xdr:colOff>
      <xdr:row>29</xdr:row>
      <xdr:rowOff>100836</xdr:rowOff>
    </xdr:from>
    <xdr:to>
      <xdr:col>12</xdr:col>
      <xdr:colOff>263188</xdr:colOff>
      <xdr:row>30</xdr:row>
      <xdr:rowOff>69840</xdr:rowOff>
    </xdr:to>
    <xdr:sp macro="" textlink="">
      <xdr:nvSpPr>
        <xdr:cNvPr id="4" name="既設機器配線説明">
          <a:extLst>
            <a:ext uri="{FF2B5EF4-FFF2-40B4-BE49-F238E27FC236}">
              <a16:creationId xmlns:a16="http://schemas.microsoft.com/office/drawing/2014/main" id="{FBF3DE2F-BE63-4B7C-9BE9-059E0E902EE5}"/>
            </a:ext>
          </a:extLst>
        </xdr:cNvPr>
        <xdr:cNvSpPr txBox="1"/>
      </xdr:nvSpPr>
      <xdr:spPr>
        <a:xfrm>
          <a:off x="8692730" y="5688836"/>
          <a:ext cx="930358" cy="159504"/>
        </a:xfrm>
        <a:prstGeom prst="rect">
          <a:avLst/>
        </a:prstGeom>
        <a:noFill/>
        <a:ln>
          <a:noFill/>
        </a:ln>
        <a:effectLst/>
      </xdr:spPr>
      <xdr:txBody>
        <a:bodyPr wrap="square" lIns="0" tIns="0" rIns="0" bIns="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ja-JP" altLang="en-US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その他　単体端末</a:t>
          </a:r>
          <a:endParaRPr lang="en-US" altLang="ja-JP" sz="800" kern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34049</xdr:colOff>
      <xdr:row>13</xdr:row>
      <xdr:rowOff>44441</xdr:rowOff>
    </xdr:from>
    <xdr:to>
      <xdr:col>12</xdr:col>
      <xdr:colOff>259336</xdr:colOff>
      <xdr:row>14</xdr:row>
      <xdr:rowOff>26318</xdr:rowOff>
    </xdr:to>
    <xdr:sp macro="" textlink="">
      <xdr:nvSpPr>
        <xdr:cNvPr id="5" name="既設機器配線説明">
          <a:extLst>
            <a:ext uri="{FF2B5EF4-FFF2-40B4-BE49-F238E27FC236}">
              <a16:creationId xmlns:a16="http://schemas.microsoft.com/office/drawing/2014/main" id="{182F8C9B-49E5-4927-BF91-6B7A73C8F3AF}"/>
            </a:ext>
          </a:extLst>
        </xdr:cNvPr>
        <xdr:cNvSpPr txBox="1"/>
      </xdr:nvSpPr>
      <xdr:spPr>
        <a:xfrm>
          <a:off x="8708149" y="2584441"/>
          <a:ext cx="911087" cy="172377"/>
        </a:xfrm>
        <a:prstGeom prst="rect">
          <a:avLst/>
        </a:prstGeom>
        <a:noFill/>
        <a:ln>
          <a:noFill/>
        </a:ln>
        <a:effectLst/>
      </xdr:spPr>
      <xdr:txBody>
        <a:bodyPr wrap="square" lIns="0" tIns="0" rIns="0" bIns="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ja-JP" altLang="en-US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スター電話機</a:t>
          </a:r>
          <a:endParaRPr lang="en-US" altLang="ja-JP" sz="800" kern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26963</xdr:colOff>
      <xdr:row>16</xdr:row>
      <xdr:rowOff>53870</xdr:rowOff>
    </xdr:from>
    <xdr:to>
      <xdr:col>12</xdr:col>
      <xdr:colOff>254499</xdr:colOff>
      <xdr:row>17</xdr:row>
      <xdr:rowOff>19115</xdr:rowOff>
    </xdr:to>
    <xdr:sp macro="" textlink="">
      <xdr:nvSpPr>
        <xdr:cNvPr id="6" name="既設機器配線説明">
          <a:extLst>
            <a:ext uri="{FF2B5EF4-FFF2-40B4-BE49-F238E27FC236}">
              <a16:creationId xmlns:a16="http://schemas.microsoft.com/office/drawing/2014/main" id="{89163578-A153-4F85-AC69-E8C197E95858}"/>
            </a:ext>
          </a:extLst>
        </xdr:cNvPr>
        <xdr:cNvSpPr txBox="1"/>
      </xdr:nvSpPr>
      <xdr:spPr>
        <a:xfrm>
          <a:off x="8701063" y="3165370"/>
          <a:ext cx="913336" cy="155745"/>
        </a:xfrm>
        <a:prstGeom prst="rect">
          <a:avLst/>
        </a:prstGeom>
        <a:noFill/>
        <a:ln>
          <a:noFill/>
        </a:ln>
        <a:effectLst/>
      </xdr:spPr>
      <xdr:txBody>
        <a:bodyPr wrap="square" lIns="0" tIns="0" rIns="0" bIns="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ja-JP" altLang="en-US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バス電話機</a:t>
          </a:r>
          <a:endParaRPr lang="en-US" altLang="ja-JP" sz="800" kern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30443</xdr:colOff>
      <xdr:row>19</xdr:row>
      <xdr:rowOff>104059</xdr:rowOff>
    </xdr:from>
    <xdr:to>
      <xdr:col>12</xdr:col>
      <xdr:colOff>249474</xdr:colOff>
      <xdr:row>20</xdr:row>
      <xdr:rowOff>80053</xdr:rowOff>
    </xdr:to>
    <xdr:sp macro="" textlink="">
      <xdr:nvSpPr>
        <xdr:cNvPr id="7" name="既設機器配線説明">
          <a:extLst>
            <a:ext uri="{FF2B5EF4-FFF2-40B4-BE49-F238E27FC236}">
              <a16:creationId xmlns:a16="http://schemas.microsoft.com/office/drawing/2014/main" id="{06957CC3-30ED-46C3-8B1E-7481B56846C9}"/>
            </a:ext>
          </a:extLst>
        </xdr:cNvPr>
        <xdr:cNvSpPr txBox="1"/>
      </xdr:nvSpPr>
      <xdr:spPr>
        <a:xfrm>
          <a:off x="8704543" y="3787059"/>
          <a:ext cx="904831" cy="166494"/>
        </a:xfrm>
        <a:prstGeom prst="rect">
          <a:avLst/>
        </a:prstGeom>
        <a:noFill/>
        <a:ln>
          <a:noFill/>
        </a:ln>
        <a:effectLst/>
      </xdr:spPr>
      <xdr:txBody>
        <a:bodyPr wrap="square" lIns="0" tIns="0" rIns="0" bIns="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ja-JP" altLang="en-US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ＩＰ電話機</a:t>
          </a:r>
          <a:endParaRPr lang="en-US" altLang="ja-JP" sz="800" kern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605294</xdr:colOff>
      <xdr:row>2</xdr:row>
      <xdr:rowOff>76200</xdr:rowOff>
    </xdr:from>
    <xdr:to>
      <xdr:col>10</xdr:col>
      <xdr:colOff>447545</xdr:colOff>
      <xdr:row>3</xdr:row>
      <xdr:rowOff>159683</xdr:rowOff>
    </xdr:to>
    <xdr:sp macro="" textlink="">
      <xdr:nvSpPr>
        <xdr:cNvPr id="8" name="タイトル（凡例）">
          <a:extLst>
            <a:ext uri="{FF2B5EF4-FFF2-40B4-BE49-F238E27FC236}">
              <a16:creationId xmlns:a16="http://schemas.microsoft.com/office/drawing/2014/main" id="{52E6E489-995F-4C25-8611-99FDC317145E}"/>
            </a:ext>
          </a:extLst>
        </xdr:cNvPr>
        <xdr:cNvSpPr txBox="1"/>
      </xdr:nvSpPr>
      <xdr:spPr>
        <a:xfrm>
          <a:off x="7907794" y="520700"/>
          <a:ext cx="528051" cy="273983"/>
        </a:xfrm>
        <a:prstGeom prst="rect">
          <a:avLst/>
        </a:prstGeom>
        <a:noFill/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36000" tIns="0" rIns="36000" bIns="0" rtlCol="0" anchor="ctr" anchorCtr="0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en-US" altLang="ja-JP" sz="1050" b="1" u="none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【</a:t>
          </a:r>
          <a:r>
            <a:rPr kumimoji="1" lang="ja-JP" altLang="en-US" sz="1050" b="1" u="none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凡例</a:t>
          </a:r>
          <a:r>
            <a:rPr kumimoji="1" lang="en-US" altLang="ja-JP" sz="1050" b="1" u="none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】</a:t>
          </a:r>
          <a:endParaRPr kumimoji="1" lang="ja-JP" altLang="en-US" sz="1050" b="1" u="none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548581</xdr:colOff>
      <xdr:row>4</xdr:row>
      <xdr:rowOff>20554</xdr:rowOff>
    </xdr:from>
    <xdr:to>
      <xdr:col>11</xdr:col>
      <xdr:colOff>151610</xdr:colOff>
      <xdr:row>4</xdr:row>
      <xdr:rowOff>131471</xdr:rowOff>
    </xdr:to>
    <xdr:sp macro="" textlink="">
      <xdr:nvSpPr>
        <xdr:cNvPr id="9" name="既設LANケーブル説明">
          <a:extLst>
            <a:ext uri="{FF2B5EF4-FFF2-40B4-BE49-F238E27FC236}">
              <a16:creationId xmlns:a16="http://schemas.microsoft.com/office/drawing/2014/main" id="{10C0835A-3A03-4881-9893-3F1FEBA4D542}"/>
            </a:ext>
          </a:extLst>
        </xdr:cNvPr>
        <xdr:cNvSpPr txBox="1"/>
      </xdr:nvSpPr>
      <xdr:spPr>
        <a:xfrm>
          <a:off x="7851081" y="846054"/>
          <a:ext cx="974629" cy="110917"/>
        </a:xfrm>
        <a:prstGeom prst="rect">
          <a:avLst/>
        </a:prstGeom>
        <a:noFill/>
        <a:ln>
          <a:noFill/>
        </a:ln>
        <a:effectLst/>
      </xdr:spPr>
      <xdr:txBody>
        <a:bodyPr wrap="square" lIns="0" tIns="0" rIns="0" bIns="0" rtlCol="0" anchor="t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ja-JP" altLang="en-US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機器配線）</a:t>
          </a:r>
          <a:endParaRPr lang="en-US" altLang="ja-JP" sz="800" kern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379444</xdr:colOff>
      <xdr:row>6</xdr:row>
      <xdr:rowOff>53214</xdr:rowOff>
    </xdr:from>
    <xdr:to>
      <xdr:col>12</xdr:col>
      <xdr:colOff>497982</xdr:colOff>
      <xdr:row>6</xdr:row>
      <xdr:rowOff>137347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E4BCCDE9-42B9-4C6F-AD93-275BB2A86448}"/>
            </a:ext>
          </a:extLst>
        </xdr:cNvPr>
        <xdr:cNvSpPr/>
      </xdr:nvSpPr>
      <xdr:spPr>
        <a:xfrm>
          <a:off x="9739344" y="1259714"/>
          <a:ext cx="118538" cy="84133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0" tIns="0" rIns="0" bIns="0" rtlCol="0" anchor="ctr">
          <a:noAutofit/>
        </a:bodyPr>
        <a:lstStyle/>
        <a:p>
          <a:pPr algn="ctr"/>
          <a:endParaRPr kumimoji="1" lang="ja-JP" altLang="en-US" sz="1000"/>
        </a:p>
      </xdr:txBody>
    </xdr:sp>
    <xdr:clientData/>
  </xdr:twoCellAnchor>
  <xdr:twoCellAnchor>
    <xdr:from>
      <xdr:col>12</xdr:col>
      <xdr:colOff>15026</xdr:colOff>
      <xdr:row>7</xdr:row>
      <xdr:rowOff>5509</xdr:rowOff>
    </xdr:from>
    <xdr:to>
      <xdr:col>13</xdr:col>
      <xdr:colOff>153128</xdr:colOff>
      <xdr:row>7</xdr:row>
      <xdr:rowOff>136291</xdr:rowOff>
    </xdr:to>
    <xdr:sp macro="" textlink="">
      <xdr:nvSpPr>
        <xdr:cNvPr id="11" name="既設機器配線説明">
          <a:extLst>
            <a:ext uri="{FF2B5EF4-FFF2-40B4-BE49-F238E27FC236}">
              <a16:creationId xmlns:a16="http://schemas.microsoft.com/office/drawing/2014/main" id="{8B573642-6092-4F56-8F05-B2FCD33F21CC}"/>
            </a:ext>
          </a:extLst>
        </xdr:cNvPr>
        <xdr:cNvSpPr txBox="1"/>
      </xdr:nvSpPr>
      <xdr:spPr>
        <a:xfrm>
          <a:off x="9374926" y="1402509"/>
          <a:ext cx="823902" cy="130782"/>
        </a:xfrm>
        <a:prstGeom prst="rect">
          <a:avLst/>
        </a:prstGeom>
        <a:noFill/>
        <a:ln>
          <a:noFill/>
        </a:ln>
        <a:effectLst/>
      </xdr:spPr>
      <xdr:txBody>
        <a:bodyPr wrap="square" lIns="0" tIns="0" rIns="0" bIns="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ja-JP" altLang="en-US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コネクタ、</a:t>
          </a:r>
          <a:endParaRPr lang="en-US" altLang="ja-JP" sz="800" kern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>
            <a:defRPr/>
          </a:pPr>
          <a:r>
            <a:rPr lang="ja-JP" altLang="en-US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多対端子盤</a:t>
          </a:r>
          <a:endParaRPr lang="en-US" altLang="ja-JP" sz="800" kern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56021</xdr:colOff>
      <xdr:row>8</xdr:row>
      <xdr:rowOff>3625</xdr:rowOff>
    </xdr:from>
    <xdr:to>
      <xdr:col>10</xdr:col>
      <xdr:colOff>576644</xdr:colOff>
      <xdr:row>8</xdr:row>
      <xdr:rowOff>3625</xdr:rowOff>
    </xdr:to>
    <xdr:cxnSp macro="">
      <xdr:nvCxnSpPr>
        <xdr:cNvPr id="12" name="既設機器配線">
          <a:extLst>
            <a:ext uri="{FF2B5EF4-FFF2-40B4-BE49-F238E27FC236}">
              <a16:creationId xmlns:a16="http://schemas.microsoft.com/office/drawing/2014/main" id="{64AEC034-4904-4982-B4DF-F169F2D22942}"/>
            </a:ext>
          </a:extLst>
        </xdr:cNvPr>
        <xdr:cNvCxnSpPr/>
      </xdr:nvCxnSpPr>
      <xdr:spPr>
        <a:xfrm>
          <a:off x="8044321" y="1591125"/>
          <a:ext cx="520623" cy="0"/>
        </a:xfrm>
        <a:prstGeom prst="line">
          <a:avLst/>
        </a:prstGeom>
        <a:ln w="57150" cmpd="tri">
          <a:solidFill>
            <a:srgbClr val="00CC99"/>
          </a:solidFill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527050</xdr:colOff>
      <xdr:row>9</xdr:row>
      <xdr:rowOff>101918</xdr:rowOff>
    </xdr:from>
    <xdr:to>
      <xdr:col>11</xdr:col>
      <xdr:colOff>152004</xdr:colOff>
      <xdr:row>10</xdr:row>
      <xdr:rowOff>51928</xdr:rowOff>
    </xdr:to>
    <xdr:sp macro="" textlink="">
      <xdr:nvSpPr>
        <xdr:cNvPr id="13" name="既設機器配線説明">
          <a:extLst>
            <a:ext uri="{FF2B5EF4-FFF2-40B4-BE49-F238E27FC236}">
              <a16:creationId xmlns:a16="http://schemas.microsoft.com/office/drawing/2014/main" id="{0569DB18-023D-4FC4-B401-508C1816C515}"/>
            </a:ext>
          </a:extLst>
        </xdr:cNvPr>
        <xdr:cNvSpPr txBox="1"/>
      </xdr:nvSpPr>
      <xdr:spPr>
        <a:xfrm>
          <a:off x="7829550" y="1879918"/>
          <a:ext cx="996554" cy="140510"/>
        </a:xfrm>
        <a:prstGeom prst="rect">
          <a:avLst/>
        </a:prstGeom>
        <a:noFill/>
        <a:ln>
          <a:noFill/>
        </a:ln>
        <a:effectLst/>
      </xdr:spPr>
      <xdr:txBody>
        <a:bodyPr wrap="square" lIns="0" tIns="0" rIns="0" bIns="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ja-JP" altLang="en-US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構内ケーブル</a:t>
          </a:r>
          <a:r>
            <a:rPr lang="en-US" altLang="ja-JP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100</a:t>
          </a:r>
          <a:r>
            <a:rPr lang="ja-JP" altLang="en-US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対上</a:t>
          </a:r>
          <a:endParaRPr lang="en-US" altLang="ja-JP" sz="800" kern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72022</xdr:colOff>
      <xdr:row>4</xdr:row>
      <xdr:rowOff>7669</xdr:rowOff>
    </xdr:from>
    <xdr:to>
      <xdr:col>10</xdr:col>
      <xdr:colOff>615308</xdr:colOff>
      <xdr:row>4</xdr:row>
      <xdr:rowOff>7670</xdr:rowOff>
    </xdr:to>
    <xdr:cxnSp macro="">
      <xdr:nvCxnSpPr>
        <xdr:cNvPr id="14" name="カギ線コネクタ 13">
          <a:extLst>
            <a:ext uri="{FF2B5EF4-FFF2-40B4-BE49-F238E27FC236}">
              <a16:creationId xmlns:a16="http://schemas.microsoft.com/office/drawing/2014/main" id="{1B9C3764-E0D8-4C26-9D1B-4D40501C9CD8}"/>
            </a:ext>
          </a:extLst>
        </xdr:cNvPr>
        <xdr:cNvCxnSpPr/>
      </xdr:nvCxnSpPr>
      <xdr:spPr>
        <a:xfrm flipV="1">
          <a:off x="8060322" y="833169"/>
          <a:ext cx="543286" cy="1"/>
        </a:xfrm>
        <a:prstGeom prst="bentConnector3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39536</xdr:colOff>
      <xdr:row>5</xdr:row>
      <xdr:rowOff>86342</xdr:rowOff>
    </xdr:from>
    <xdr:to>
      <xdr:col>10</xdr:col>
      <xdr:colOff>594244</xdr:colOff>
      <xdr:row>5</xdr:row>
      <xdr:rowOff>86343</xdr:rowOff>
    </xdr:to>
    <xdr:cxnSp macro="">
      <xdr:nvCxnSpPr>
        <xdr:cNvPr id="15" name="カギ線コネクタ 14">
          <a:extLst>
            <a:ext uri="{FF2B5EF4-FFF2-40B4-BE49-F238E27FC236}">
              <a16:creationId xmlns:a16="http://schemas.microsoft.com/office/drawing/2014/main" id="{7FDE3CE8-D7EE-4BDF-B40B-4567A2D9D083}"/>
            </a:ext>
          </a:extLst>
        </xdr:cNvPr>
        <xdr:cNvCxnSpPr/>
      </xdr:nvCxnSpPr>
      <xdr:spPr>
        <a:xfrm flipV="1">
          <a:off x="8027836" y="1102342"/>
          <a:ext cx="554708" cy="1"/>
        </a:xfrm>
        <a:prstGeom prst="bentConnector3">
          <a:avLst/>
        </a:prstGeom>
        <a:ln w="1905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650256</xdr:colOff>
      <xdr:row>5</xdr:row>
      <xdr:rowOff>110419</xdr:rowOff>
    </xdr:from>
    <xdr:to>
      <xdr:col>10</xdr:col>
      <xdr:colOff>661154</xdr:colOff>
      <xdr:row>6</xdr:row>
      <xdr:rowOff>35097</xdr:rowOff>
    </xdr:to>
    <xdr:sp macro="" textlink="">
      <xdr:nvSpPr>
        <xdr:cNvPr id="16" name="既設LANケーブル説明">
          <a:extLst>
            <a:ext uri="{FF2B5EF4-FFF2-40B4-BE49-F238E27FC236}">
              <a16:creationId xmlns:a16="http://schemas.microsoft.com/office/drawing/2014/main" id="{765ED706-125B-41E6-BA32-33C270F305B0}"/>
            </a:ext>
          </a:extLst>
        </xdr:cNvPr>
        <xdr:cNvSpPr txBox="1"/>
      </xdr:nvSpPr>
      <xdr:spPr>
        <a:xfrm>
          <a:off x="7952756" y="1126419"/>
          <a:ext cx="696698" cy="115178"/>
        </a:xfrm>
        <a:prstGeom prst="rect">
          <a:avLst/>
        </a:prstGeom>
        <a:noFill/>
        <a:ln>
          <a:noFill/>
        </a:ln>
        <a:effectLst/>
      </xdr:spPr>
      <xdr:txBody>
        <a:bodyPr wrap="square" lIns="0" tIns="0" rIns="0" bIns="0" rtlCol="0" anchor="t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altLang="ja-JP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LAN</a:t>
          </a:r>
          <a:r>
            <a:rPr lang="ja-JP" altLang="en-US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ケーブル</a:t>
          </a:r>
          <a:endParaRPr lang="en-US" altLang="ja-JP" sz="800" kern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47889</xdr:colOff>
      <xdr:row>6</xdr:row>
      <xdr:rowOff>165582</xdr:rowOff>
    </xdr:from>
    <xdr:to>
      <xdr:col>10</xdr:col>
      <xdr:colOff>599299</xdr:colOff>
      <xdr:row>6</xdr:row>
      <xdr:rowOff>165583</xdr:rowOff>
    </xdr:to>
    <xdr:cxnSp macro="">
      <xdr:nvCxnSpPr>
        <xdr:cNvPr id="17" name="カギ線コネクタ 16">
          <a:extLst>
            <a:ext uri="{FF2B5EF4-FFF2-40B4-BE49-F238E27FC236}">
              <a16:creationId xmlns:a16="http://schemas.microsoft.com/office/drawing/2014/main" id="{35B83EA7-E90B-4610-AD34-F808CA0A361B}"/>
            </a:ext>
          </a:extLst>
        </xdr:cNvPr>
        <xdr:cNvCxnSpPr/>
      </xdr:nvCxnSpPr>
      <xdr:spPr>
        <a:xfrm flipV="1">
          <a:off x="8036189" y="1372082"/>
          <a:ext cx="551410" cy="1"/>
        </a:xfrm>
        <a:prstGeom prst="bentConnector3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664578</xdr:colOff>
      <xdr:row>6</xdr:row>
      <xdr:rowOff>177744</xdr:rowOff>
    </xdr:from>
    <xdr:to>
      <xdr:col>10</xdr:col>
      <xdr:colOff>673090</xdr:colOff>
      <xdr:row>7</xdr:row>
      <xdr:rowOff>106902</xdr:rowOff>
    </xdr:to>
    <xdr:sp macro="" textlink="">
      <xdr:nvSpPr>
        <xdr:cNvPr id="18" name="既設LANケーブル説明">
          <a:extLst>
            <a:ext uri="{FF2B5EF4-FFF2-40B4-BE49-F238E27FC236}">
              <a16:creationId xmlns:a16="http://schemas.microsoft.com/office/drawing/2014/main" id="{6EEBA483-7D5A-4EA9-B668-40B7CE8EC73D}"/>
            </a:ext>
          </a:extLst>
        </xdr:cNvPr>
        <xdr:cNvSpPr txBox="1"/>
      </xdr:nvSpPr>
      <xdr:spPr>
        <a:xfrm>
          <a:off x="7967078" y="1384244"/>
          <a:ext cx="694312" cy="119658"/>
        </a:xfrm>
        <a:prstGeom prst="rect">
          <a:avLst/>
        </a:prstGeom>
        <a:noFill/>
        <a:ln>
          <a:noFill/>
        </a:ln>
        <a:effectLst/>
      </xdr:spPr>
      <xdr:txBody>
        <a:bodyPr wrap="square" lIns="0" tIns="0" rIns="0" bIns="0" rtlCol="0" anchor="t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ja-JP" altLang="en-US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屋内線</a:t>
          </a:r>
          <a:endParaRPr lang="en-US" altLang="ja-JP" sz="800" kern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40600</xdr:colOff>
      <xdr:row>9</xdr:row>
      <xdr:rowOff>72321</xdr:rowOff>
    </xdr:from>
    <xdr:to>
      <xdr:col>10</xdr:col>
      <xdr:colOff>561223</xdr:colOff>
      <xdr:row>9</xdr:row>
      <xdr:rowOff>72321</xdr:rowOff>
    </xdr:to>
    <xdr:cxnSp macro="">
      <xdr:nvCxnSpPr>
        <xdr:cNvPr id="19" name="既設機器配線">
          <a:extLst>
            <a:ext uri="{FF2B5EF4-FFF2-40B4-BE49-F238E27FC236}">
              <a16:creationId xmlns:a16="http://schemas.microsoft.com/office/drawing/2014/main" id="{D697624E-142D-419C-8964-FABBC276F057}"/>
            </a:ext>
          </a:extLst>
        </xdr:cNvPr>
        <xdr:cNvCxnSpPr/>
      </xdr:nvCxnSpPr>
      <xdr:spPr>
        <a:xfrm>
          <a:off x="8028900" y="1850321"/>
          <a:ext cx="520623" cy="0"/>
        </a:xfrm>
        <a:prstGeom prst="line">
          <a:avLst/>
        </a:prstGeom>
        <a:ln w="57150" cmpd="tri">
          <a:solidFill>
            <a:schemeClr val="tx1"/>
          </a:solidFill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551372</xdr:colOff>
      <xdr:row>8</xdr:row>
      <xdr:rowOff>1682</xdr:rowOff>
    </xdr:from>
    <xdr:to>
      <xdr:col>11</xdr:col>
      <xdr:colOff>121139</xdr:colOff>
      <xdr:row>8</xdr:row>
      <xdr:rowOff>151372</xdr:rowOff>
    </xdr:to>
    <xdr:sp macro="" textlink="">
      <xdr:nvSpPr>
        <xdr:cNvPr id="20" name="既設機器配線説明">
          <a:extLst>
            <a:ext uri="{FF2B5EF4-FFF2-40B4-BE49-F238E27FC236}">
              <a16:creationId xmlns:a16="http://schemas.microsoft.com/office/drawing/2014/main" id="{8D8C63E4-4B98-4D29-95B1-44B1C3E43A2A}"/>
            </a:ext>
          </a:extLst>
        </xdr:cNvPr>
        <xdr:cNvSpPr txBox="1"/>
      </xdr:nvSpPr>
      <xdr:spPr>
        <a:xfrm>
          <a:off x="7853872" y="1589182"/>
          <a:ext cx="941367" cy="149690"/>
        </a:xfrm>
        <a:prstGeom prst="rect">
          <a:avLst/>
        </a:prstGeom>
        <a:noFill/>
        <a:ln>
          <a:noFill/>
        </a:ln>
        <a:effectLst/>
      </xdr:spPr>
      <xdr:txBody>
        <a:bodyPr wrap="square" lIns="0" tIns="0" rIns="0" bIns="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ja-JP" altLang="en-US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構内ケーブル</a:t>
          </a:r>
          <a:r>
            <a:rPr lang="en-US" altLang="ja-JP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50</a:t>
          </a:r>
          <a:r>
            <a:rPr lang="ja-JP" altLang="en-US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対下</a:t>
          </a:r>
          <a:endParaRPr lang="en-US" altLang="ja-JP" sz="800" kern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582710</xdr:colOff>
      <xdr:row>11</xdr:row>
      <xdr:rowOff>157588</xdr:rowOff>
    </xdr:from>
    <xdr:to>
      <xdr:col>10</xdr:col>
      <xdr:colOff>316692</xdr:colOff>
      <xdr:row>13</xdr:row>
      <xdr:rowOff>89066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7400D0DD-14A5-4524-9265-5A98A46EF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85210" y="2316588"/>
          <a:ext cx="419782" cy="312478"/>
        </a:xfrm>
        <a:prstGeom prst="rect">
          <a:avLst/>
        </a:prstGeom>
      </xdr:spPr>
    </xdr:pic>
    <xdr:clientData/>
  </xdr:twoCellAnchor>
  <xdr:twoCellAnchor>
    <xdr:from>
      <xdr:col>10</xdr:col>
      <xdr:colOff>316689</xdr:colOff>
      <xdr:row>11</xdr:row>
      <xdr:rowOff>159737</xdr:rowOff>
    </xdr:from>
    <xdr:to>
      <xdr:col>11</xdr:col>
      <xdr:colOff>60951</xdr:colOff>
      <xdr:row>13</xdr:row>
      <xdr:rowOff>89147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CED4EB32-8DDB-47C1-863F-F592857FB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04989" y="2318737"/>
          <a:ext cx="430062" cy="310410"/>
        </a:xfrm>
        <a:prstGeom prst="rect">
          <a:avLst/>
        </a:prstGeom>
      </xdr:spPr>
    </xdr:pic>
    <xdr:clientData/>
  </xdr:twoCellAnchor>
  <xdr:twoCellAnchor>
    <xdr:from>
      <xdr:col>11</xdr:col>
      <xdr:colOff>64446</xdr:colOff>
      <xdr:row>11</xdr:row>
      <xdr:rowOff>152886</xdr:rowOff>
    </xdr:from>
    <xdr:to>
      <xdr:col>11</xdr:col>
      <xdr:colOff>519637</xdr:colOff>
      <xdr:row>13</xdr:row>
      <xdr:rowOff>89476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9FEC830E-8322-446A-8085-D3697BA3B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38546" y="2311886"/>
          <a:ext cx="455191" cy="317590"/>
        </a:xfrm>
        <a:prstGeom prst="rect">
          <a:avLst/>
        </a:prstGeom>
      </xdr:spPr>
    </xdr:pic>
    <xdr:clientData/>
  </xdr:twoCellAnchor>
  <xdr:twoCellAnchor>
    <xdr:from>
      <xdr:col>11</xdr:col>
      <xdr:colOff>510917</xdr:colOff>
      <xdr:row>11</xdr:row>
      <xdr:rowOff>155794</xdr:rowOff>
    </xdr:from>
    <xdr:to>
      <xdr:col>12</xdr:col>
      <xdr:colOff>249682</xdr:colOff>
      <xdr:row>13</xdr:row>
      <xdr:rowOff>89179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A4829235-18E9-404A-B6D1-BB01A3764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85017" y="2314794"/>
          <a:ext cx="424565" cy="314385"/>
        </a:xfrm>
        <a:prstGeom prst="rect">
          <a:avLst/>
        </a:prstGeom>
      </xdr:spPr>
    </xdr:pic>
    <xdr:clientData/>
  </xdr:twoCellAnchor>
  <xdr:twoCellAnchor>
    <xdr:from>
      <xdr:col>12</xdr:col>
      <xdr:colOff>237225</xdr:colOff>
      <xdr:row>11</xdr:row>
      <xdr:rowOff>154903</xdr:rowOff>
    </xdr:from>
    <xdr:to>
      <xdr:col>13</xdr:col>
      <xdr:colOff>6472</xdr:colOff>
      <xdr:row>13</xdr:row>
      <xdr:rowOff>88289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D2AA7B63-80B3-4D03-8255-86A58A6B3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97125" y="2313903"/>
          <a:ext cx="455047" cy="314386"/>
        </a:xfrm>
        <a:prstGeom prst="rect">
          <a:avLst/>
        </a:prstGeom>
      </xdr:spPr>
    </xdr:pic>
    <xdr:clientData/>
  </xdr:twoCellAnchor>
  <xdr:twoCellAnchor>
    <xdr:from>
      <xdr:col>9</xdr:col>
      <xdr:colOff>583146</xdr:colOff>
      <xdr:row>14</xdr:row>
      <xdr:rowOff>150838</xdr:rowOff>
    </xdr:from>
    <xdr:to>
      <xdr:col>10</xdr:col>
      <xdr:colOff>322501</xdr:colOff>
      <xdr:row>16</xdr:row>
      <xdr:rowOff>96414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25E5C60B-56F6-4551-89B6-8DDA272A6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885646" y="2881338"/>
          <a:ext cx="425155" cy="326576"/>
        </a:xfrm>
        <a:prstGeom prst="rect">
          <a:avLst/>
        </a:prstGeom>
      </xdr:spPr>
    </xdr:pic>
    <xdr:clientData/>
  </xdr:twoCellAnchor>
  <xdr:twoCellAnchor>
    <xdr:from>
      <xdr:col>10</xdr:col>
      <xdr:colOff>315928</xdr:colOff>
      <xdr:row>14</xdr:row>
      <xdr:rowOff>152971</xdr:rowOff>
    </xdr:from>
    <xdr:to>
      <xdr:col>11</xdr:col>
      <xdr:colOff>60215</xdr:colOff>
      <xdr:row>16</xdr:row>
      <xdr:rowOff>84491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F08D5B55-02BB-49CF-A614-EF3C2F983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304228" y="2883471"/>
          <a:ext cx="430087" cy="312520"/>
        </a:xfrm>
        <a:prstGeom prst="rect">
          <a:avLst/>
        </a:prstGeom>
      </xdr:spPr>
    </xdr:pic>
    <xdr:clientData/>
  </xdr:twoCellAnchor>
  <xdr:twoCellAnchor>
    <xdr:from>
      <xdr:col>11</xdr:col>
      <xdr:colOff>65479</xdr:colOff>
      <xdr:row>14</xdr:row>
      <xdr:rowOff>145433</xdr:rowOff>
    </xdr:from>
    <xdr:to>
      <xdr:col>11</xdr:col>
      <xdr:colOff>516566</xdr:colOff>
      <xdr:row>16</xdr:row>
      <xdr:rowOff>100775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FB351FDA-2581-4A50-96B2-C0733B25B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739579" y="2875933"/>
          <a:ext cx="451087" cy="336342"/>
        </a:xfrm>
        <a:prstGeom prst="rect">
          <a:avLst/>
        </a:prstGeom>
      </xdr:spPr>
    </xdr:pic>
    <xdr:clientData/>
  </xdr:twoCellAnchor>
  <xdr:twoCellAnchor>
    <xdr:from>
      <xdr:col>11</xdr:col>
      <xdr:colOff>511340</xdr:colOff>
      <xdr:row>14</xdr:row>
      <xdr:rowOff>145549</xdr:rowOff>
    </xdr:from>
    <xdr:to>
      <xdr:col>12</xdr:col>
      <xdr:colOff>254598</xdr:colOff>
      <xdr:row>16</xdr:row>
      <xdr:rowOff>94986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5CDFA292-620A-4C15-9872-905E28212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185440" y="2876049"/>
          <a:ext cx="429058" cy="330437"/>
        </a:xfrm>
        <a:prstGeom prst="rect">
          <a:avLst/>
        </a:prstGeom>
      </xdr:spPr>
    </xdr:pic>
    <xdr:clientData/>
  </xdr:twoCellAnchor>
  <xdr:twoCellAnchor>
    <xdr:from>
      <xdr:col>12</xdr:col>
      <xdr:colOff>238674</xdr:colOff>
      <xdr:row>14</xdr:row>
      <xdr:rowOff>150267</xdr:rowOff>
    </xdr:from>
    <xdr:to>
      <xdr:col>13</xdr:col>
      <xdr:colOff>9344</xdr:colOff>
      <xdr:row>16</xdr:row>
      <xdr:rowOff>92528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010E96FE-682C-4565-A5F6-677127677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598574" y="2880767"/>
          <a:ext cx="456470" cy="323261"/>
        </a:xfrm>
        <a:prstGeom prst="rect">
          <a:avLst/>
        </a:prstGeom>
      </xdr:spPr>
    </xdr:pic>
    <xdr:clientData/>
  </xdr:twoCellAnchor>
  <xdr:twoCellAnchor>
    <xdr:from>
      <xdr:col>9</xdr:col>
      <xdr:colOff>573650</xdr:colOff>
      <xdr:row>17</xdr:row>
      <xdr:rowOff>180909</xdr:rowOff>
    </xdr:from>
    <xdr:to>
      <xdr:col>10</xdr:col>
      <xdr:colOff>322407</xdr:colOff>
      <xdr:row>19</xdr:row>
      <xdr:rowOff>128326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8C75A05C-AC65-4FD7-A5A9-864B236AB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876150" y="3482909"/>
          <a:ext cx="434557" cy="328417"/>
        </a:xfrm>
        <a:prstGeom prst="rect">
          <a:avLst/>
        </a:prstGeom>
      </xdr:spPr>
    </xdr:pic>
    <xdr:clientData/>
  </xdr:twoCellAnchor>
  <xdr:twoCellAnchor>
    <xdr:from>
      <xdr:col>10</xdr:col>
      <xdr:colOff>310792</xdr:colOff>
      <xdr:row>17</xdr:row>
      <xdr:rowOff>185429</xdr:rowOff>
    </xdr:from>
    <xdr:to>
      <xdr:col>11</xdr:col>
      <xdr:colOff>64960</xdr:colOff>
      <xdr:row>19</xdr:row>
      <xdr:rowOff>134908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2C34B907-5931-4E7C-80E6-45C7F6B11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299092" y="3487429"/>
          <a:ext cx="439968" cy="330479"/>
        </a:xfrm>
        <a:prstGeom prst="rect">
          <a:avLst/>
        </a:prstGeom>
      </xdr:spPr>
    </xdr:pic>
    <xdr:clientData/>
  </xdr:twoCellAnchor>
  <xdr:twoCellAnchor>
    <xdr:from>
      <xdr:col>11</xdr:col>
      <xdr:colOff>60357</xdr:colOff>
      <xdr:row>17</xdr:row>
      <xdr:rowOff>189026</xdr:rowOff>
    </xdr:from>
    <xdr:to>
      <xdr:col>11</xdr:col>
      <xdr:colOff>508563</xdr:colOff>
      <xdr:row>19</xdr:row>
      <xdr:rowOff>137735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4D381120-5900-4E32-8A24-630F7A991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734457" y="3491026"/>
          <a:ext cx="448206" cy="329709"/>
        </a:xfrm>
        <a:prstGeom prst="rect">
          <a:avLst/>
        </a:prstGeom>
      </xdr:spPr>
    </xdr:pic>
    <xdr:clientData/>
  </xdr:twoCellAnchor>
  <xdr:twoCellAnchor>
    <xdr:from>
      <xdr:col>11</xdr:col>
      <xdr:colOff>500083</xdr:colOff>
      <xdr:row>17</xdr:row>
      <xdr:rowOff>183419</xdr:rowOff>
    </xdr:from>
    <xdr:to>
      <xdr:col>12</xdr:col>
      <xdr:colOff>243825</xdr:colOff>
      <xdr:row>19</xdr:row>
      <xdr:rowOff>137826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524D3138-2DDD-4B63-B350-4A4FE4BFF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174183" y="3485419"/>
          <a:ext cx="429542" cy="335407"/>
        </a:xfrm>
        <a:prstGeom prst="rect">
          <a:avLst/>
        </a:prstGeom>
      </xdr:spPr>
    </xdr:pic>
    <xdr:clientData/>
  </xdr:twoCellAnchor>
  <xdr:twoCellAnchor>
    <xdr:from>
      <xdr:col>12</xdr:col>
      <xdr:colOff>235837</xdr:colOff>
      <xdr:row>17</xdr:row>
      <xdr:rowOff>180658</xdr:rowOff>
    </xdr:from>
    <xdr:to>
      <xdr:col>12</xdr:col>
      <xdr:colOff>677984</xdr:colOff>
      <xdr:row>19</xdr:row>
      <xdr:rowOff>136536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E19C2209-2E67-4760-87E0-A7CA1B485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595737" y="3482658"/>
          <a:ext cx="442147" cy="336878"/>
        </a:xfrm>
        <a:prstGeom prst="rect">
          <a:avLst/>
        </a:prstGeom>
      </xdr:spPr>
    </xdr:pic>
    <xdr:clientData/>
  </xdr:twoCellAnchor>
  <xdr:twoCellAnchor>
    <xdr:from>
      <xdr:col>12</xdr:col>
      <xdr:colOff>308301</xdr:colOff>
      <xdr:row>3</xdr:row>
      <xdr:rowOff>180896</xdr:rowOff>
    </xdr:from>
    <xdr:to>
      <xdr:col>12</xdr:col>
      <xdr:colOff>613542</xdr:colOff>
      <xdr:row>4</xdr:row>
      <xdr:rowOff>188448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0DC90F8D-D31F-478F-A974-DA70E941F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668201" y="815896"/>
          <a:ext cx="305241" cy="198052"/>
        </a:xfrm>
        <a:prstGeom prst="rect">
          <a:avLst/>
        </a:prstGeom>
      </xdr:spPr>
    </xdr:pic>
    <xdr:clientData/>
  </xdr:twoCellAnchor>
  <xdr:twoCellAnchor>
    <xdr:from>
      <xdr:col>11</xdr:col>
      <xdr:colOff>191865</xdr:colOff>
      <xdr:row>4</xdr:row>
      <xdr:rowOff>162152</xdr:rowOff>
    </xdr:from>
    <xdr:to>
      <xdr:col>11</xdr:col>
      <xdr:colOff>594344</xdr:colOff>
      <xdr:row>5</xdr:row>
      <xdr:rowOff>89313</xdr:rowOff>
    </xdr:to>
    <xdr:sp macro="" textlink="">
      <xdr:nvSpPr>
        <xdr:cNvPr id="37" name="既設機器配線説明">
          <a:extLst>
            <a:ext uri="{FF2B5EF4-FFF2-40B4-BE49-F238E27FC236}">
              <a16:creationId xmlns:a16="http://schemas.microsoft.com/office/drawing/2014/main" id="{B0452049-D517-455B-A083-1081AE528BF4}"/>
            </a:ext>
          </a:extLst>
        </xdr:cNvPr>
        <xdr:cNvSpPr txBox="1"/>
      </xdr:nvSpPr>
      <xdr:spPr>
        <a:xfrm>
          <a:off x="8865965" y="987652"/>
          <a:ext cx="402479" cy="117661"/>
        </a:xfrm>
        <a:prstGeom prst="rect">
          <a:avLst/>
        </a:prstGeom>
        <a:noFill/>
        <a:ln>
          <a:noFill/>
        </a:ln>
        <a:effectLst/>
      </xdr:spPr>
      <xdr:txBody>
        <a:bodyPr wrap="square" lIns="0" tIns="0" rIns="0" bIns="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ja-JP" altLang="en-US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主装置</a:t>
          </a:r>
          <a:endParaRPr lang="en-US" altLang="ja-JP" sz="800" kern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177792</xdr:colOff>
      <xdr:row>7</xdr:row>
      <xdr:rowOff>174269</xdr:rowOff>
    </xdr:from>
    <xdr:to>
      <xdr:col>11</xdr:col>
      <xdr:colOff>608751</xdr:colOff>
      <xdr:row>8</xdr:row>
      <xdr:rowOff>88881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205AA6B7-B547-4A63-B090-5EF9CBBA928D}"/>
            </a:ext>
          </a:extLst>
        </xdr:cNvPr>
        <xdr:cNvSpPr/>
      </xdr:nvSpPr>
      <xdr:spPr>
        <a:xfrm>
          <a:off x="8851892" y="1571269"/>
          <a:ext cx="430959" cy="105112"/>
        </a:xfrm>
        <a:prstGeom prst="rect">
          <a:avLst/>
        </a:prstGeom>
        <a:solidFill>
          <a:schemeClr val="bg1">
            <a:lumMod val="85000"/>
            <a:alpha val="50000"/>
          </a:schemeClr>
        </a:solidFill>
        <a:ln w="12700"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0" tIns="0" rIns="0" bIns="0" rtlCol="0" anchor="ctr">
          <a:noAutofit/>
        </a:bodyPr>
        <a:lstStyle/>
        <a:p>
          <a:pPr algn="ctr"/>
          <a:endParaRPr kumimoji="1" lang="ja-JP" altLang="en-US" sz="1000"/>
        </a:p>
      </xdr:txBody>
    </xdr:sp>
    <xdr:clientData/>
  </xdr:twoCellAnchor>
  <xdr:twoCellAnchor>
    <xdr:from>
      <xdr:col>11</xdr:col>
      <xdr:colOff>109516</xdr:colOff>
      <xdr:row>8</xdr:row>
      <xdr:rowOff>93967</xdr:rowOff>
    </xdr:from>
    <xdr:to>
      <xdr:col>12</xdr:col>
      <xdr:colOff>25659</xdr:colOff>
      <xdr:row>9</xdr:row>
      <xdr:rowOff>32793</xdr:rowOff>
    </xdr:to>
    <xdr:sp macro="" textlink="">
      <xdr:nvSpPr>
        <xdr:cNvPr id="39" name="既設機器配線説明">
          <a:extLst>
            <a:ext uri="{FF2B5EF4-FFF2-40B4-BE49-F238E27FC236}">
              <a16:creationId xmlns:a16="http://schemas.microsoft.com/office/drawing/2014/main" id="{D2024426-2B14-42CF-B19D-C5D5A30DDA22}"/>
            </a:ext>
          </a:extLst>
        </xdr:cNvPr>
        <xdr:cNvSpPr txBox="1"/>
      </xdr:nvSpPr>
      <xdr:spPr>
        <a:xfrm>
          <a:off x="8783616" y="1681467"/>
          <a:ext cx="601943" cy="129326"/>
        </a:xfrm>
        <a:prstGeom prst="rect">
          <a:avLst/>
        </a:prstGeom>
        <a:noFill/>
        <a:ln>
          <a:noFill/>
        </a:ln>
        <a:effectLst/>
      </xdr:spPr>
      <xdr:txBody>
        <a:bodyPr wrap="square" lIns="0" tIns="0" rIns="0" bIns="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ja-JP" altLang="en-US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既設配管</a:t>
          </a:r>
          <a:endParaRPr lang="en-US" altLang="ja-JP" sz="800" kern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555261</xdr:colOff>
      <xdr:row>2</xdr:row>
      <xdr:rowOff>80697</xdr:rowOff>
    </xdr:from>
    <xdr:to>
      <xdr:col>13</xdr:col>
      <xdr:colOff>448107</xdr:colOff>
      <xdr:row>36</xdr:row>
      <xdr:rowOff>57596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52C27520-320F-40F3-8CE4-B97202302F82}"/>
            </a:ext>
          </a:extLst>
        </xdr:cNvPr>
        <xdr:cNvSpPr/>
      </xdr:nvSpPr>
      <xdr:spPr>
        <a:xfrm>
          <a:off x="7857761" y="525197"/>
          <a:ext cx="2636046" cy="6453899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683642</xdr:colOff>
      <xdr:row>11</xdr:row>
      <xdr:rowOff>156498</xdr:rowOff>
    </xdr:from>
    <xdr:to>
      <xdr:col>13</xdr:col>
      <xdr:colOff>434998</xdr:colOff>
      <xdr:row>13</xdr:row>
      <xdr:rowOff>89795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FAC75491-A46A-421E-B67D-61EA9B34E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043542" y="2315498"/>
          <a:ext cx="437156" cy="314297"/>
        </a:xfrm>
        <a:prstGeom prst="rect">
          <a:avLst/>
        </a:prstGeom>
      </xdr:spPr>
    </xdr:pic>
    <xdr:clientData/>
  </xdr:twoCellAnchor>
  <xdr:twoCellAnchor>
    <xdr:from>
      <xdr:col>12</xdr:col>
      <xdr:colOff>683642</xdr:colOff>
      <xdr:row>14</xdr:row>
      <xdr:rowOff>155038</xdr:rowOff>
    </xdr:from>
    <xdr:to>
      <xdr:col>13</xdr:col>
      <xdr:colOff>434998</xdr:colOff>
      <xdr:row>16</xdr:row>
      <xdr:rowOff>89071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4CDAC86E-A093-4F37-97B4-591489A36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043542" y="2885538"/>
          <a:ext cx="437156" cy="315033"/>
        </a:xfrm>
        <a:prstGeom prst="rect">
          <a:avLst/>
        </a:prstGeom>
      </xdr:spPr>
    </xdr:pic>
    <xdr:clientData/>
  </xdr:twoCellAnchor>
  <xdr:twoCellAnchor>
    <xdr:from>
      <xdr:col>12</xdr:col>
      <xdr:colOff>676983</xdr:colOff>
      <xdr:row>17</xdr:row>
      <xdr:rowOff>187687</xdr:rowOff>
    </xdr:from>
    <xdr:to>
      <xdr:col>13</xdr:col>
      <xdr:colOff>425456</xdr:colOff>
      <xdr:row>19</xdr:row>
      <xdr:rowOff>124788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0A3A1C48-19CE-4528-B9DC-08B44390C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036883" y="3489687"/>
          <a:ext cx="434273" cy="318101"/>
        </a:xfrm>
        <a:prstGeom prst="rect">
          <a:avLst/>
        </a:prstGeom>
      </xdr:spPr>
    </xdr:pic>
    <xdr:clientData/>
  </xdr:twoCellAnchor>
  <xdr:twoCellAnchor>
    <xdr:from>
      <xdr:col>11</xdr:col>
      <xdr:colOff>649098</xdr:colOff>
      <xdr:row>4</xdr:row>
      <xdr:rowOff>183388</xdr:rowOff>
    </xdr:from>
    <xdr:to>
      <xdr:col>13</xdr:col>
      <xdr:colOff>280955</xdr:colOff>
      <xdr:row>5</xdr:row>
      <xdr:rowOff>127453</xdr:rowOff>
    </xdr:to>
    <xdr:sp macro="" textlink="">
      <xdr:nvSpPr>
        <xdr:cNvPr id="44" name="既設機器配線説明">
          <a:extLst>
            <a:ext uri="{FF2B5EF4-FFF2-40B4-BE49-F238E27FC236}">
              <a16:creationId xmlns:a16="http://schemas.microsoft.com/office/drawing/2014/main" id="{FA765FD2-926B-42CB-B5E2-F935BECE8179}"/>
            </a:ext>
          </a:extLst>
        </xdr:cNvPr>
        <xdr:cNvSpPr txBox="1"/>
      </xdr:nvSpPr>
      <xdr:spPr>
        <a:xfrm>
          <a:off x="9323198" y="1008888"/>
          <a:ext cx="1003457" cy="134565"/>
        </a:xfrm>
        <a:prstGeom prst="rect">
          <a:avLst/>
        </a:prstGeom>
        <a:noFill/>
        <a:ln>
          <a:noFill/>
        </a:ln>
        <a:effectLst/>
      </xdr:spPr>
      <xdr:txBody>
        <a:bodyPr wrap="square" lIns="0" tIns="0" rIns="0" bIns="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ja-JP" altLang="en-US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点検口</a:t>
          </a:r>
          <a:endParaRPr lang="en-US" altLang="ja-JP" sz="800" kern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184541</xdr:colOff>
      <xdr:row>6</xdr:row>
      <xdr:rowOff>153227</xdr:rowOff>
    </xdr:from>
    <xdr:to>
      <xdr:col>11</xdr:col>
      <xdr:colOff>590401</xdr:colOff>
      <xdr:row>7</xdr:row>
      <xdr:rowOff>82528</xdr:rowOff>
    </xdr:to>
    <xdr:sp macro="" textlink="">
      <xdr:nvSpPr>
        <xdr:cNvPr id="45" name="既設機器配線説明">
          <a:extLst>
            <a:ext uri="{FF2B5EF4-FFF2-40B4-BE49-F238E27FC236}">
              <a16:creationId xmlns:a16="http://schemas.microsoft.com/office/drawing/2014/main" id="{20EA66A4-CDA1-413D-B5BA-59F4F554758B}"/>
            </a:ext>
          </a:extLst>
        </xdr:cNvPr>
        <xdr:cNvSpPr txBox="1"/>
      </xdr:nvSpPr>
      <xdr:spPr>
        <a:xfrm>
          <a:off x="8858641" y="1359727"/>
          <a:ext cx="405860" cy="119801"/>
        </a:xfrm>
        <a:prstGeom prst="rect">
          <a:avLst/>
        </a:prstGeom>
        <a:noFill/>
        <a:ln>
          <a:noFill/>
        </a:ln>
        <a:effectLst/>
      </xdr:spPr>
      <xdr:txBody>
        <a:bodyPr wrap="none" lIns="0" tIns="0" rIns="0" bIns="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ja-JP" altLang="en-US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ゲートウェイ</a:t>
          </a:r>
          <a:endParaRPr lang="en-US" altLang="ja-JP" sz="800" kern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176160</xdr:colOff>
      <xdr:row>3</xdr:row>
      <xdr:rowOff>167904</xdr:rowOff>
    </xdr:from>
    <xdr:to>
      <xdr:col>11</xdr:col>
      <xdr:colOff>600817</xdr:colOff>
      <xdr:row>4</xdr:row>
      <xdr:rowOff>181747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7A5E9199-18F6-408F-8406-BACA5A3BE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850260" y="802904"/>
          <a:ext cx="424657" cy="204343"/>
        </a:xfrm>
        <a:prstGeom prst="rect">
          <a:avLst/>
        </a:prstGeom>
      </xdr:spPr>
    </xdr:pic>
    <xdr:clientData/>
  </xdr:twoCellAnchor>
  <xdr:twoCellAnchor>
    <xdr:from>
      <xdr:col>11</xdr:col>
      <xdr:colOff>182322</xdr:colOff>
      <xdr:row>5</xdr:row>
      <xdr:rowOff>162783</xdr:rowOff>
    </xdr:from>
    <xdr:to>
      <xdr:col>11</xdr:col>
      <xdr:colOff>605090</xdr:colOff>
      <xdr:row>6</xdr:row>
      <xdr:rowOff>176625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91C78171-3981-4CD2-B919-C0906AD79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856422" y="1178783"/>
          <a:ext cx="422768" cy="204342"/>
        </a:xfrm>
        <a:prstGeom prst="rect">
          <a:avLst/>
        </a:prstGeom>
      </xdr:spPr>
    </xdr:pic>
    <xdr:clientData/>
  </xdr:twoCellAnchor>
  <xdr:twoCellAnchor>
    <xdr:from>
      <xdr:col>12</xdr:col>
      <xdr:colOff>260017</xdr:colOff>
      <xdr:row>8</xdr:row>
      <xdr:rowOff>98632</xdr:rowOff>
    </xdr:from>
    <xdr:to>
      <xdr:col>12</xdr:col>
      <xdr:colOff>615042</xdr:colOff>
      <xdr:row>9</xdr:row>
      <xdr:rowOff>110831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51D6FECA-122A-49B3-9EA8-02B7ADBBD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9619917" y="1686132"/>
          <a:ext cx="355025" cy="202699"/>
        </a:xfrm>
        <a:prstGeom prst="rect">
          <a:avLst/>
        </a:prstGeom>
      </xdr:spPr>
    </xdr:pic>
    <xdr:clientData/>
  </xdr:twoCellAnchor>
  <xdr:twoCellAnchor>
    <xdr:from>
      <xdr:col>12</xdr:col>
      <xdr:colOff>159654</xdr:colOff>
      <xdr:row>9</xdr:row>
      <xdr:rowOff>155417</xdr:rowOff>
    </xdr:from>
    <xdr:to>
      <xdr:col>13</xdr:col>
      <xdr:colOff>89343</xdr:colOff>
      <xdr:row>10</xdr:row>
      <xdr:rowOff>91550</xdr:rowOff>
    </xdr:to>
    <xdr:sp macro="" textlink="">
      <xdr:nvSpPr>
        <xdr:cNvPr id="49" name="既設機器配線説明">
          <a:extLst>
            <a:ext uri="{FF2B5EF4-FFF2-40B4-BE49-F238E27FC236}">
              <a16:creationId xmlns:a16="http://schemas.microsoft.com/office/drawing/2014/main" id="{E83BE098-F118-4C52-A506-FBBECBC6A4D1}"/>
            </a:ext>
          </a:extLst>
        </xdr:cNvPr>
        <xdr:cNvSpPr txBox="1"/>
      </xdr:nvSpPr>
      <xdr:spPr>
        <a:xfrm>
          <a:off x="9519554" y="1933417"/>
          <a:ext cx="615489" cy="126633"/>
        </a:xfrm>
        <a:prstGeom prst="rect">
          <a:avLst/>
        </a:prstGeom>
        <a:noFill/>
        <a:ln>
          <a:noFill/>
        </a:ln>
        <a:effectLst/>
      </xdr:spPr>
      <xdr:txBody>
        <a:bodyPr wrap="square" lIns="0" tIns="0" rIns="0" bIns="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ja-JP" altLang="en-US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停電電話用配線あり</a:t>
          </a:r>
          <a:endParaRPr lang="en-US" altLang="ja-JP" sz="800" kern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582271</xdr:colOff>
      <xdr:row>20</xdr:row>
      <xdr:rowOff>150041</xdr:rowOff>
    </xdr:from>
    <xdr:to>
      <xdr:col>10</xdr:col>
      <xdr:colOff>304543</xdr:colOff>
      <xdr:row>22</xdr:row>
      <xdr:rowOff>23340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9C8C4023-F889-47CE-9479-B1EA7B321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884771" y="4023541"/>
          <a:ext cx="408072" cy="254299"/>
        </a:xfrm>
        <a:prstGeom prst="rect">
          <a:avLst/>
        </a:prstGeom>
      </xdr:spPr>
    </xdr:pic>
    <xdr:clientData/>
  </xdr:twoCellAnchor>
  <xdr:twoCellAnchor>
    <xdr:from>
      <xdr:col>10</xdr:col>
      <xdr:colOff>325002</xdr:colOff>
      <xdr:row>20</xdr:row>
      <xdr:rowOff>150041</xdr:rowOff>
    </xdr:from>
    <xdr:to>
      <xdr:col>11</xdr:col>
      <xdr:colOff>50795</xdr:colOff>
      <xdr:row>22</xdr:row>
      <xdr:rowOff>23340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625E646A-D953-43F6-A57A-113F10574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313302" y="4023541"/>
          <a:ext cx="411593" cy="254299"/>
        </a:xfrm>
        <a:prstGeom prst="rect">
          <a:avLst/>
        </a:prstGeom>
      </xdr:spPr>
    </xdr:pic>
    <xdr:clientData/>
  </xdr:twoCellAnchor>
  <xdr:twoCellAnchor>
    <xdr:from>
      <xdr:col>11</xdr:col>
      <xdr:colOff>68649</xdr:colOff>
      <xdr:row>20</xdr:row>
      <xdr:rowOff>150041</xdr:rowOff>
    </xdr:from>
    <xdr:to>
      <xdr:col>11</xdr:col>
      <xdr:colOff>480243</xdr:colOff>
      <xdr:row>22</xdr:row>
      <xdr:rowOff>23340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82AEE5C3-801D-48A5-9049-4DF9655F1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742749" y="4023541"/>
          <a:ext cx="411594" cy="254299"/>
        </a:xfrm>
        <a:prstGeom prst="rect">
          <a:avLst/>
        </a:prstGeom>
      </xdr:spPr>
    </xdr:pic>
    <xdr:clientData/>
  </xdr:twoCellAnchor>
  <xdr:twoCellAnchor>
    <xdr:from>
      <xdr:col>11</xdr:col>
      <xdr:colOff>508168</xdr:colOff>
      <xdr:row>20</xdr:row>
      <xdr:rowOff>153438</xdr:rowOff>
    </xdr:from>
    <xdr:to>
      <xdr:col>12</xdr:col>
      <xdr:colOff>233961</xdr:colOff>
      <xdr:row>22</xdr:row>
      <xdr:rowOff>26737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F022718D-B462-49A1-9527-7D5363461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9182268" y="4026938"/>
          <a:ext cx="411593" cy="254299"/>
        </a:xfrm>
        <a:prstGeom prst="rect">
          <a:avLst/>
        </a:prstGeom>
      </xdr:spPr>
    </xdr:pic>
    <xdr:clientData/>
  </xdr:twoCellAnchor>
  <xdr:twoCellAnchor>
    <xdr:from>
      <xdr:col>12</xdr:col>
      <xdr:colOff>252977</xdr:colOff>
      <xdr:row>20</xdr:row>
      <xdr:rowOff>150040</xdr:rowOff>
    </xdr:from>
    <xdr:to>
      <xdr:col>12</xdr:col>
      <xdr:colOff>664571</xdr:colOff>
      <xdr:row>22</xdr:row>
      <xdr:rowOff>23339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id="{64238F45-71FE-4D31-A5AD-85403B81E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9612877" y="4023540"/>
          <a:ext cx="411594" cy="254299"/>
        </a:xfrm>
        <a:prstGeom prst="rect">
          <a:avLst/>
        </a:prstGeom>
      </xdr:spPr>
    </xdr:pic>
    <xdr:clientData/>
  </xdr:twoCellAnchor>
  <xdr:twoCellAnchor>
    <xdr:from>
      <xdr:col>9</xdr:col>
      <xdr:colOff>582271</xdr:colOff>
      <xdr:row>23</xdr:row>
      <xdr:rowOff>62898</xdr:rowOff>
    </xdr:from>
    <xdr:to>
      <xdr:col>10</xdr:col>
      <xdr:colOff>304543</xdr:colOff>
      <xdr:row>24</xdr:row>
      <xdr:rowOff>137989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id="{02D04B43-F1A2-476B-B2D3-2873CB4AB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884771" y="4507898"/>
          <a:ext cx="408072" cy="265591"/>
        </a:xfrm>
        <a:prstGeom prst="rect">
          <a:avLst/>
        </a:prstGeom>
      </xdr:spPr>
    </xdr:pic>
    <xdr:clientData/>
  </xdr:twoCellAnchor>
  <xdr:twoCellAnchor>
    <xdr:from>
      <xdr:col>10</xdr:col>
      <xdr:colOff>325882</xdr:colOff>
      <xdr:row>23</xdr:row>
      <xdr:rowOff>62896</xdr:rowOff>
    </xdr:from>
    <xdr:to>
      <xdr:col>11</xdr:col>
      <xdr:colOff>48153</xdr:colOff>
      <xdr:row>24</xdr:row>
      <xdr:rowOff>137987</xdr:rowOff>
    </xdr:to>
    <xdr:pic>
      <xdr:nvPicPr>
        <xdr:cNvPr id="56" name="図 55">
          <a:extLst>
            <a:ext uri="{FF2B5EF4-FFF2-40B4-BE49-F238E27FC236}">
              <a16:creationId xmlns:a16="http://schemas.microsoft.com/office/drawing/2014/main" id="{6D433673-75B5-452D-AC4E-CFA3C0E89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8314182" y="4507896"/>
          <a:ext cx="408071" cy="265591"/>
        </a:xfrm>
        <a:prstGeom prst="rect">
          <a:avLst/>
        </a:prstGeom>
      </xdr:spPr>
    </xdr:pic>
    <xdr:clientData/>
  </xdr:twoCellAnchor>
  <xdr:twoCellAnchor>
    <xdr:from>
      <xdr:col>11</xdr:col>
      <xdr:colOff>73928</xdr:colOff>
      <xdr:row>23</xdr:row>
      <xdr:rowOff>59500</xdr:rowOff>
    </xdr:from>
    <xdr:to>
      <xdr:col>11</xdr:col>
      <xdr:colOff>482001</xdr:colOff>
      <xdr:row>24</xdr:row>
      <xdr:rowOff>134591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id="{1D3840AE-5879-460B-8152-B7617BB40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8748028" y="4504500"/>
          <a:ext cx="408073" cy="265591"/>
        </a:xfrm>
        <a:prstGeom prst="rect">
          <a:avLst/>
        </a:prstGeom>
      </xdr:spPr>
    </xdr:pic>
    <xdr:clientData/>
  </xdr:twoCellAnchor>
  <xdr:twoCellAnchor>
    <xdr:from>
      <xdr:col>11</xdr:col>
      <xdr:colOff>509044</xdr:colOff>
      <xdr:row>23</xdr:row>
      <xdr:rowOff>62896</xdr:rowOff>
    </xdr:from>
    <xdr:to>
      <xdr:col>12</xdr:col>
      <xdr:colOff>234837</xdr:colOff>
      <xdr:row>24</xdr:row>
      <xdr:rowOff>137987</xdr:rowOff>
    </xdr:to>
    <xdr:pic>
      <xdr:nvPicPr>
        <xdr:cNvPr id="58" name="図 57">
          <a:extLst>
            <a:ext uri="{FF2B5EF4-FFF2-40B4-BE49-F238E27FC236}">
              <a16:creationId xmlns:a16="http://schemas.microsoft.com/office/drawing/2014/main" id="{A4CB4DA4-0486-46A6-90D1-EF063A76A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9183144" y="4507896"/>
          <a:ext cx="411593" cy="265591"/>
        </a:xfrm>
        <a:prstGeom prst="rect">
          <a:avLst/>
        </a:prstGeom>
      </xdr:spPr>
    </xdr:pic>
    <xdr:clientData/>
  </xdr:twoCellAnchor>
  <xdr:twoCellAnchor>
    <xdr:from>
      <xdr:col>12</xdr:col>
      <xdr:colOff>252092</xdr:colOff>
      <xdr:row>23</xdr:row>
      <xdr:rowOff>62896</xdr:rowOff>
    </xdr:from>
    <xdr:to>
      <xdr:col>12</xdr:col>
      <xdr:colOff>663686</xdr:colOff>
      <xdr:row>24</xdr:row>
      <xdr:rowOff>137987</xdr:rowOff>
    </xdr:to>
    <xdr:pic>
      <xdr:nvPicPr>
        <xdr:cNvPr id="59" name="図 58">
          <a:extLst>
            <a:ext uri="{FF2B5EF4-FFF2-40B4-BE49-F238E27FC236}">
              <a16:creationId xmlns:a16="http://schemas.microsoft.com/office/drawing/2014/main" id="{26675190-4661-4010-A715-B755FE479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9611992" y="4507896"/>
          <a:ext cx="411594" cy="265591"/>
        </a:xfrm>
        <a:prstGeom prst="rect">
          <a:avLst/>
        </a:prstGeom>
      </xdr:spPr>
    </xdr:pic>
    <xdr:clientData/>
  </xdr:twoCellAnchor>
  <xdr:twoCellAnchor>
    <xdr:from>
      <xdr:col>9</xdr:col>
      <xdr:colOff>581390</xdr:colOff>
      <xdr:row>25</xdr:row>
      <xdr:rowOff>186172</xdr:rowOff>
    </xdr:from>
    <xdr:to>
      <xdr:col>10</xdr:col>
      <xdr:colOff>307183</xdr:colOff>
      <xdr:row>27</xdr:row>
      <xdr:rowOff>61239</xdr:rowOff>
    </xdr:to>
    <xdr:pic>
      <xdr:nvPicPr>
        <xdr:cNvPr id="60" name="図 59">
          <a:extLst>
            <a:ext uri="{FF2B5EF4-FFF2-40B4-BE49-F238E27FC236}">
              <a16:creationId xmlns:a16="http://schemas.microsoft.com/office/drawing/2014/main" id="{0BE72F12-FCCD-4AF2-9B40-FCA4B0397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7883890" y="5012172"/>
          <a:ext cx="411593" cy="256067"/>
        </a:xfrm>
        <a:prstGeom prst="rect">
          <a:avLst/>
        </a:prstGeom>
      </xdr:spPr>
    </xdr:pic>
    <xdr:clientData/>
  </xdr:twoCellAnchor>
  <xdr:twoCellAnchor>
    <xdr:from>
      <xdr:col>10</xdr:col>
      <xdr:colOff>320493</xdr:colOff>
      <xdr:row>25</xdr:row>
      <xdr:rowOff>185321</xdr:rowOff>
    </xdr:from>
    <xdr:to>
      <xdr:col>11</xdr:col>
      <xdr:colOff>47272</xdr:colOff>
      <xdr:row>27</xdr:row>
      <xdr:rowOff>60388</xdr:rowOff>
    </xdr:to>
    <xdr:pic>
      <xdr:nvPicPr>
        <xdr:cNvPr id="61" name="図 60">
          <a:extLst>
            <a:ext uri="{FF2B5EF4-FFF2-40B4-BE49-F238E27FC236}">
              <a16:creationId xmlns:a16="http://schemas.microsoft.com/office/drawing/2014/main" id="{95648B8D-B095-42D8-AE90-B1C6A275A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8308793" y="5011321"/>
          <a:ext cx="412579" cy="256067"/>
        </a:xfrm>
        <a:prstGeom prst="rect">
          <a:avLst/>
        </a:prstGeom>
      </xdr:spPr>
    </xdr:pic>
    <xdr:clientData/>
  </xdr:twoCellAnchor>
  <xdr:twoCellAnchor>
    <xdr:from>
      <xdr:col>11</xdr:col>
      <xdr:colOff>68646</xdr:colOff>
      <xdr:row>25</xdr:row>
      <xdr:rowOff>179377</xdr:rowOff>
    </xdr:from>
    <xdr:to>
      <xdr:col>11</xdr:col>
      <xdr:colOff>480240</xdr:colOff>
      <xdr:row>27</xdr:row>
      <xdr:rowOff>54444</xdr:rowOff>
    </xdr:to>
    <xdr:pic>
      <xdr:nvPicPr>
        <xdr:cNvPr id="62" name="図 61">
          <a:extLst>
            <a:ext uri="{FF2B5EF4-FFF2-40B4-BE49-F238E27FC236}">
              <a16:creationId xmlns:a16="http://schemas.microsoft.com/office/drawing/2014/main" id="{5BB18BE0-8369-4252-8E24-31D1B1734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8742746" y="5005377"/>
          <a:ext cx="411594" cy="256067"/>
        </a:xfrm>
        <a:prstGeom prst="rect">
          <a:avLst/>
        </a:prstGeom>
      </xdr:spPr>
    </xdr:pic>
    <xdr:clientData/>
  </xdr:twoCellAnchor>
  <xdr:twoCellAnchor>
    <xdr:from>
      <xdr:col>11</xdr:col>
      <xdr:colOff>507284</xdr:colOff>
      <xdr:row>25</xdr:row>
      <xdr:rowOff>186170</xdr:rowOff>
    </xdr:from>
    <xdr:to>
      <xdr:col>12</xdr:col>
      <xdr:colOff>233077</xdr:colOff>
      <xdr:row>27</xdr:row>
      <xdr:rowOff>61237</xdr:rowOff>
    </xdr:to>
    <xdr:pic>
      <xdr:nvPicPr>
        <xdr:cNvPr id="63" name="図 62">
          <a:extLst>
            <a:ext uri="{FF2B5EF4-FFF2-40B4-BE49-F238E27FC236}">
              <a16:creationId xmlns:a16="http://schemas.microsoft.com/office/drawing/2014/main" id="{574BD11D-4B37-41D9-A218-9F2D56976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9181384" y="5012170"/>
          <a:ext cx="411593" cy="256067"/>
        </a:xfrm>
        <a:prstGeom prst="rect">
          <a:avLst/>
        </a:prstGeom>
      </xdr:spPr>
    </xdr:pic>
    <xdr:clientData/>
  </xdr:twoCellAnchor>
  <xdr:twoCellAnchor>
    <xdr:from>
      <xdr:col>12</xdr:col>
      <xdr:colOff>254731</xdr:colOff>
      <xdr:row>25</xdr:row>
      <xdr:rowOff>185319</xdr:rowOff>
    </xdr:from>
    <xdr:to>
      <xdr:col>12</xdr:col>
      <xdr:colOff>666325</xdr:colOff>
      <xdr:row>27</xdr:row>
      <xdr:rowOff>60386</xdr:rowOff>
    </xdr:to>
    <xdr:pic>
      <xdr:nvPicPr>
        <xdr:cNvPr id="64" name="図 63">
          <a:extLst>
            <a:ext uri="{FF2B5EF4-FFF2-40B4-BE49-F238E27FC236}">
              <a16:creationId xmlns:a16="http://schemas.microsoft.com/office/drawing/2014/main" id="{529F506A-BA5D-4D66-B81E-DB1421DFB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9614631" y="5011319"/>
          <a:ext cx="411594" cy="256067"/>
        </a:xfrm>
        <a:prstGeom prst="rect">
          <a:avLst/>
        </a:prstGeom>
      </xdr:spPr>
    </xdr:pic>
    <xdr:clientData/>
  </xdr:twoCellAnchor>
  <xdr:twoCellAnchor>
    <xdr:from>
      <xdr:col>13</xdr:col>
      <xdr:colOff>7149</xdr:colOff>
      <xdr:row>20</xdr:row>
      <xdr:rowOff>158532</xdr:rowOff>
    </xdr:from>
    <xdr:to>
      <xdr:col>13</xdr:col>
      <xdr:colOff>418742</xdr:colOff>
      <xdr:row>22</xdr:row>
      <xdr:rowOff>33599</xdr:rowOff>
    </xdr:to>
    <xdr:pic>
      <xdr:nvPicPr>
        <xdr:cNvPr id="65" name="図 64">
          <a:extLst>
            <a:ext uri="{FF2B5EF4-FFF2-40B4-BE49-F238E27FC236}">
              <a16:creationId xmlns:a16="http://schemas.microsoft.com/office/drawing/2014/main" id="{64460023-55F2-46F0-9F73-90A9FE8F3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052849" y="4032032"/>
          <a:ext cx="411593" cy="256067"/>
        </a:xfrm>
        <a:prstGeom prst="rect">
          <a:avLst/>
        </a:prstGeom>
      </xdr:spPr>
    </xdr:pic>
    <xdr:clientData/>
  </xdr:twoCellAnchor>
  <xdr:twoCellAnchor>
    <xdr:from>
      <xdr:col>13</xdr:col>
      <xdr:colOff>9544</xdr:colOff>
      <xdr:row>23</xdr:row>
      <xdr:rowOff>66293</xdr:rowOff>
    </xdr:from>
    <xdr:to>
      <xdr:col>13</xdr:col>
      <xdr:colOff>421138</xdr:colOff>
      <xdr:row>24</xdr:row>
      <xdr:rowOff>131974</xdr:rowOff>
    </xdr:to>
    <xdr:pic>
      <xdr:nvPicPr>
        <xdr:cNvPr id="66" name="図 65">
          <a:extLst>
            <a:ext uri="{FF2B5EF4-FFF2-40B4-BE49-F238E27FC236}">
              <a16:creationId xmlns:a16="http://schemas.microsoft.com/office/drawing/2014/main" id="{0BD12096-AEBA-48AE-8CD6-908206581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055244" y="4511293"/>
          <a:ext cx="411594" cy="256181"/>
        </a:xfrm>
        <a:prstGeom prst="rect">
          <a:avLst/>
        </a:prstGeom>
      </xdr:spPr>
    </xdr:pic>
    <xdr:clientData/>
  </xdr:twoCellAnchor>
  <xdr:twoCellAnchor>
    <xdr:from>
      <xdr:col>13</xdr:col>
      <xdr:colOff>6515</xdr:colOff>
      <xdr:row>26</xdr:row>
      <xdr:rowOff>3501</xdr:rowOff>
    </xdr:from>
    <xdr:to>
      <xdr:col>13</xdr:col>
      <xdr:colOff>414587</xdr:colOff>
      <xdr:row>27</xdr:row>
      <xdr:rowOff>76825</xdr:rowOff>
    </xdr:to>
    <xdr:pic>
      <xdr:nvPicPr>
        <xdr:cNvPr id="67" name="図 66">
          <a:extLst>
            <a:ext uri="{FF2B5EF4-FFF2-40B4-BE49-F238E27FC236}">
              <a16:creationId xmlns:a16="http://schemas.microsoft.com/office/drawing/2014/main" id="{56704BA9-A766-4EE2-BEC6-4177A7588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052215" y="5020001"/>
          <a:ext cx="408072" cy="263824"/>
        </a:xfrm>
        <a:prstGeom prst="rect">
          <a:avLst/>
        </a:prstGeom>
      </xdr:spPr>
    </xdr:pic>
    <xdr:clientData/>
  </xdr:twoCellAnchor>
  <xdr:twoCellAnchor>
    <xdr:from>
      <xdr:col>11</xdr:col>
      <xdr:colOff>18273</xdr:colOff>
      <xdr:row>21</xdr:row>
      <xdr:rowOff>162340</xdr:rowOff>
    </xdr:from>
    <xdr:to>
      <xdr:col>12</xdr:col>
      <xdr:colOff>243560</xdr:colOff>
      <xdr:row>22</xdr:row>
      <xdr:rowOff>144217</xdr:rowOff>
    </xdr:to>
    <xdr:sp macro="" textlink="">
      <xdr:nvSpPr>
        <xdr:cNvPr id="68" name="既設機器配線説明">
          <a:extLst>
            <a:ext uri="{FF2B5EF4-FFF2-40B4-BE49-F238E27FC236}">
              <a16:creationId xmlns:a16="http://schemas.microsoft.com/office/drawing/2014/main" id="{E2A2217B-EE88-407B-A158-80F081FA30DF}"/>
            </a:ext>
          </a:extLst>
        </xdr:cNvPr>
        <xdr:cNvSpPr txBox="1"/>
      </xdr:nvSpPr>
      <xdr:spPr>
        <a:xfrm>
          <a:off x="8692373" y="4226340"/>
          <a:ext cx="911087" cy="172377"/>
        </a:xfrm>
        <a:prstGeom prst="rect">
          <a:avLst/>
        </a:prstGeom>
        <a:noFill/>
        <a:ln>
          <a:noFill/>
        </a:ln>
        <a:effectLst/>
      </xdr:spPr>
      <xdr:txBody>
        <a:bodyPr wrap="square" lIns="0" tIns="0" rIns="0" bIns="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ja-JP" altLang="en-US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その他　スター端末</a:t>
          </a:r>
          <a:endParaRPr lang="en-US" altLang="ja-JP" sz="800" kern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18273</xdr:colOff>
      <xdr:row>24</xdr:row>
      <xdr:rowOff>58721</xdr:rowOff>
    </xdr:from>
    <xdr:to>
      <xdr:col>12</xdr:col>
      <xdr:colOff>243560</xdr:colOff>
      <xdr:row>25</xdr:row>
      <xdr:rowOff>40598</xdr:rowOff>
    </xdr:to>
    <xdr:sp macro="" textlink="">
      <xdr:nvSpPr>
        <xdr:cNvPr id="69" name="既設機器配線説明">
          <a:extLst>
            <a:ext uri="{FF2B5EF4-FFF2-40B4-BE49-F238E27FC236}">
              <a16:creationId xmlns:a16="http://schemas.microsoft.com/office/drawing/2014/main" id="{571035BB-E06A-48CC-896C-E121718FE88F}"/>
            </a:ext>
          </a:extLst>
        </xdr:cNvPr>
        <xdr:cNvSpPr txBox="1"/>
      </xdr:nvSpPr>
      <xdr:spPr>
        <a:xfrm>
          <a:off x="8692373" y="4694221"/>
          <a:ext cx="911087" cy="172377"/>
        </a:xfrm>
        <a:prstGeom prst="rect">
          <a:avLst/>
        </a:prstGeom>
        <a:noFill/>
        <a:ln>
          <a:noFill/>
        </a:ln>
        <a:effectLst/>
      </xdr:spPr>
      <xdr:txBody>
        <a:bodyPr wrap="square" lIns="0" tIns="0" rIns="0" bIns="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ja-JP" altLang="en-US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その他　バス端末</a:t>
          </a:r>
          <a:endParaRPr lang="en-US" altLang="ja-JP" sz="800" kern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12356</xdr:colOff>
      <xdr:row>26</xdr:row>
      <xdr:rowOff>195071</xdr:rowOff>
    </xdr:from>
    <xdr:to>
      <xdr:col>12</xdr:col>
      <xdr:colOff>237643</xdr:colOff>
      <xdr:row>27</xdr:row>
      <xdr:rowOff>176948</xdr:rowOff>
    </xdr:to>
    <xdr:sp macro="" textlink="">
      <xdr:nvSpPr>
        <xdr:cNvPr id="70" name="既設機器配線説明">
          <a:extLst>
            <a:ext uri="{FF2B5EF4-FFF2-40B4-BE49-F238E27FC236}">
              <a16:creationId xmlns:a16="http://schemas.microsoft.com/office/drawing/2014/main" id="{AC08C5A8-6443-4F18-AC18-937B5030E256}"/>
            </a:ext>
          </a:extLst>
        </xdr:cNvPr>
        <xdr:cNvSpPr txBox="1"/>
      </xdr:nvSpPr>
      <xdr:spPr>
        <a:xfrm>
          <a:off x="8686456" y="5205221"/>
          <a:ext cx="911087" cy="178727"/>
        </a:xfrm>
        <a:prstGeom prst="rect">
          <a:avLst/>
        </a:prstGeom>
        <a:noFill/>
        <a:ln>
          <a:noFill/>
        </a:ln>
        <a:effectLst/>
      </xdr:spPr>
      <xdr:txBody>
        <a:bodyPr wrap="square" lIns="0" tIns="0" rIns="0" bIns="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ja-JP" altLang="en-US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その他　ＩＰ端末</a:t>
          </a:r>
          <a:endParaRPr lang="en-US" altLang="ja-JP" sz="800" kern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585088</xdr:colOff>
      <xdr:row>28</xdr:row>
      <xdr:rowOff>95220</xdr:rowOff>
    </xdr:from>
    <xdr:to>
      <xdr:col>10</xdr:col>
      <xdr:colOff>323030</xdr:colOff>
      <xdr:row>29</xdr:row>
      <xdr:rowOff>158660</xdr:rowOff>
    </xdr:to>
    <xdr:pic>
      <xdr:nvPicPr>
        <xdr:cNvPr id="71" name="図 70">
          <a:extLst>
            <a:ext uri="{FF2B5EF4-FFF2-40B4-BE49-F238E27FC236}">
              <a16:creationId xmlns:a16="http://schemas.microsoft.com/office/drawing/2014/main" id="{7AF48A87-0844-436F-8A7F-1A1298150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7887588" y="5492720"/>
          <a:ext cx="423742" cy="253940"/>
        </a:xfrm>
        <a:prstGeom prst="rect">
          <a:avLst/>
        </a:prstGeom>
      </xdr:spPr>
    </xdr:pic>
    <xdr:clientData/>
  </xdr:twoCellAnchor>
  <xdr:twoCellAnchor>
    <xdr:from>
      <xdr:col>10</xdr:col>
      <xdr:colOff>325248</xdr:colOff>
      <xdr:row>28</xdr:row>
      <xdr:rowOff>102353</xdr:rowOff>
    </xdr:from>
    <xdr:to>
      <xdr:col>11</xdr:col>
      <xdr:colOff>65163</xdr:colOff>
      <xdr:row>29</xdr:row>
      <xdr:rowOff>171499</xdr:rowOff>
    </xdr:to>
    <xdr:pic>
      <xdr:nvPicPr>
        <xdr:cNvPr id="72" name="図 71">
          <a:extLst>
            <a:ext uri="{FF2B5EF4-FFF2-40B4-BE49-F238E27FC236}">
              <a16:creationId xmlns:a16="http://schemas.microsoft.com/office/drawing/2014/main" id="{B55B15DD-E326-4CF5-8AAC-093844F61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8313548" y="5499853"/>
          <a:ext cx="425715" cy="259646"/>
        </a:xfrm>
        <a:prstGeom prst="rect">
          <a:avLst/>
        </a:prstGeom>
      </xdr:spPr>
    </xdr:pic>
    <xdr:clientData/>
  </xdr:twoCellAnchor>
  <xdr:twoCellAnchor>
    <xdr:from>
      <xdr:col>11</xdr:col>
      <xdr:colOff>80937</xdr:colOff>
      <xdr:row>28</xdr:row>
      <xdr:rowOff>101877</xdr:rowOff>
    </xdr:from>
    <xdr:to>
      <xdr:col>11</xdr:col>
      <xdr:colOff>504680</xdr:colOff>
      <xdr:row>29</xdr:row>
      <xdr:rowOff>165317</xdr:rowOff>
    </xdr:to>
    <xdr:pic>
      <xdr:nvPicPr>
        <xdr:cNvPr id="73" name="図 72">
          <a:extLst>
            <a:ext uri="{FF2B5EF4-FFF2-40B4-BE49-F238E27FC236}">
              <a16:creationId xmlns:a16="http://schemas.microsoft.com/office/drawing/2014/main" id="{E1177071-D1A5-404F-973A-BDDEE0418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8755037" y="5499377"/>
          <a:ext cx="423743" cy="253940"/>
        </a:xfrm>
        <a:prstGeom prst="rect">
          <a:avLst/>
        </a:prstGeom>
      </xdr:spPr>
    </xdr:pic>
    <xdr:clientData/>
  </xdr:twoCellAnchor>
  <xdr:twoCellAnchor>
    <xdr:from>
      <xdr:col>11</xdr:col>
      <xdr:colOff>514292</xdr:colOff>
      <xdr:row>28</xdr:row>
      <xdr:rowOff>94507</xdr:rowOff>
    </xdr:from>
    <xdr:to>
      <xdr:col>12</xdr:col>
      <xdr:colOff>252235</xdr:colOff>
      <xdr:row>29</xdr:row>
      <xdr:rowOff>156332</xdr:rowOff>
    </xdr:to>
    <xdr:pic>
      <xdr:nvPicPr>
        <xdr:cNvPr id="74" name="図 73">
          <a:extLst>
            <a:ext uri="{FF2B5EF4-FFF2-40B4-BE49-F238E27FC236}">
              <a16:creationId xmlns:a16="http://schemas.microsoft.com/office/drawing/2014/main" id="{4C2E4C36-D5C7-4127-92EA-40FE34126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9188392" y="5492007"/>
          <a:ext cx="423743" cy="252325"/>
        </a:xfrm>
        <a:prstGeom prst="rect">
          <a:avLst/>
        </a:prstGeom>
      </xdr:spPr>
    </xdr:pic>
    <xdr:clientData/>
  </xdr:twoCellAnchor>
  <xdr:twoCellAnchor>
    <xdr:from>
      <xdr:col>12</xdr:col>
      <xdr:colOff>257904</xdr:colOff>
      <xdr:row>28</xdr:row>
      <xdr:rowOff>85709</xdr:rowOff>
    </xdr:from>
    <xdr:to>
      <xdr:col>12</xdr:col>
      <xdr:colOff>682449</xdr:colOff>
      <xdr:row>29</xdr:row>
      <xdr:rowOff>152953</xdr:rowOff>
    </xdr:to>
    <xdr:pic>
      <xdr:nvPicPr>
        <xdr:cNvPr id="75" name="図 74">
          <a:extLst>
            <a:ext uri="{FF2B5EF4-FFF2-40B4-BE49-F238E27FC236}">
              <a16:creationId xmlns:a16="http://schemas.microsoft.com/office/drawing/2014/main" id="{EA28FD71-768C-4ECD-A9B8-EA87EA117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9617804" y="5483209"/>
          <a:ext cx="424545" cy="257744"/>
        </a:xfrm>
        <a:prstGeom prst="rect">
          <a:avLst/>
        </a:prstGeom>
      </xdr:spPr>
    </xdr:pic>
    <xdr:clientData/>
  </xdr:twoCellAnchor>
  <xdr:twoCellAnchor>
    <xdr:from>
      <xdr:col>13</xdr:col>
      <xdr:colOff>43421</xdr:colOff>
      <xdr:row>28</xdr:row>
      <xdr:rowOff>96408</xdr:rowOff>
    </xdr:from>
    <xdr:to>
      <xdr:col>13</xdr:col>
      <xdr:colOff>460375</xdr:colOff>
      <xdr:row>29</xdr:row>
      <xdr:rowOff>157992</xdr:rowOff>
    </xdr:to>
    <xdr:pic>
      <xdr:nvPicPr>
        <xdr:cNvPr id="76" name="図 75">
          <a:extLst>
            <a:ext uri="{FF2B5EF4-FFF2-40B4-BE49-F238E27FC236}">
              <a16:creationId xmlns:a16="http://schemas.microsoft.com/office/drawing/2014/main" id="{C4C3CC3A-32B1-4081-BAF5-473CECA2E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089121" y="5493908"/>
          <a:ext cx="416954" cy="252084"/>
        </a:xfrm>
        <a:prstGeom prst="rect">
          <a:avLst/>
        </a:prstGeom>
      </xdr:spPr>
    </xdr:pic>
    <xdr:clientData/>
  </xdr:twoCellAnchor>
  <xdr:twoCellAnchor>
    <xdr:from>
      <xdr:col>10</xdr:col>
      <xdr:colOff>75780</xdr:colOff>
      <xdr:row>32</xdr:row>
      <xdr:rowOff>111423</xdr:rowOff>
    </xdr:from>
    <xdr:to>
      <xdr:col>11</xdr:col>
      <xdr:colOff>320338</xdr:colOff>
      <xdr:row>33</xdr:row>
      <xdr:rowOff>80426</xdr:rowOff>
    </xdr:to>
    <xdr:sp macro="" textlink="">
      <xdr:nvSpPr>
        <xdr:cNvPr id="77" name="既設機器配線説明">
          <a:extLst>
            <a:ext uri="{FF2B5EF4-FFF2-40B4-BE49-F238E27FC236}">
              <a16:creationId xmlns:a16="http://schemas.microsoft.com/office/drawing/2014/main" id="{937B2171-00A0-4A13-A434-04C2DE76B6FC}"/>
            </a:ext>
          </a:extLst>
        </xdr:cNvPr>
        <xdr:cNvSpPr txBox="1"/>
      </xdr:nvSpPr>
      <xdr:spPr>
        <a:xfrm>
          <a:off x="8064080" y="6270923"/>
          <a:ext cx="930358" cy="159503"/>
        </a:xfrm>
        <a:prstGeom prst="rect">
          <a:avLst/>
        </a:prstGeom>
        <a:noFill/>
        <a:ln>
          <a:noFill/>
        </a:ln>
        <a:effectLst/>
      </xdr:spPr>
      <xdr:txBody>
        <a:bodyPr wrap="square" lIns="0" tIns="0" rIns="0" bIns="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ja-JP" altLang="en-US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内線番号</a:t>
          </a:r>
          <a:endParaRPr lang="en-US" altLang="ja-JP" sz="800" kern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>
            <a:defRPr/>
          </a:pPr>
          <a:r>
            <a:rPr lang="en-US" altLang="ja-JP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※</a:t>
          </a:r>
          <a:r>
            <a:rPr lang="ja-JP" altLang="en-US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●を番号に変更</a:t>
          </a:r>
          <a:endParaRPr lang="en-US" altLang="ja-JP" sz="800" kern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>
            <a:defRPr/>
          </a:pPr>
          <a:r>
            <a:rPr lang="en-US" altLang="ja-JP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</a:t>
          </a:r>
          <a:r>
            <a:rPr lang="ja-JP" altLang="en-US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例</a:t>
          </a:r>
          <a:r>
            <a:rPr lang="en-US" altLang="ja-JP" sz="800" kern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10</xdr:col>
      <xdr:colOff>289073</xdr:colOff>
      <xdr:row>34</xdr:row>
      <xdr:rowOff>32841</xdr:rowOff>
    </xdr:from>
    <xdr:to>
      <xdr:col>11</xdr:col>
      <xdr:colOff>37830</xdr:colOff>
      <xdr:row>35</xdr:row>
      <xdr:rowOff>180283</xdr:rowOff>
    </xdr:to>
    <xdr:pic>
      <xdr:nvPicPr>
        <xdr:cNvPr id="78" name="図 77">
          <a:extLst>
            <a:ext uri="{FF2B5EF4-FFF2-40B4-BE49-F238E27FC236}">
              <a16:creationId xmlns:a16="http://schemas.microsoft.com/office/drawing/2014/main" id="{5AA2FFD5-3D46-458E-A382-FD8186B59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277373" y="6573341"/>
          <a:ext cx="434557" cy="337942"/>
        </a:xfrm>
        <a:prstGeom prst="rect">
          <a:avLst/>
        </a:prstGeom>
      </xdr:spPr>
    </xdr:pic>
    <xdr:clientData/>
  </xdr:twoCellAnchor>
  <xdr:twoCellAnchor>
    <xdr:from>
      <xdr:col>10</xdr:col>
      <xdr:colOff>238125</xdr:colOff>
      <xdr:row>30</xdr:row>
      <xdr:rowOff>171450</xdr:rowOff>
    </xdr:from>
    <xdr:to>
      <xdr:col>11</xdr:col>
      <xdr:colOff>95250</xdr:colOff>
      <xdr:row>31</xdr:row>
      <xdr:rowOff>133350</xdr:rowOff>
    </xdr:to>
    <xdr:sp macro="" textlink="">
      <xdr:nvSpPr>
        <xdr:cNvPr id="79" name="正方形/長方形 78">
          <a:extLst>
            <a:ext uri="{FF2B5EF4-FFF2-40B4-BE49-F238E27FC236}">
              <a16:creationId xmlns:a16="http://schemas.microsoft.com/office/drawing/2014/main" id="{DB47613F-7F24-40CB-92B7-674787A4DBB8}"/>
            </a:ext>
          </a:extLst>
        </xdr:cNvPr>
        <xdr:cNvSpPr/>
      </xdr:nvSpPr>
      <xdr:spPr>
        <a:xfrm>
          <a:off x="8226425" y="5949950"/>
          <a:ext cx="542925" cy="152400"/>
        </a:xfrm>
        <a:prstGeom prst="rect">
          <a:avLst/>
        </a:prstGeom>
        <a:solidFill>
          <a:sysClr val="window" lastClr="FFFFFF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内線●</a:t>
          </a:r>
        </a:p>
      </xdr:txBody>
    </xdr:sp>
    <xdr:clientData/>
  </xdr:twoCellAnchor>
  <xdr:twoCellAnchor>
    <xdr:from>
      <xdr:col>10</xdr:col>
      <xdr:colOff>369435</xdr:colOff>
      <xdr:row>33</xdr:row>
      <xdr:rowOff>177145</xdr:rowOff>
    </xdr:from>
    <xdr:to>
      <xdr:col>11</xdr:col>
      <xdr:colOff>155349</xdr:colOff>
      <xdr:row>34</xdr:row>
      <xdr:rowOff>96326</xdr:rowOff>
    </xdr:to>
    <xdr:sp macro="" textlink="">
      <xdr:nvSpPr>
        <xdr:cNvPr id="80" name="正方形/長方形 79">
          <a:extLst>
            <a:ext uri="{FF2B5EF4-FFF2-40B4-BE49-F238E27FC236}">
              <a16:creationId xmlns:a16="http://schemas.microsoft.com/office/drawing/2014/main" id="{651E4CB8-F7DD-48E0-8892-860B8DC5952E}"/>
            </a:ext>
          </a:extLst>
        </xdr:cNvPr>
        <xdr:cNvSpPr/>
      </xdr:nvSpPr>
      <xdr:spPr>
        <a:xfrm>
          <a:off x="8357735" y="6527145"/>
          <a:ext cx="471714" cy="109681"/>
        </a:xfrm>
        <a:prstGeom prst="rect">
          <a:avLst/>
        </a:prstGeom>
        <a:solidFill>
          <a:sysClr val="window" lastClr="FFFFFF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内線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10</a:t>
          </a:r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215347</xdr:colOff>
      <xdr:row>9</xdr:row>
      <xdr:rowOff>8283</xdr:rowOff>
    </xdr:from>
    <xdr:to>
      <xdr:col>8</xdr:col>
      <xdr:colOff>281609</xdr:colOff>
      <xdr:row>18</xdr:row>
      <xdr:rowOff>91109</xdr:rowOff>
    </xdr:to>
    <xdr:sp macro="" textlink="">
      <xdr:nvSpPr>
        <xdr:cNvPr id="81" name="正方形/長方形 80">
          <a:extLst>
            <a:ext uri="{FF2B5EF4-FFF2-40B4-BE49-F238E27FC236}">
              <a16:creationId xmlns:a16="http://schemas.microsoft.com/office/drawing/2014/main" id="{F7A667D0-B938-4C88-8DE8-E07D0B94B0B7}"/>
            </a:ext>
          </a:extLst>
        </xdr:cNvPr>
        <xdr:cNvSpPr/>
      </xdr:nvSpPr>
      <xdr:spPr>
        <a:xfrm>
          <a:off x="901147" y="1786283"/>
          <a:ext cx="5997162" cy="179732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竣工時に工事内容が変更となった場合に変更工事内容を記載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営業部門での作成作業はありません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本ボックスを削除して記載願います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200026</xdr:colOff>
      <xdr:row>8</xdr:row>
      <xdr:rowOff>38100</xdr:rowOff>
    </xdr:from>
    <xdr:to>
      <xdr:col>11</xdr:col>
      <xdr:colOff>997324</xdr:colOff>
      <xdr:row>15</xdr:row>
      <xdr:rowOff>57150</xdr:rowOff>
    </xdr:to>
    <xdr:sp macro="" textlink="">
      <xdr:nvSpPr>
        <xdr:cNvPr id="2" name="ストライプ矢印 1">
          <a:extLst>
            <a:ext uri="{FF2B5EF4-FFF2-40B4-BE49-F238E27FC236}">
              <a16:creationId xmlns:a16="http://schemas.microsoft.com/office/drawing/2014/main" id="{108776E0-D3E5-4C12-9E5C-61EEF31A35A5}"/>
            </a:ext>
          </a:extLst>
        </xdr:cNvPr>
        <xdr:cNvSpPr/>
      </xdr:nvSpPr>
      <xdr:spPr>
        <a:xfrm>
          <a:off x="10296526" y="4216400"/>
          <a:ext cx="2016498" cy="4064000"/>
        </a:xfrm>
        <a:prstGeom prst="stripedRightArrow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12692</xdr:colOff>
      <xdr:row>3</xdr:row>
      <xdr:rowOff>11205</xdr:rowOff>
    </xdr:from>
    <xdr:ext cx="784309" cy="566654"/>
    <xdr:pic>
      <xdr:nvPicPr>
        <xdr:cNvPr id="3" name="図 2">
          <a:extLst>
            <a:ext uri="{FF2B5EF4-FFF2-40B4-BE49-F238E27FC236}">
              <a16:creationId xmlns:a16="http://schemas.microsoft.com/office/drawing/2014/main" id="{3A52A555-3730-46A5-80B1-1E07B2569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0" y="1300255"/>
          <a:ext cx="784309" cy="566654"/>
        </a:xfrm>
        <a:prstGeom prst="rect">
          <a:avLst/>
        </a:prstGeom>
      </xdr:spPr>
    </xdr:pic>
    <xdr:clientData/>
  </xdr:oneCellAnchor>
  <xdr:oneCellAnchor>
    <xdr:from>
      <xdr:col>3</xdr:col>
      <xdr:colOff>47710</xdr:colOff>
      <xdr:row>4</xdr:row>
      <xdr:rowOff>11205</xdr:rowOff>
    </xdr:from>
    <xdr:ext cx="765108" cy="543578"/>
    <xdr:pic>
      <xdr:nvPicPr>
        <xdr:cNvPr id="4" name="図 3">
          <a:extLst>
            <a:ext uri="{FF2B5EF4-FFF2-40B4-BE49-F238E27FC236}">
              <a16:creationId xmlns:a16="http://schemas.microsoft.com/office/drawing/2014/main" id="{AA34C085-2215-42F6-B404-72C8F9F3B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8760" y="1878105"/>
          <a:ext cx="765108" cy="543578"/>
        </a:xfrm>
        <a:prstGeom prst="rect">
          <a:avLst/>
        </a:prstGeom>
      </xdr:spPr>
    </xdr:pic>
    <xdr:clientData/>
  </xdr:oneCellAnchor>
  <xdr:oneCellAnchor>
    <xdr:from>
      <xdr:col>3</xdr:col>
      <xdr:colOff>36504</xdr:colOff>
      <xdr:row>5</xdr:row>
      <xdr:rowOff>0</xdr:rowOff>
    </xdr:from>
    <xdr:ext cx="807783" cy="566977"/>
    <xdr:pic>
      <xdr:nvPicPr>
        <xdr:cNvPr id="5" name="図 4">
          <a:extLst>
            <a:ext uri="{FF2B5EF4-FFF2-40B4-BE49-F238E27FC236}">
              <a16:creationId xmlns:a16="http://schemas.microsoft.com/office/drawing/2014/main" id="{047D7CA7-B921-46EB-B8F7-E24DC7F68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7554" y="2444750"/>
          <a:ext cx="807783" cy="566977"/>
        </a:xfrm>
        <a:prstGeom prst="rect">
          <a:avLst/>
        </a:prstGeom>
      </xdr:spPr>
    </xdr:pic>
    <xdr:clientData/>
  </xdr:oneCellAnchor>
  <xdr:oneCellAnchor>
    <xdr:from>
      <xdr:col>3</xdr:col>
      <xdr:colOff>36504</xdr:colOff>
      <xdr:row>6</xdr:row>
      <xdr:rowOff>0</xdr:rowOff>
    </xdr:from>
    <xdr:ext cx="755583" cy="560881"/>
    <xdr:pic>
      <xdr:nvPicPr>
        <xdr:cNvPr id="6" name="図 5">
          <a:extLst>
            <a:ext uri="{FF2B5EF4-FFF2-40B4-BE49-F238E27FC236}">
              <a16:creationId xmlns:a16="http://schemas.microsoft.com/office/drawing/2014/main" id="{51509857-6577-4026-B163-46C14B330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7554" y="3022600"/>
          <a:ext cx="755583" cy="560881"/>
        </a:xfrm>
        <a:prstGeom prst="rect">
          <a:avLst/>
        </a:prstGeom>
      </xdr:spPr>
    </xdr:pic>
    <xdr:clientData/>
  </xdr:oneCellAnchor>
  <xdr:oneCellAnchor>
    <xdr:from>
      <xdr:col>3</xdr:col>
      <xdr:colOff>36504</xdr:colOff>
      <xdr:row>7</xdr:row>
      <xdr:rowOff>0</xdr:rowOff>
    </xdr:from>
    <xdr:ext cx="810451" cy="554784"/>
    <xdr:pic>
      <xdr:nvPicPr>
        <xdr:cNvPr id="7" name="図 6">
          <a:extLst>
            <a:ext uri="{FF2B5EF4-FFF2-40B4-BE49-F238E27FC236}">
              <a16:creationId xmlns:a16="http://schemas.microsoft.com/office/drawing/2014/main" id="{18FB2934-E3B4-444F-98E1-5FBE743A5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17554" y="3600450"/>
          <a:ext cx="810451" cy="554784"/>
        </a:xfrm>
        <a:prstGeom prst="rect">
          <a:avLst/>
        </a:prstGeom>
      </xdr:spPr>
    </xdr:pic>
    <xdr:clientData/>
  </xdr:oneCellAnchor>
  <xdr:oneCellAnchor>
    <xdr:from>
      <xdr:col>3</xdr:col>
      <xdr:colOff>39679</xdr:colOff>
      <xdr:row>9</xdr:row>
      <xdr:rowOff>11208</xdr:rowOff>
    </xdr:from>
    <xdr:ext cx="755583" cy="585929"/>
    <xdr:pic>
      <xdr:nvPicPr>
        <xdr:cNvPr id="8" name="図 7">
          <a:extLst>
            <a:ext uri="{FF2B5EF4-FFF2-40B4-BE49-F238E27FC236}">
              <a16:creationId xmlns:a16="http://schemas.microsoft.com/office/drawing/2014/main" id="{1728CE0A-7A9C-41E0-B1B4-CFB8C997E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0729" y="4767358"/>
          <a:ext cx="755583" cy="585929"/>
        </a:xfrm>
        <a:prstGeom prst="rect">
          <a:avLst/>
        </a:prstGeom>
      </xdr:spPr>
    </xdr:pic>
    <xdr:clientData/>
  </xdr:oneCellAnchor>
  <xdr:oneCellAnchor>
    <xdr:from>
      <xdr:col>3</xdr:col>
      <xdr:colOff>39679</xdr:colOff>
      <xdr:row>10</xdr:row>
      <xdr:rowOff>11207</xdr:rowOff>
    </xdr:from>
    <xdr:ext cx="752915" cy="566652"/>
    <xdr:pic>
      <xdr:nvPicPr>
        <xdr:cNvPr id="9" name="図 8">
          <a:extLst>
            <a:ext uri="{FF2B5EF4-FFF2-40B4-BE49-F238E27FC236}">
              <a16:creationId xmlns:a16="http://schemas.microsoft.com/office/drawing/2014/main" id="{54818B25-E97F-496F-B97B-14544399C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0729" y="5345207"/>
          <a:ext cx="752915" cy="566652"/>
        </a:xfrm>
        <a:prstGeom prst="rect">
          <a:avLst/>
        </a:prstGeom>
      </xdr:spPr>
    </xdr:pic>
    <xdr:clientData/>
  </xdr:oneCellAnchor>
  <xdr:oneCellAnchor>
    <xdr:from>
      <xdr:col>3</xdr:col>
      <xdr:colOff>39679</xdr:colOff>
      <xdr:row>11</xdr:row>
      <xdr:rowOff>11207</xdr:rowOff>
    </xdr:from>
    <xdr:ext cx="801687" cy="585931"/>
    <xdr:pic>
      <xdr:nvPicPr>
        <xdr:cNvPr id="10" name="図 9">
          <a:extLst>
            <a:ext uri="{FF2B5EF4-FFF2-40B4-BE49-F238E27FC236}">
              <a16:creationId xmlns:a16="http://schemas.microsoft.com/office/drawing/2014/main" id="{71BCD9D7-604F-4EE0-95D9-FFFA2E26E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0729" y="5923057"/>
          <a:ext cx="801687" cy="585931"/>
        </a:xfrm>
        <a:prstGeom prst="rect">
          <a:avLst/>
        </a:prstGeom>
      </xdr:spPr>
    </xdr:pic>
    <xdr:clientData/>
  </xdr:oneCellAnchor>
  <xdr:oneCellAnchor>
    <xdr:from>
      <xdr:col>3</xdr:col>
      <xdr:colOff>39679</xdr:colOff>
      <xdr:row>12</xdr:row>
      <xdr:rowOff>11207</xdr:rowOff>
    </xdr:from>
    <xdr:ext cx="771204" cy="573737"/>
    <xdr:pic>
      <xdr:nvPicPr>
        <xdr:cNvPr id="11" name="図 10">
          <a:extLst>
            <a:ext uri="{FF2B5EF4-FFF2-40B4-BE49-F238E27FC236}">
              <a16:creationId xmlns:a16="http://schemas.microsoft.com/office/drawing/2014/main" id="{4164CE61-CE42-477A-AA2B-83E6CDCED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20729" y="6500907"/>
          <a:ext cx="771204" cy="573737"/>
        </a:xfrm>
        <a:prstGeom prst="rect">
          <a:avLst/>
        </a:prstGeom>
      </xdr:spPr>
    </xdr:pic>
    <xdr:clientData/>
  </xdr:oneCellAnchor>
  <xdr:oneCellAnchor>
    <xdr:from>
      <xdr:col>3</xdr:col>
      <xdr:colOff>39679</xdr:colOff>
      <xdr:row>13</xdr:row>
      <xdr:rowOff>11207</xdr:rowOff>
    </xdr:from>
    <xdr:ext cx="804355" cy="567640"/>
    <xdr:pic>
      <xdr:nvPicPr>
        <xdr:cNvPr id="12" name="図 11">
          <a:extLst>
            <a:ext uri="{FF2B5EF4-FFF2-40B4-BE49-F238E27FC236}">
              <a16:creationId xmlns:a16="http://schemas.microsoft.com/office/drawing/2014/main" id="{E8D647EB-B7B7-4544-AAE7-584EF6806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20729" y="7078757"/>
          <a:ext cx="804355" cy="567640"/>
        </a:xfrm>
        <a:prstGeom prst="rect">
          <a:avLst/>
        </a:prstGeom>
      </xdr:spPr>
    </xdr:pic>
    <xdr:clientData/>
  </xdr:oneCellAnchor>
  <xdr:oneCellAnchor>
    <xdr:from>
      <xdr:col>3</xdr:col>
      <xdr:colOff>39679</xdr:colOff>
      <xdr:row>15</xdr:row>
      <xdr:rowOff>0</xdr:rowOff>
    </xdr:from>
    <xdr:ext cx="777301" cy="584944"/>
    <xdr:pic>
      <xdr:nvPicPr>
        <xdr:cNvPr id="13" name="図 12">
          <a:extLst>
            <a:ext uri="{FF2B5EF4-FFF2-40B4-BE49-F238E27FC236}">
              <a16:creationId xmlns:a16="http://schemas.microsoft.com/office/drawing/2014/main" id="{68AFAE1F-493F-4E07-B6FF-931CE6350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20729" y="8223250"/>
          <a:ext cx="777301" cy="584944"/>
        </a:xfrm>
        <a:prstGeom prst="rect">
          <a:avLst/>
        </a:prstGeom>
      </xdr:spPr>
    </xdr:pic>
    <xdr:clientData/>
  </xdr:oneCellAnchor>
  <xdr:oneCellAnchor>
    <xdr:from>
      <xdr:col>3</xdr:col>
      <xdr:colOff>39679</xdr:colOff>
      <xdr:row>16</xdr:row>
      <xdr:rowOff>0</xdr:rowOff>
    </xdr:from>
    <xdr:ext cx="771204" cy="579833"/>
    <xdr:pic>
      <xdr:nvPicPr>
        <xdr:cNvPr id="14" name="図 13">
          <a:extLst>
            <a:ext uri="{FF2B5EF4-FFF2-40B4-BE49-F238E27FC236}">
              <a16:creationId xmlns:a16="http://schemas.microsoft.com/office/drawing/2014/main" id="{8C85865E-6924-4DF8-8C78-E44C1DA7A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20729" y="8801100"/>
          <a:ext cx="771204" cy="579833"/>
        </a:xfrm>
        <a:prstGeom prst="rect">
          <a:avLst/>
        </a:prstGeom>
      </xdr:spPr>
    </xdr:pic>
    <xdr:clientData/>
  </xdr:oneCellAnchor>
  <xdr:oneCellAnchor>
    <xdr:from>
      <xdr:col>3</xdr:col>
      <xdr:colOff>39679</xdr:colOff>
      <xdr:row>17</xdr:row>
      <xdr:rowOff>0</xdr:rowOff>
    </xdr:from>
    <xdr:ext cx="801687" cy="578846"/>
    <xdr:pic>
      <xdr:nvPicPr>
        <xdr:cNvPr id="15" name="図 14">
          <a:extLst>
            <a:ext uri="{FF2B5EF4-FFF2-40B4-BE49-F238E27FC236}">
              <a16:creationId xmlns:a16="http://schemas.microsoft.com/office/drawing/2014/main" id="{813AA9AE-A997-472B-995E-4442AA261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20729" y="9378950"/>
          <a:ext cx="801687" cy="578846"/>
        </a:xfrm>
        <a:prstGeom prst="rect">
          <a:avLst/>
        </a:prstGeom>
      </xdr:spPr>
    </xdr:pic>
    <xdr:clientData/>
  </xdr:oneCellAnchor>
  <xdr:oneCellAnchor>
    <xdr:from>
      <xdr:col>3</xdr:col>
      <xdr:colOff>39679</xdr:colOff>
      <xdr:row>18</xdr:row>
      <xdr:rowOff>1</xdr:rowOff>
    </xdr:from>
    <xdr:ext cx="777301" cy="584942"/>
    <xdr:pic>
      <xdr:nvPicPr>
        <xdr:cNvPr id="16" name="図 15">
          <a:extLst>
            <a:ext uri="{FF2B5EF4-FFF2-40B4-BE49-F238E27FC236}">
              <a16:creationId xmlns:a16="http://schemas.microsoft.com/office/drawing/2014/main" id="{58EFAE57-6519-4294-932D-EC28C9848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20729" y="9956801"/>
          <a:ext cx="777301" cy="584942"/>
        </a:xfrm>
        <a:prstGeom prst="rect">
          <a:avLst/>
        </a:prstGeom>
      </xdr:spPr>
    </xdr:pic>
    <xdr:clientData/>
  </xdr:oneCellAnchor>
  <xdr:oneCellAnchor>
    <xdr:from>
      <xdr:col>3</xdr:col>
      <xdr:colOff>39679</xdr:colOff>
      <xdr:row>19</xdr:row>
      <xdr:rowOff>1</xdr:rowOff>
    </xdr:from>
    <xdr:ext cx="779969" cy="585931"/>
    <xdr:pic>
      <xdr:nvPicPr>
        <xdr:cNvPr id="17" name="図 16">
          <a:extLst>
            <a:ext uri="{FF2B5EF4-FFF2-40B4-BE49-F238E27FC236}">
              <a16:creationId xmlns:a16="http://schemas.microsoft.com/office/drawing/2014/main" id="{6F33A3C4-4042-47E8-83AC-9C2775A52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20729" y="10534651"/>
          <a:ext cx="779969" cy="585931"/>
        </a:xfrm>
        <a:prstGeom prst="rect">
          <a:avLst/>
        </a:prstGeom>
      </xdr:spPr>
    </xdr:pic>
    <xdr:clientData/>
  </xdr:oneCellAnchor>
  <xdr:oneCellAnchor>
    <xdr:from>
      <xdr:col>3</xdr:col>
      <xdr:colOff>36504</xdr:colOff>
      <xdr:row>8</xdr:row>
      <xdr:rowOff>0</xdr:rowOff>
    </xdr:from>
    <xdr:ext cx="731197" cy="536494"/>
    <xdr:pic>
      <xdr:nvPicPr>
        <xdr:cNvPr id="18" name="図 17">
          <a:extLst>
            <a:ext uri="{FF2B5EF4-FFF2-40B4-BE49-F238E27FC236}">
              <a16:creationId xmlns:a16="http://schemas.microsoft.com/office/drawing/2014/main" id="{0E4A311A-D966-4E28-9187-39DB2D3D7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17554" y="4178300"/>
          <a:ext cx="731197" cy="536494"/>
        </a:xfrm>
        <a:prstGeom prst="rect">
          <a:avLst/>
        </a:prstGeom>
      </xdr:spPr>
    </xdr:pic>
    <xdr:clientData/>
  </xdr:oneCellAnchor>
  <xdr:oneCellAnchor>
    <xdr:from>
      <xdr:col>3</xdr:col>
      <xdr:colOff>62090</xdr:colOff>
      <xdr:row>14</xdr:row>
      <xdr:rowOff>33617</xdr:rowOff>
    </xdr:from>
    <xdr:ext cx="731197" cy="548364"/>
    <xdr:pic>
      <xdr:nvPicPr>
        <xdr:cNvPr id="19" name="図 18">
          <a:extLst>
            <a:ext uri="{FF2B5EF4-FFF2-40B4-BE49-F238E27FC236}">
              <a16:creationId xmlns:a16="http://schemas.microsoft.com/office/drawing/2014/main" id="{3243E462-9D7D-4167-A8EE-02938890C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43140" y="7679017"/>
          <a:ext cx="731197" cy="548364"/>
        </a:xfrm>
        <a:prstGeom prst="rect">
          <a:avLst/>
        </a:prstGeom>
      </xdr:spPr>
    </xdr:pic>
    <xdr:clientData/>
  </xdr:oneCellAnchor>
  <xdr:oneCellAnchor>
    <xdr:from>
      <xdr:col>3</xdr:col>
      <xdr:colOff>62091</xdr:colOff>
      <xdr:row>20</xdr:row>
      <xdr:rowOff>33618</xdr:rowOff>
    </xdr:from>
    <xdr:ext cx="746818" cy="536494"/>
    <xdr:pic>
      <xdr:nvPicPr>
        <xdr:cNvPr id="20" name="図 19">
          <a:extLst>
            <a:ext uri="{FF2B5EF4-FFF2-40B4-BE49-F238E27FC236}">
              <a16:creationId xmlns:a16="http://schemas.microsoft.com/office/drawing/2014/main" id="{63CD83EC-136D-43C3-993F-4BB43B405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43141" y="11146118"/>
          <a:ext cx="746818" cy="536494"/>
        </a:xfrm>
        <a:prstGeom prst="rect">
          <a:avLst/>
        </a:prstGeom>
      </xdr:spPr>
    </xdr:pic>
    <xdr:clientData/>
  </xdr:oneCellAnchor>
  <xdr:oneCellAnchor>
    <xdr:from>
      <xdr:col>4</xdr:col>
      <xdr:colOff>653760</xdr:colOff>
      <xdr:row>3</xdr:row>
      <xdr:rowOff>78441</xdr:rowOff>
    </xdr:from>
    <xdr:ext cx="799662" cy="457240"/>
    <xdr:pic>
      <xdr:nvPicPr>
        <xdr:cNvPr id="21" name="図 20">
          <a:extLst>
            <a:ext uri="{FF2B5EF4-FFF2-40B4-BE49-F238E27FC236}">
              <a16:creationId xmlns:a16="http://schemas.microsoft.com/office/drawing/2014/main" id="{429D136F-6E6A-4613-A21C-62FAF773B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30210" y="1367491"/>
          <a:ext cx="799662" cy="457240"/>
        </a:xfrm>
        <a:prstGeom prst="rect">
          <a:avLst/>
        </a:prstGeom>
      </xdr:spPr>
    </xdr:pic>
    <xdr:clientData/>
  </xdr:oneCellAnchor>
  <xdr:oneCellAnchor>
    <xdr:from>
      <xdr:col>4</xdr:col>
      <xdr:colOff>653760</xdr:colOff>
      <xdr:row>4</xdr:row>
      <xdr:rowOff>78442</xdr:rowOff>
    </xdr:from>
    <xdr:ext cx="799662" cy="457240"/>
    <xdr:pic>
      <xdr:nvPicPr>
        <xdr:cNvPr id="22" name="図 21">
          <a:extLst>
            <a:ext uri="{FF2B5EF4-FFF2-40B4-BE49-F238E27FC236}">
              <a16:creationId xmlns:a16="http://schemas.microsoft.com/office/drawing/2014/main" id="{DC72A827-4110-4743-94AA-C6A1BB857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30210" y="1945342"/>
          <a:ext cx="799662" cy="457240"/>
        </a:xfrm>
        <a:prstGeom prst="rect">
          <a:avLst/>
        </a:prstGeom>
      </xdr:spPr>
    </xdr:pic>
    <xdr:clientData/>
  </xdr:oneCellAnchor>
  <xdr:oneCellAnchor>
    <xdr:from>
      <xdr:col>4</xdr:col>
      <xdr:colOff>653760</xdr:colOff>
      <xdr:row>5</xdr:row>
      <xdr:rowOff>78442</xdr:rowOff>
    </xdr:from>
    <xdr:ext cx="805759" cy="457240"/>
    <xdr:pic>
      <xdr:nvPicPr>
        <xdr:cNvPr id="23" name="図 22">
          <a:extLst>
            <a:ext uri="{FF2B5EF4-FFF2-40B4-BE49-F238E27FC236}">
              <a16:creationId xmlns:a16="http://schemas.microsoft.com/office/drawing/2014/main" id="{7732500B-7B22-4D55-9BF1-9ACF0F3C9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30210" y="2523192"/>
          <a:ext cx="805759" cy="457240"/>
        </a:xfrm>
        <a:prstGeom prst="rect">
          <a:avLst/>
        </a:prstGeom>
      </xdr:spPr>
    </xdr:pic>
    <xdr:clientData/>
  </xdr:oneCellAnchor>
  <xdr:oneCellAnchor>
    <xdr:from>
      <xdr:col>4</xdr:col>
      <xdr:colOff>653760</xdr:colOff>
      <xdr:row>6</xdr:row>
      <xdr:rowOff>78442</xdr:rowOff>
    </xdr:from>
    <xdr:ext cx="805759" cy="457240"/>
    <xdr:pic>
      <xdr:nvPicPr>
        <xdr:cNvPr id="24" name="図 23">
          <a:extLst>
            <a:ext uri="{FF2B5EF4-FFF2-40B4-BE49-F238E27FC236}">
              <a16:creationId xmlns:a16="http://schemas.microsoft.com/office/drawing/2014/main" id="{0F38AB84-9A6D-4E44-8BFD-7A9B827E7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30210" y="3101042"/>
          <a:ext cx="805759" cy="457240"/>
        </a:xfrm>
        <a:prstGeom prst="rect">
          <a:avLst/>
        </a:prstGeom>
      </xdr:spPr>
    </xdr:pic>
    <xdr:clientData/>
  </xdr:oneCellAnchor>
  <xdr:oneCellAnchor>
    <xdr:from>
      <xdr:col>4</xdr:col>
      <xdr:colOff>653760</xdr:colOff>
      <xdr:row>7</xdr:row>
      <xdr:rowOff>78442</xdr:rowOff>
    </xdr:from>
    <xdr:ext cx="799662" cy="457240"/>
    <xdr:pic>
      <xdr:nvPicPr>
        <xdr:cNvPr id="25" name="図 24">
          <a:extLst>
            <a:ext uri="{FF2B5EF4-FFF2-40B4-BE49-F238E27FC236}">
              <a16:creationId xmlns:a16="http://schemas.microsoft.com/office/drawing/2014/main" id="{2C94FD67-DBF0-4784-91FE-774B67D4F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30210" y="3678892"/>
          <a:ext cx="799662" cy="457240"/>
        </a:xfrm>
        <a:prstGeom prst="rect">
          <a:avLst/>
        </a:prstGeom>
      </xdr:spPr>
    </xdr:pic>
    <xdr:clientData/>
  </xdr:oneCellAnchor>
  <xdr:oneCellAnchor>
    <xdr:from>
      <xdr:col>4</xdr:col>
      <xdr:colOff>653760</xdr:colOff>
      <xdr:row>8</xdr:row>
      <xdr:rowOff>78442</xdr:rowOff>
    </xdr:from>
    <xdr:ext cx="805759" cy="457240"/>
    <xdr:pic>
      <xdr:nvPicPr>
        <xdr:cNvPr id="26" name="図 25">
          <a:extLst>
            <a:ext uri="{FF2B5EF4-FFF2-40B4-BE49-F238E27FC236}">
              <a16:creationId xmlns:a16="http://schemas.microsoft.com/office/drawing/2014/main" id="{4D030FB6-76AD-4EE1-A987-0829462FC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30210" y="4256742"/>
          <a:ext cx="805759" cy="457240"/>
        </a:xfrm>
        <a:prstGeom prst="rect">
          <a:avLst/>
        </a:prstGeom>
      </xdr:spPr>
    </xdr:pic>
    <xdr:clientData/>
  </xdr:oneCellAnchor>
  <xdr:oneCellAnchor>
    <xdr:from>
      <xdr:col>4</xdr:col>
      <xdr:colOff>666367</xdr:colOff>
      <xdr:row>9</xdr:row>
      <xdr:rowOff>101554</xdr:rowOff>
    </xdr:from>
    <xdr:ext cx="786167" cy="457240"/>
    <xdr:pic>
      <xdr:nvPicPr>
        <xdr:cNvPr id="27" name="図 26">
          <a:extLst>
            <a:ext uri="{FF2B5EF4-FFF2-40B4-BE49-F238E27FC236}">
              <a16:creationId xmlns:a16="http://schemas.microsoft.com/office/drawing/2014/main" id="{EC9E32A5-DB7B-4806-92F8-391A78622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42817" y="4857704"/>
          <a:ext cx="786167" cy="457240"/>
        </a:xfrm>
        <a:prstGeom prst="rect">
          <a:avLst/>
        </a:prstGeom>
      </xdr:spPr>
    </xdr:pic>
    <xdr:clientData/>
  </xdr:oneCellAnchor>
  <xdr:oneCellAnchor>
    <xdr:from>
      <xdr:col>4</xdr:col>
      <xdr:colOff>666367</xdr:colOff>
      <xdr:row>10</xdr:row>
      <xdr:rowOff>101554</xdr:rowOff>
    </xdr:from>
    <xdr:ext cx="786167" cy="457240"/>
    <xdr:pic>
      <xdr:nvPicPr>
        <xdr:cNvPr id="28" name="図 27">
          <a:extLst>
            <a:ext uri="{FF2B5EF4-FFF2-40B4-BE49-F238E27FC236}">
              <a16:creationId xmlns:a16="http://schemas.microsoft.com/office/drawing/2014/main" id="{D77497A8-93AB-4941-8A50-93875836F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42817" y="5435554"/>
          <a:ext cx="786167" cy="457240"/>
        </a:xfrm>
        <a:prstGeom prst="rect">
          <a:avLst/>
        </a:prstGeom>
      </xdr:spPr>
    </xdr:pic>
    <xdr:clientData/>
  </xdr:oneCellAnchor>
  <xdr:oneCellAnchor>
    <xdr:from>
      <xdr:col>4</xdr:col>
      <xdr:colOff>678273</xdr:colOff>
      <xdr:row>11</xdr:row>
      <xdr:rowOff>89647</xdr:rowOff>
    </xdr:from>
    <xdr:ext cx="776642" cy="457240"/>
    <xdr:pic>
      <xdr:nvPicPr>
        <xdr:cNvPr id="29" name="図 28">
          <a:extLst>
            <a:ext uri="{FF2B5EF4-FFF2-40B4-BE49-F238E27FC236}">
              <a16:creationId xmlns:a16="http://schemas.microsoft.com/office/drawing/2014/main" id="{C70BF2B3-98F6-45F8-8DB0-4CFAC32A6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54723" y="6001497"/>
          <a:ext cx="776642" cy="457240"/>
        </a:xfrm>
        <a:prstGeom prst="rect">
          <a:avLst/>
        </a:prstGeom>
      </xdr:spPr>
    </xdr:pic>
    <xdr:clientData/>
  </xdr:oneCellAnchor>
  <xdr:oneCellAnchor>
    <xdr:from>
      <xdr:col>4</xdr:col>
      <xdr:colOff>666367</xdr:colOff>
      <xdr:row>12</xdr:row>
      <xdr:rowOff>89647</xdr:rowOff>
    </xdr:from>
    <xdr:ext cx="782739" cy="457240"/>
    <xdr:pic>
      <xdr:nvPicPr>
        <xdr:cNvPr id="30" name="図 29">
          <a:extLst>
            <a:ext uri="{FF2B5EF4-FFF2-40B4-BE49-F238E27FC236}">
              <a16:creationId xmlns:a16="http://schemas.microsoft.com/office/drawing/2014/main" id="{ADB6C2C9-38D6-4B59-89A4-A732EC05E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42817" y="6579347"/>
          <a:ext cx="782739" cy="457240"/>
        </a:xfrm>
        <a:prstGeom prst="rect">
          <a:avLst/>
        </a:prstGeom>
      </xdr:spPr>
    </xdr:pic>
    <xdr:clientData/>
  </xdr:oneCellAnchor>
  <xdr:oneCellAnchor>
    <xdr:from>
      <xdr:col>4</xdr:col>
      <xdr:colOff>678273</xdr:colOff>
      <xdr:row>13</xdr:row>
      <xdr:rowOff>77741</xdr:rowOff>
    </xdr:from>
    <xdr:ext cx="776642" cy="457240"/>
    <xdr:pic>
      <xdr:nvPicPr>
        <xdr:cNvPr id="31" name="図 30">
          <a:extLst>
            <a:ext uri="{FF2B5EF4-FFF2-40B4-BE49-F238E27FC236}">
              <a16:creationId xmlns:a16="http://schemas.microsoft.com/office/drawing/2014/main" id="{78091005-2B62-4BE7-9F28-BC1FD6730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54723" y="7145291"/>
          <a:ext cx="776642" cy="457240"/>
        </a:xfrm>
        <a:prstGeom prst="rect">
          <a:avLst/>
        </a:prstGeom>
      </xdr:spPr>
    </xdr:pic>
    <xdr:clientData/>
  </xdr:oneCellAnchor>
  <xdr:oneCellAnchor>
    <xdr:from>
      <xdr:col>4</xdr:col>
      <xdr:colOff>678273</xdr:colOff>
      <xdr:row>14</xdr:row>
      <xdr:rowOff>77741</xdr:rowOff>
    </xdr:from>
    <xdr:ext cx="776642" cy="438950"/>
    <xdr:pic>
      <xdr:nvPicPr>
        <xdr:cNvPr id="32" name="図 31">
          <a:extLst>
            <a:ext uri="{FF2B5EF4-FFF2-40B4-BE49-F238E27FC236}">
              <a16:creationId xmlns:a16="http://schemas.microsoft.com/office/drawing/2014/main" id="{970A840E-CE9A-4018-9864-DD044AE5A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54723" y="7723141"/>
          <a:ext cx="776642" cy="438950"/>
        </a:xfrm>
        <a:prstGeom prst="rect">
          <a:avLst/>
        </a:prstGeom>
      </xdr:spPr>
    </xdr:pic>
    <xdr:clientData/>
  </xdr:oneCellAnchor>
  <xdr:oneCellAnchor>
    <xdr:from>
      <xdr:col>3</xdr:col>
      <xdr:colOff>764698</xdr:colOff>
      <xdr:row>15</xdr:row>
      <xdr:rowOff>89647</xdr:rowOff>
    </xdr:from>
    <xdr:ext cx="815573" cy="457240"/>
    <xdr:pic>
      <xdr:nvPicPr>
        <xdr:cNvPr id="33" name="図 32">
          <a:extLst>
            <a:ext uri="{FF2B5EF4-FFF2-40B4-BE49-F238E27FC236}">
              <a16:creationId xmlns:a16="http://schemas.microsoft.com/office/drawing/2014/main" id="{E50408FE-37A9-44CB-B3BA-0F015C026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545748" y="8312897"/>
          <a:ext cx="815573" cy="457240"/>
        </a:xfrm>
        <a:prstGeom prst="rect">
          <a:avLst/>
        </a:prstGeom>
      </xdr:spPr>
    </xdr:pic>
    <xdr:clientData/>
  </xdr:oneCellAnchor>
  <xdr:oneCellAnchor>
    <xdr:from>
      <xdr:col>3</xdr:col>
      <xdr:colOff>764698</xdr:colOff>
      <xdr:row>16</xdr:row>
      <xdr:rowOff>89647</xdr:rowOff>
    </xdr:from>
    <xdr:ext cx="815573" cy="457240"/>
    <xdr:pic>
      <xdr:nvPicPr>
        <xdr:cNvPr id="34" name="図 33">
          <a:extLst>
            <a:ext uri="{FF2B5EF4-FFF2-40B4-BE49-F238E27FC236}">
              <a16:creationId xmlns:a16="http://schemas.microsoft.com/office/drawing/2014/main" id="{C1F3D871-8ABE-46DC-B6E3-37E95B802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545748" y="8890747"/>
          <a:ext cx="815573" cy="457240"/>
        </a:xfrm>
        <a:prstGeom prst="rect">
          <a:avLst/>
        </a:prstGeom>
      </xdr:spPr>
    </xdr:pic>
    <xdr:clientData/>
  </xdr:oneCellAnchor>
  <xdr:oneCellAnchor>
    <xdr:from>
      <xdr:col>3</xdr:col>
      <xdr:colOff>764698</xdr:colOff>
      <xdr:row>17</xdr:row>
      <xdr:rowOff>89647</xdr:rowOff>
    </xdr:from>
    <xdr:ext cx="815573" cy="457240"/>
    <xdr:pic>
      <xdr:nvPicPr>
        <xdr:cNvPr id="35" name="図 34">
          <a:extLst>
            <a:ext uri="{FF2B5EF4-FFF2-40B4-BE49-F238E27FC236}">
              <a16:creationId xmlns:a16="http://schemas.microsoft.com/office/drawing/2014/main" id="{4D3196FC-6B79-4510-93B9-84E6B75BF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545748" y="9468597"/>
          <a:ext cx="815573" cy="457240"/>
        </a:xfrm>
        <a:prstGeom prst="rect">
          <a:avLst/>
        </a:prstGeom>
      </xdr:spPr>
    </xdr:pic>
    <xdr:clientData/>
  </xdr:oneCellAnchor>
  <xdr:oneCellAnchor>
    <xdr:from>
      <xdr:col>3</xdr:col>
      <xdr:colOff>764698</xdr:colOff>
      <xdr:row>18</xdr:row>
      <xdr:rowOff>89647</xdr:rowOff>
    </xdr:from>
    <xdr:ext cx="815573" cy="457240"/>
    <xdr:pic>
      <xdr:nvPicPr>
        <xdr:cNvPr id="36" name="図 35">
          <a:extLst>
            <a:ext uri="{FF2B5EF4-FFF2-40B4-BE49-F238E27FC236}">
              <a16:creationId xmlns:a16="http://schemas.microsoft.com/office/drawing/2014/main" id="{B389FEAA-F3AF-4975-ADE6-D40420DD6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545748" y="10046447"/>
          <a:ext cx="815573" cy="457240"/>
        </a:xfrm>
        <a:prstGeom prst="rect">
          <a:avLst/>
        </a:prstGeom>
      </xdr:spPr>
    </xdr:pic>
    <xdr:clientData/>
  </xdr:oneCellAnchor>
  <xdr:oneCellAnchor>
    <xdr:from>
      <xdr:col>3</xdr:col>
      <xdr:colOff>764698</xdr:colOff>
      <xdr:row>19</xdr:row>
      <xdr:rowOff>89647</xdr:rowOff>
    </xdr:from>
    <xdr:ext cx="815573" cy="457240"/>
    <xdr:pic>
      <xdr:nvPicPr>
        <xdr:cNvPr id="37" name="図 36">
          <a:extLst>
            <a:ext uri="{FF2B5EF4-FFF2-40B4-BE49-F238E27FC236}">
              <a16:creationId xmlns:a16="http://schemas.microsoft.com/office/drawing/2014/main" id="{4E21C283-F479-424C-938C-048C16880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545748" y="10624297"/>
          <a:ext cx="815573" cy="457240"/>
        </a:xfrm>
        <a:prstGeom prst="rect">
          <a:avLst/>
        </a:prstGeom>
      </xdr:spPr>
    </xdr:pic>
    <xdr:clientData/>
  </xdr:oneCellAnchor>
  <xdr:oneCellAnchor>
    <xdr:from>
      <xdr:col>3</xdr:col>
      <xdr:colOff>764698</xdr:colOff>
      <xdr:row>20</xdr:row>
      <xdr:rowOff>89647</xdr:rowOff>
    </xdr:from>
    <xdr:ext cx="787758" cy="457240"/>
    <xdr:pic>
      <xdr:nvPicPr>
        <xdr:cNvPr id="38" name="図 37">
          <a:extLst>
            <a:ext uri="{FF2B5EF4-FFF2-40B4-BE49-F238E27FC236}">
              <a16:creationId xmlns:a16="http://schemas.microsoft.com/office/drawing/2014/main" id="{E18C6C94-86B8-4B1C-B2A5-682AEE35C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545748" y="11202147"/>
          <a:ext cx="787758" cy="457240"/>
        </a:xfrm>
        <a:prstGeom prst="rect">
          <a:avLst/>
        </a:prstGeom>
      </xdr:spPr>
    </xdr:pic>
    <xdr:clientData/>
  </xdr:oneCellAnchor>
  <xdr:oneCellAnchor>
    <xdr:from>
      <xdr:col>5</xdr:col>
      <xdr:colOff>646098</xdr:colOff>
      <xdr:row>3</xdr:row>
      <xdr:rowOff>100854</xdr:rowOff>
    </xdr:from>
    <xdr:ext cx="972140" cy="438950"/>
    <xdr:pic>
      <xdr:nvPicPr>
        <xdr:cNvPr id="39" name="図 38">
          <a:extLst>
            <a:ext uri="{FF2B5EF4-FFF2-40B4-BE49-F238E27FC236}">
              <a16:creationId xmlns:a16="http://schemas.microsoft.com/office/drawing/2014/main" id="{7C1E0F98-946A-4470-A679-00172A8E1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503598" y="1389904"/>
          <a:ext cx="972140" cy="438950"/>
        </a:xfrm>
        <a:prstGeom prst="rect">
          <a:avLst/>
        </a:prstGeom>
      </xdr:spPr>
    </xdr:pic>
    <xdr:clientData/>
  </xdr:oneCellAnchor>
  <xdr:oneCellAnchor>
    <xdr:from>
      <xdr:col>5</xdr:col>
      <xdr:colOff>646098</xdr:colOff>
      <xdr:row>4</xdr:row>
      <xdr:rowOff>100854</xdr:rowOff>
    </xdr:from>
    <xdr:ext cx="972140" cy="451143"/>
    <xdr:pic>
      <xdr:nvPicPr>
        <xdr:cNvPr id="40" name="図 39">
          <a:extLst>
            <a:ext uri="{FF2B5EF4-FFF2-40B4-BE49-F238E27FC236}">
              <a16:creationId xmlns:a16="http://schemas.microsoft.com/office/drawing/2014/main" id="{DF7C3651-A7B7-449E-9CBA-9ED408D95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503598" y="1967754"/>
          <a:ext cx="972140" cy="451143"/>
        </a:xfrm>
        <a:prstGeom prst="rect">
          <a:avLst/>
        </a:prstGeom>
      </xdr:spPr>
    </xdr:pic>
    <xdr:clientData/>
  </xdr:oneCellAnchor>
  <xdr:oneCellAnchor>
    <xdr:from>
      <xdr:col>5</xdr:col>
      <xdr:colOff>646098</xdr:colOff>
      <xdr:row>5</xdr:row>
      <xdr:rowOff>100854</xdr:rowOff>
    </xdr:from>
    <xdr:ext cx="972140" cy="438950"/>
    <xdr:pic>
      <xdr:nvPicPr>
        <xdr:cNvPr id="41" name="図 40">
          <a:extLst>
            <a:ext uri="{FF2B5EF4-FFF2-40B4-BE49-F238E27FC236}">
              <a16:creationId xmlns:a16="http://schemas.microsoft.com/office/drawing/2014/main" id="{5F42F52D-9E2A-4E7A-9D91-7F08372D3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503598" y="2545604"/>
          <a:ext cx="972140" cy="438950"/>
        </a:xfrm>
        <a:prstGeom prst="rect">
          <a:avLst/>
        </a:prstGeom>
      </xdr:spPr>
    </xdr:pic>
    <xdr:clientData/>
  </xdr:oneCellAnchor>
  <xdr:oneCellAnchor>
    <xdr:from>
      <xdr:col>5</xdr:col>
      <xdr:colOff>646098</xdr:colOff>
      <xdr:row>6</xdr:row>
      <xdr:rowOff>100854</xdr:rowOff>
    </xdr:from>
    <xdr:ext cx="972140" cy="438950"/>
    <xdr:pic>
      <xdr:nvPicPr>
        <xdr:cNvPr id="42" name="図 41">
          <a:extLst>
            <a:ext uri="{FF2B5EF4-FFF2-40B4-BE49-F238E27FC236}">
              <a16:creationId xmlns:a16="http://schemas.microsoft.com/office/drawing/2014/main" id="{FBAED0A0-254C-4ADD-8DF1-44D9C6F0E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503598" y="3123454"/>
          <a:ext cx="972140" cy="438950"/>
        </a:xfrm>
        <a:prstGeom prst="rect">
          <a:avLst/>
        </a:prstGeom>
      </xdr:spPr>
    </xdr:pic>
    <xdr:clientData/>
  </xdr:oneCellAnchor>
  <xdr:oneCellAnchor>
    <xdr:from>
      <xdr:col>5</xdr:col>
      <xdr:colOff>646098</xdr:colOff>
      <xdr:row>7</xdr:row>
      <xdr:rowOff>100854</xdr:rowOff>
    </xdr:from>
    <xdr:ext cx="972140" cy="445047"/>
    <xdr:pic>
      <xdr:nvPicPr>
        <xdr:cNvPr id="43" name="図 42">
          <a:extLst>
            <a:ext uri="{FF2B5EF4-FFF2-40B4-BE49-F238E27FC236}">
              <a16:creationId xmlns:a16="http://schemas.microsoft.com/office/drawing/2014/main" id="{3E865A0B-1FD8-4F7C-B0F1-51CA8E40F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503598" y="3701304"/>
          <a:ext cx="972140" cy="445047"/>
        </a:xfrm>
        <a:prstGeom prst="rect">
          <a:avLst/>
        </a:prstGeom>
      </xdr:spPr>
    </xdr:pic>
    <xdr:clientData/>
  </xdr:oneCellAnchor>
  <xdr:oneCellAnchor>
    <xdr:from>
      <xdr:col>5</xdr:col>
      <xdr:colOff>646098</xdr:colOff>
      <xdr:row>8</xdr:row>
      <xdr:rowOff>100854</xdr:rowOff>
    </xdr:from>
    <xdr:ext cx="970833" cy="432854"/>
    <xdr:pic>
      <xdr:nvPicPr>
        <xdr:cNvPr id="44" name="図 43">
          <a:extLst>
            <a:ext uri="{FF2B5EF4-FFF2-40B4-BE49-F238E27FC236}">
              <a16:creationId xmlns:a16="http://schemas.microsoft.com/office/drawing/2014/main" id="{2F553B2A-9804-447C-8E6C-B7548F00C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503598" y="4279154"/>
          <a:ext cx="970833" cy="432854"/>
        </a:xfrm>
        <a:prstGeom prst="rect">
          <a:avLst/>
        </a:prstGeom>
      </xdr:spPr>
    </xdr:pic>
    <xdr:clientData/>
  </xdr:oneCellAnchor>
  <xdr:oneCellAnchor>
    <xdr:from>
      <xdr:col>3</xdr:col>
      <xdr:colOff>39679</xdr:colOff>
      <xdr:row>21</xdr:row>
      <xdr:rowOff>0</xdr:rowOff>
    </xdr:from>
    <xdr:ext cx="685226" cy="595045"/>
    <xdr:pic>
      <xdr:nvPicPr>
        <xdr:cNvPr id="45" name="図 44">
          <a:extLst>
            <a:ext uri="{FF2B5EF4-FFF2-40B4-BE49-F238E27FC236}">
              <a16:creationId xmlns:a16="http://schemas.microsoft.com/office/drawing/2014/main" id="{1B1A9324-87CD-4E04-9F6D-138AFB1F9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20729" y="11690350"/>
          <a:ext cx="685226" cy="595045"/>
        </a:xfrm>
        <a:prstGeom prst="rect">
          <a:avLst/>
        </a:prstGeom>
      </xdr:spPr>
    </xdr:pic>
    <xdr:clientData/>
  </xdr:oneCellAnchor>
  <xdr:oneCellAnchor>
    <xdr:from>
      <xdr:col>3</xdr:col>
      <xdr:colOff>39679</xdr:colOff>
      <xdr:row>22</xdr:row>
      <xdr:rowOff>0</xdr:rowOff>
    </xdr:from>
    <xdr:ext cx="679129" cy="589936"/>
    <xdr:pic>
      <xdr:nvPicPr>
        <xdr:cNvPr id="46" name="図 45">
          <a:extLst>
            <a:ext uri="{FF2B5EF4-FFF2-40B4-BE49-F238E27FC236}">
              <a16:creationId xmlns:a16="http://schemas.microsoft.com/office/drawing/2014/main" id="{AFED1E86-974A-403B-BB38-78F7CE2A8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20729" y="12268200"/>
          <a:ext cx="679129" cy="589936"/>
        </a:xfrm>
        <a:prstGeom prst="rect">
          <a:avLst/>
        </a:prstGeom>
      </xdr:spPr>
    </xdr:pic>
    <xdr:clientData/>
  </xdr:oneCellAnchor>
  <xdr:oneCellAnchor>
    <xdr:from>
      <xdr:col>3</xdr:col>
      <xdr:colOff>39679</xdr:colOff>
      <xdr:row>23</xdr:row>
      <xdr:rowOff>0</xdr:rowOff>
    </xdr:from>
    <xdr:ext cx="709612" cy="588949"/>
    <xdr:pic>
      <xdr:nvPicPr>
        <xdr:cNvPr id="47" name="図 46">
          <a:extLst>
            <a:ext uri="{FF2B5EF4-FFF2-40B4-BE49-F238E27FC236}">
              <a16:creationId xmlns:a16="http://schemas.microsoft.com/office/drawing/2014/main" id="{68A874AA-FD00-401F-99B4-0A3AD0E05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20729" y="12846050"/>
          <a:ext cx="709612" cy="588949"/>
        </a:xfrm>
        <a:prstGeom prst="rect">
          <a:avLst/>
        </a:prstGeom>
      </xdr:spPr>
    </xdr:pic>
    <xdr:clientData/>
  </xdr:oneCellAnchor>
  <xdr:oneCellAnchor>
    <xdr:from>
      <xdr:col>3</xdr:col>
      <xdr:colOff>39679</xdr:colOff>
      <xdr:row>24</xdr:row>
      <xdr:rowOff>1</xdr:rowOff>
    </xdr:from>
    <xdr:ext cx="685226" cy="595045"/>
    <xdr:pic>
      <xdr:nvPicPr>
        <xdr:cNvPr id="48" name="図 47">
          <a:extLst>
            <a:ext uri="{FF2B5EF4-FFF2-40B4-BE49-F238E27FC236}">
              <a16:creationId xmlns:a16="http://schemas.microsoft.com/office/drawing/2014/main" id="{E8048B3B-D8E9-44E2-9456-314335FC3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20729" y="13423901"/>
          <a:ext cx="685226" cy="595045"/>
        </a:xfrm>
        <a:prstGeom prst="rect">
          <a:avLst/>
        </a:prstGeom>
      </xdr:spPr>
    </xdr:pic>
    <xdr:clientData/>
  </xdr:oneCellAnchor>
  <xdr:oneCellAnchor>
    <xdr:from>
      <xdr:col>3</xdr:col>
      <xdr:colOff>39679</xdr:colOff>
      <xdr:row>25</xdr:row>
      <xdr:rowOff>1</xdr:rowOff>
    </xdr:from>
    <xdr:ext cx="687894" cy="596032"/>
    <xdr:pic>
      <xdr:nvPicPr>
        <xdr:cNvPr id="49" name="図 48">
          <a:extLst>
            <a:ext uri="{FF2B5EF4-FFF2-40B4-BE49-F238E27FC236}">
              <a16:creationId xmlns:a16="http://schemas.microsoft.com/office/drawing/2014/main" id="{B7A7D218-CBDE-439B-84AD-C23AAD257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20729" y="14001751"/>
          <a:ext cx="687894" cy="596032"/>
        </a:xfrm>
        <a:prstGeom prst="rect">
          <a:avLst/>
        </a:prstGeom>
      </xdr:spPr>
    </xdr:pic>
    <xdr:clientData/>
  </xdr:oneCellAnchor>
  <xdr:oneCellAnchor>
    <xdr:from>
      <xdr:col>3</xdr:col>
      <xdr:colOff>62091</xdr:colOff>
      <xdr:row>26</xdr:row>
      <xdr:rowOff>33618</xdr:rowOff>
    </xdr:from>
    <xdr:ext cx="654743" cy="536494"/>
    <xdr:pic>
      <xdr:nvPicPr>
        <xdr:cNvPr id="50" name="図 49">
          <a:extLst>
            <a:ext uri="{FF2B5EF4-FFF2-40B4-BE49-F238E27FC236}">
              <a16:creationId xmlns:a16="http://schemas.microsoft.com/office/drawing/2014/main" id="{3ABDF969-6184-46BD-80C6-9A2F13EE2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43141" y="14613218"/>
          <a:ext cx="654743" cy="536494"/>
        </a:xfrm>
        <a:prstGeom prst="rect">
          <a:avLst/>
        </a:prstGeom>
      </xdr:spPr>
    </xdr:pic>
    <xdr:clientData/>
  </xdr:oneCellAnchor>
  <xdr:oneCellAnchor>
    <xdr:from>
      <xdr:col>3</xdr:col>
      <xdr:colOff>642923</xdr:colOff>
      <xdr:row>21</xdr:row>
      <xdr:rowOff>269875</xdr:rowOff>
    </xdr:from>
    <xdr:ext cx="635384" cy="343498"/>
    <xdr:pic>
      <xdr:nvPicPr>
        <xdr:cNvPr id="51" name="図 50">
          <a:extLst>
            <a:ext uri="{FF2B5EF4-FFF2-40B4-BE49-F238E27FC236}">
              <a16:creationId xmlns:a16="http://schemas.microsoft.com/office/drawing/2014/main" id="{9804E030-4714-4E0D-AC25-9E5ACC28B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423973" y="11960225"/>
          <a:ext cx="635384" cy="343498"/>
        </a:xfrm>
        <a:prstGeom prst="rect">
          <a:avLst/>
        </a:prstGeom>
      </xdr:spPr>
    </xdr:pic>
    <xdr:clientData/>
  </xdr:oneCellAnchor>
  <xdr:oneCellAnchor>
    <xdr:from>
      <xdr:col>3</xdr:col>
      <xdr:colOff>652448</xdr:colOff>
      <xdr:row>22</xdr:row>
      <xdr:rowOff>263525</xdr:rowOff>
    </xdr:from>
    <xdr:ext cx="625859" cy="343496"/>
    <xdr:pic>
      <xdr:nvPicPr>
        <xdr:cNvPr id="52" name="図 51">
          <a:extLst>
            <a:ext uri="{FF2B5EF4-FFF2-40B4-BE49-F238E27FC236}">
              <a16:creationId xmlns:a16="http://schemas.microsoft.com/office/drawing/2014/main" id="{F3813BCD-1632-4CD9-B581-03C3E840B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433498" y="12531725"/>
          <a:ext cx="625859" cy="343496"/>
        </a:xfrm>
        <a:prstGeom prst="rect">
          <a:avLst/>
        </a:prstGeom>
      </xdr:spPr>
    </xdr:pic>
    <xdr:clientData/>
  </xdr:oneCellAnchor>
  <xdr:oneCellAnchor>
    <xdr:from>
      <xdr:col>3</xdr:col>
      <xdr:colOff>677848</xdr:colOff>
      <xdr:row>23</xdr:row>
      <xdr:rowOff>273050</xdr:rowOff>
    </xdr:from>
    <xdr:ext cx="597284" cy="343498"/>
    <xdr:pic>
      <xdr:nvPicPr>
        <xdr:cNvPr id="53" name="図 52">
          <a:extLst>
            <a:ext uri="{FF2B5EF4-FFF2-40B4-BE49-F238E27FC236}">
              <a16:creationId xmlns:a16="http://schemas.microsoft.com/office/drawing/2014/main" id="{985463C3-145D-4795-A11E-0F2990558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458898" y="13119100"/>
          <a:ext cx="597284" cy="343498"/>
        </a:xfrm>
        <a:prstGeom prst="rect">
          <a:avLst/>
        </a:prstGeom>
      </xdr:spPr>
    </xdr:pic>
    <xdr:clientData/>
  </xdr:oneCellAnchor>
  <xdr:oneCellAnchor>
    <xdr:from>
      <xdr:col>3</xdr:col>
      <xdr:colOff>671498</xdr:colOff>
      <xdr:row>24</xdr:row>
      <xdr:rowOff>266700</xdr:rowOff>
    </xdr:from>
    <xdr:ext cx="606809" cy="343495"/>
    <xdr:pic>
      <xdr:nvPicPr>
        <xdr:cNvPr id="54" name="図 53">
          <a:extLst>
            <a:ext uri="{FF2B5EF4-FFF2-40B4-BE49-F238E27FC236}">
              <a16:creationId xmlns:a16="http://schemas.microsoft.com/office/drawing/2014/main" id="{26644470-27C0-4A6A-8AE8-5E3CFC32B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452548" y="13690600"/>
          <a:ext cx="606809" cy="343495"/>
        </a:xfrm>
        <a:prstGeom prst="rect">
          <a:avLst/>
        </a:prstGeom>
      </xdr:spPr>
    </xdr:pic>
    <xdr:clientData/>
  </xdr:oneCellAnchor>
  <xdr:oneCellAnchor>
    <xdr:from>
      <xdr:col>3</xdr:col>
      <xdr:colOff>687373</xdr:colOff>
      <xdr:row>25</xdr:row>
      <xdr:rowOff>276225</xdr:rowOff>
    </xdr:from>
    <xdr:ext cx="613159" cy="343497"/>
    <xdr:pic>
      <xdr:nvPicPr>
        <xdr:cNvPr id="55" name="図 54">
          <a:extLst>
            <a:ext uri="{FF2B5EF4-FFF2-40B4-BE49-F238E27FC236}">
              <a16:creationId xmlns:a16="http://schemas.microsoft.com/office/drawing/2014/main" id="{ECB8D916-DEE0-42B9-AEC9-2735B040F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468423" y="14277975"/>
          <a:ext cx="613159" cy="343497"/>
        </a:xfrm>
        <a:prstGeom prst="rect">
          <a:avLst/>
        </a:prstGeom>
      </xdr:spPr>
    </xdr:pic>
    <xdr:clientData/>
  </xdr:oneCellAnchor>
  <xdr:oneCellAnchor>
    <xdr:from>
      <xdr:col>3</xdr:col>
      <xdr:colOff>690548</xdr:colOff>
      <xdr:row>26</xdr:row>
      <xdr:rowOff>269875</xdr:rowOff>
    </xdr:from>
    <xdr:ext cx="603634" cy="343496"/>
    <xdr:pic>
      <xdr:nvPicPr>
        <xdr:cNvPr id="56" name="図 55">
          <a:extLst>
            <a:ext uri="{FF2B5EF4-FFF2-40B4-BE49-F238E27FC236}">
              <a16:creationId xmlns:a16="http://schemas.microsoft.com/office/drawing/2014/main" id="{D5A6D217-5399-4892-BF0B-C655A0726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471598" y="14849475"/>
          <a:ext cx="603634" cy="343496"/>
        </a:xfrm>
        <a:prstGeom prst="rect">
          <a:avLst/>
        </a:prstGeom>
      </xdr:spPr>
    </xdr:pic>
    <xdr:clientData/>
  </xdr:oneCellAnchor>
  <xdr:oneCellAnchor>
    <xdr:from>
      <xdr:col>3</xdr:col>
      <xdr:colOff>682625</xdr:colOff>
      <xdr:row>3</xdr:row>
      <xdr:rowOff>11205</xdr:rowOff>
    </xdr:from>
    <xdr:ext cx="846366" cy="566654"/>
    <xdr:pic>
      <xdr:nvPicPr>
        <xdr:cNvPr id="57" name="図 56">
          <a:extLst>
            <a:ext uri="{FF2B5EF4-FFF2-40B4-BE49-F238E27FC236}">
              <a16:creationId xmlns:a16="http://schemas.microsoft.com/office/drawing/2014/main" id="{872396BB-4AA7-44C9-A741-DC89B0A03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675" y="1300255"/>
          <a:ext cx="846366" cy="566654"/>
        </a:xfrm>
        <a:prstGeom prst="rect">
          <a:avLst/>
        </a:prstGeom>
      </xdr:spPr>
    </xdr:pic>
    <xdr:clientData/>
  </xdr:oneCellAnchor>
  <xdr:oneCellAnchor>
    <xdr:from>
      <xdr:col>3</xdr:col>
      <xdr:colOff>743027</xdr:colOff>
      <xdr:row>4</xdr:row>
      <xdr:rowOff>11205</xdr:rowOff>
    </xdr:from>
    <xdr:ext cx="827165" cy="543578"/>
    <xdr:pic>
      <xdr:nvPicPr>
        <xdr:cNvPr id="58" name="図 57">
          <a:extLst>
            <a:ext uri="{FF2B5EF4-FFF2-40B4-BE49-F238E27FC236}">
              <a16:creationId xmlns:a16="http://schemas.microsoft.com/office/drawing/2014/main" id="{C1E02B0C-B0B5-4EB6-9B03-A56C4D4D7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77" y="1878105"/>
          <a:ext cx="827165" cy="543578"/>
        </a:xfrm>
        <a:prstGeom prst="rect">
          <a:avLst/>
        </a:prstGeom>
      </xdr:spPr>
    </xdr:pic>
    <xdr:clientData/>
  </xdr:oneCellAnchor>
  <xdr:oneCellAnchor>
    <xdr:from>
      <xdr:col>3</xdr:col>
      <xdr:colOff>731821</xdr:colOff>
      <xdr:row>5</xdr:row>
      <xdr:rowOff>0</xdr:rowOff>
    </xdr:from>
    <xdr:ext cx="869840" cy="566977"/>
    <xdr:pic>
      <xdr:nvPicPr>
        <xdr:cNvPr id="59" name="図 58">
          <a:extLst>
            <a:ext uri="{FF2B5EF4-FFF2-40B4-BE49-F238E27FC236}">
              <a16:creationId xmlns:a16="http://schemas.microsoft.com/office/drawing/2014/main" id="{337E9BC9-13FF-4166-A33E-B0863EE94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12871" y="2444750"/>
          <a:ext cx="869840" cy="566977"/>
        </a:xfrm>
        <a:prstGeom prst="rect">
          <a:avLst/>
        </a:prstGeom>
      </xdr:spPr>
    </xdr:pic>
    <xdr:clientData/>
  </xdr:oneCellAnchor>
  <xdr:oneCellAnchor>
    <xdr:from>
      <xdr:col>3</xdr:col>
      <xdr:colOff>731821</xdr:colOff>
      <xdr:row>6</xdr:row>
      <xdr:rowOff>0</xdr:rowOff>
    </xdr:from>
    <xdr:ext cx="817640" cy="560881"/>
    <xdr:pic>
      <xdr:nvPicPr>
        <xdr:cNvPr id="60" name="図 59">
          <a:extLst>
            <a:ext uri="{FF2B5EF4-FFF2-40B4-BE49-F238E27FC236}">
              <a16:creationId xmlns:a16="http://schemas.microsoft.com/office/drawing/2014/main" id="{1809EB1E-F780-4AA6-ADF5-807C91946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12871" y="3022600"/>
          <a:ext cx="817640" cy="560881"/>
        </a:xfrm>
        <a:prstGeom prst="rect">
          <a:avLst/>
        </a:prstGeom>
      </xdr:spPr>
    </xdr:pic>
    <xdr:clientData/>
  </xdr:oneCellAnchor>
  <xdr:oneCellAnchor>
    <xdr:from>
      <xdr:col>3</xdr:col>
      <xdr:colOff>731821</xdr:colOff>
      <xdr:row>7</xdr:row>
      <xdr:rowOff>0</xdr:rowOff>
    </xdr:from>
    <xdr:ext cx="872508" cy="554784"/>
    <xdr:pic>
      <xdr:nvPicPr>
        <xdr:cNvPr id="61" name="図 60">
          <a:extLst>
            <a:ext uri="{FF2B5EF4-FFF2-40B4-BE49-F238E27FC236}">
              <a16:creationId xmlns:a16="http://schemas.microsoft.com/office/drawing/2014/main" id="{7F0ECCBC-C09D-40C6-8548-49211040F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12871" y="3600450"/>
          <a:ext cx="872508" cy="554784"/>
        </a:xfrm>
        <a:prstGeom prst="rect">
          <a:avLst/>
        </a:prstGeom>
      </xdr:spPr>
    </xdr:pic>
    <xdr:clientData/>
  </xdr:oneCellAnchor>
  <xdr:oneCellAnchor>
    <xdr:from>
      <xdr:col>3</xdr:col>
      <xdr:colOff>731821</xdr:colOff>
      <xdr:row>8</xdr:row>
      <xdr:rowOff>0</xdr:rowOff>
    </xdr:from>
    <xdr:ext cx="793254" cy="536494"/>
    <xdr:pic>
      <xdr:nvPicPr>
        <xdr:cNvPr id="62" name="図 61">
          <a:extLst>
            <a:ext uri="{FF2B5EF4-FFF2-40B4-BE49-F238E27FC236}">
              <a16:creationId xmlns:a16="http://schemas.microsoft.com/office/drawing/2014/main" id="{791A5D63-E226-4286-829D-A03D1EBD3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512871" y="4178300"/>
          <a:ext cx="793254" cy="536494"/>
        </a:xfrm>
        <a:prstGeom prst="rect">
          <a:avLst/>
        </a:prstGeom>
      </xdr:spPr>
    </xdr:pic>
    <xdr:clientData/>
  </xdr:oneCellAnchor>
  <xdr:oneCellAnchor>
    <xdr:from>
      <xdr:col>4</xdr:col>
      <xdr:colOff>80948</xdr:colOff>
      <xdr:row>3</xdr:row>
      <xdr:rowOff>263525</xdr:rowOff>
    </xdr:from>
    <xdr:ext cx="640175" cy="343497"/>
    <xdr:pic>
      <xdr:nvPicPr>
        <xdr:cNvPr id="63" name="図 62">
          <a:extLst>
            <a:ext uri="{FF2B5EF4-FFF2-40B4-BE49-F238E27FC236}">
              <a16:creationId xmlns:a16="http://schemas.microsoft.com/office/drawing/2014/main" id="{3A1B1934-3C28-454E-BD4E-3B30F68AC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57398" y="1552575"/>
          <a:ext cx="640175" cy="343497"/>
        </a:xfrm>
        <a:prstGeom prst="rect">
          <a:avLst/>
        </a:prstGeom>
      </xdr:spPr>
    </xdr:pic>
    <xdr:clientData/>
  </xdr:oneCellAnchor>
  <xdr:oneCellAnchor>
    <xdr:from>
      <xdr:col>4</xdr:col>
      <xdr:colOff>90473</xdr:colOff>
      <xdr:row>4</xdr:row>
      <xdr:rowOff>257175</xdr:rowOff>
    </xdr:from>
    <xdr:ext cx="632555" cy="343497"/>
    <xdr:pic>
      <xdr:nvPicPr>
        <xdr:cNvPr id="64" name="図 63">
          <a:extLst>
            <a:ext uri="{FF2B5EF4-FFF2-40B4-BE49-F238E27FC236}">
              <a16:creationId xmlns:a16="http://schemas.microsoft.com/office/drawing/2014/main" id="{F35DF3A0-7362-4C3C-BF27-86F422667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23" y="2124075"/>
          <a:ext cx="632555" cy="343497"/>
        </a:xfrm>
        <a:prstGeom prst="rect">
          <a:avLst/>
        </a:prstGeom>
      </xdr:spPr>
    </xdr:pic>
    <xdr:clientData/>
  </xdr:oneCellAnchor>
  <xdr:oneCellAnchor>
    <xdr:from>
      <xdr:col>4</xdr:col>
      <xdr:colOff>115873</xdr:colOff>
      <xdr:row>5</xdr:row>
      <xdr:rowOff>266700</xdr:rowOff>
    </xdr:from>
    <xdr:ext cx="678275" cy="343496"/>
    <xdr:pic>
      <xdr:nvPicPr>
        <xdr:cNvPr id="65" name="図 64">
          <a:extLst>
            <a:ext uri="{FF2B5EF4-FFF2-40B4-BE49-F238E27FC236}">
              <a16:creationId xmlns:a16="http://schemas.microsoft.com/office/drawing/2014/main" id="{3EE75174-38E4-44B9-99D9-F3A8ED65F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92323" y="2711450"/>
          <a:ext cx="678275" cy="343496"/>
        </a:xfrm>
        <a:prstGeom prst="rect">
          <a:avLst/>
        </a:prstGeom>
      </xdr:spPr>
    </xdr:pic>
    <xdr:clientData/>
  </xdr:oneCellAnchor>
  <xdr:oneCellAnchor>
    <xdr:from>
      <xdr:col>4</xdr:col>
      <xdr:colOff>109523</xdr:colOff>
      <xdr:row>6</xdr:row>
      <xdr:rowOff>260350</xdr:rowOff>
    </xdr:from>
    <xdr:ext cx="685895" cy="343496"/>
    <xdr:pic>
      <xdr:nvPicPr>
        <xdr:cNvPr id="66" name="図 65">
          <a:extLst>
            <a:ext uri="{FF2B5EF4-FFF2-40B4-BE49-F238E27FC236}">
              <a16:creationId xmlns:a16="http://schemas.microsoft.com/office/drawing/2014/main" id="{2E3ECB28-85B2-4633-9F6C-F66E9830D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85973" y="3282950"/>
          <a:ext cx="685895" cy="343496"/>
        </a:xfrm>
        <a:prstGeom prst="rect">
          <a:avLst/>
        </a:prstGeom>
      </xdr:spPr>
    </xdr:pic>
    <xdr:clientData/>
  </xdr:oneCellAnchor>
  <xdr:oneCellAnchor>
    <xdr:from>
      <xdr:col>4</xdr:col>
      <xdr:colOff>134923</xdr:colOff>
      <xdr:row>7</xdr:row>
      <xdr:rowOff>269875</xdr:rowOff>
    </xdr:from>
    <xdr:ext cx="586835" cy="343499"/>
    <xdr:pic>
      <xdr:nvPicPr>
        <xdr:cNvPr id="67" name="図 66">
          <a:extLst>
            <a:ext uri="{FF2B5EF4-FFF2-40B4-BE49-F238E27FC236}">
              <a16:creationId xmlns:a16="http://schemas.microsoft.com/office/drawing/2014/main" id="{39BE847D-8F07-4B36-9A8C-9CD4F40F8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211373" y="3870325"/>
          <a:ext cx="586835" cy="343499"/>
        </a:xfrm>
        <a:prstGeom prst="rect">
          <a:avLst/>
        </a:prstGeom>
      </xdr:spPr>
    </xdr:pic>
    <xdr:clientData/>
  </xdr:oneCellAnchor>
  <xdr:oneCellAnchor>
    <xdr:from>
      <xdr:col>4</xdr:col>
      <xdr:colOff>128573</xdr:colOff>
      <xdr:row>8</xdr:row>
      <xdr:rowOff>263525</xdr:rowOff>
    </xdr:from>
    <xdr:ext cx="594455" cy="343497"/>
    <xdr:pic>
      <xdr:nvPicPr>
        <xdr:cNvPr id="68" name="図 67">
          <a:extLst>
            <a:ext uri="{FF2B5EF4-FFF2-40B4-BE49-F238E27FC236}">
              <a16:creationId xmlns:a16="http://schemas.microsoft.com/office/drawing/2014/main" id="{84A9DC63-0801-4DE3-9B2A-D68F19455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205023" y="4441825"/>
          <a:ext cx="594455" cy="343497"/>
        </a:xfrm>
        <a:prstGeom prst="rect">
          <a:avLst/>
        </a:prstGeom>
      </xdr:spPr>
    </xdr:pic>
    <xdr:clientData/>
  </xdr:oneCellAnchor>
  <xdr:oneCellAnchor>
    <xdr:from>
      <xdr:col>3</xdr:col>
      <xdr:colOff>742147</xdr:colOff>
      <xdr:row>9</xdr:row>
      <xdr:rowOff>11209</xdr:rowOff>
    </xdr:from>
    <xdr:ext cx="813672" cy="585929"/>
    <xdr:pic>
      <xdr:nvPicPr>
        <xdr:cNvPr id="69" name="図 68">
          <a:extLst>
            <a:ext uri="{FF2B5EF4-FFF2-40B4-BE49-F238E27FC236}">
              <a16:creationId xmlns:a16="http://schemas.microsoft.com/office/drawing/2014/main" id="{E7631AE7-A5A5-405B-BE07-EE09679FA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23197" y="4767359"/>
          <a:ext cx="813672" cy="585929"/>
        </a:xfrm>
        <a:prstGeom prst="rect">
          <a:avLst/>
        </a:prstGeom>
      </xdr:spPr>
    </xdr:pic>
    <xdr:clientData/>
  </xdr:oneCellAnchor>
  <xdr:oneCellAnchor>
    <xdr:from>
      <xdr:col>3</xdr:col>
      <xdr:colOff>742147</xdr:colOff>
      <xdr:row>10</xdr:row>
      <xdr:rowOff>11208</xdr:rowOff>
    </xdr:from>
    <xdr:ext cx="811004" cy="566652"/>
    <xdr:pic>
      <xdr:nvPicPr>
        <xdr:cNvPr id="70" name="図 69">
          <a:extLst>
            <a:ext uri="{FF2B5EF4-FFF2-40B4-BE49-F238E27FC236}">
              <a16:creationId xmlns:a16="http://schemas.microsoft.com/office/drawing/2014/main" id="{EA38459D-0758-42A7-868F-D87B25B38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23197" y="5345208"/>
          <a:ext cx="811004" cy="566652"/>
        </a:xfrm>
        <a:prstGeom prst="rect">
          <a:avLst/>
        </a:prstGeom>
      </xdr:spPr>
    </xdr:pic>
    <xdr:clientData/>
  </xdr:oneCellAnchor>
  <xdr:oneCellAnchor>
    <xdr:from>
      <xdr:col>3</xdr:col>
      <xdr:colOff>742147</xdr:colOff>
      <xdr:row>11</xdr:row>
      <xdr:rowOff>11208</xdr:rowOff>
    </xdr:from>
    <xdr:ext cx="859776" cy="585931"/>
    <xdr:pic>
      <xdr:nvPicPr>
        <xdr:cNvPr id="71" name="図 70">
          <a:extLst>
            <a:ext uri="{FF2B5EF4-FFF2-40B4-BE49-F238E27FC236}">
              <a16:creationId xmlns:a16="http://schemas.microsoft.com/office/drawing/2014/main" id="{981A2BC6-6603-4564-9030-F0FBA1E75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23197" y="5923058"/>
          <a:ext cx="859776" cy="585931"/>
        </a:xfrm>
        <a:prstGeom prst="rect">
          <a:avLst/>
        </a:prstGeom>
      </xdr:spPr>
    </xdr:pic>
    <xdr:clientData/>
  </xdr:oneCellAnchor>
  <xdr:oneCellAnchor>
    <xdr:from>
      <xdr:col>3</xdr:col>
      <xdr:colOff>742147</xdr:colOff>
      <xdr:row>12</xdr:row>
      <xdr:rowOff>11208</xdr:rowOff>
    </xdr:from>
    <xdr:ext cx="829293" cy="573737"/>
    <xdr:pic>
      <xdr:nvPicPr>
        <xdr:cNvPr id="72" name="図 71">
          <a:extLst>
            <a:ext uri="{FF2B5EF4-FFF2-40B4-BE49-F238E27FC236}">
              <a16:creationId xmlns:a16="http://schemas.microsoft.com/office/drawing/2014/main" id="{B8339F57-BC35-4147-8B05-1603D4B95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23197" y="6500908"/>
          <a:ext cx="829293" cy="573737"/>
        </a:xfrm>
        <a:prstGeom prst="rect">
          <a:avLst/>
        </a:prstGeom>
      </xdr:spPr>
    </xdr:pic>
    <xdr:clientData/>
  </xdr:oneCellAnchor>
  <xdr:oneCellAnchor>
    <xdr:from>
      <xdr:col>3</xdr:col>
      <xdr:colOff>742147</xdr:colOff>
      <xdr:row>13</xdr:row>
      <xdr:rowOff>11208</xdr:rowOff>
    </xdr:from>
    <xdr:ext cx="862444" cy="567640"/>
    <xdr:pic>
      <xdr:nvPicPr>
        <xdr:cNvPr id="73" name="図 72">
          <a:extLst>
            <a:ext uri="{FF2B5EF4-FFF2-40B4-BE49-F238E27FC236}">
              <a16:creationId xmlns:a16="http://schemas.microsoft.com/office/drawing/2014/main" id="{AEBAFACA-5E1F-4A61-8004-15D36C34D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23197" y="7078758"/>
          <a:ext cx="862444" cy="567640"/>
        </a:xfrm>
        <a:prstGeom prst="rect">
          <a:avLst/>
        </a:prstGeom>
      </xdr:spPr>
    </xdr:pic>
    <xdr:clientData/>
  </xdr:oneCellAnchor>
  <xdr:oneCellAnchor>
    <xdr:from>
      <xdr:col>3</xdr:col>
      <xdr:colOff>764559</xdr:colOff>
      <xdr:row>14</xdr:row>
      <xdr:rowOff>33618</xdr:rowOff>
    </xdr:from>
    <xdr:ext cx="789286" cy="548364"/>
    <xdr:pic>
      <xdr:nvPicPr>
        <xdr:cNvPr id="74" name="図 73">
          <a:extLst>
            <a:ext uri="{FF2B5EF4-FFF2-40B4-BE49-F238E27FC236}">
              <a16:creationId xmlns:a16="http://schemas.microsoft.com/office/drawing/2014/main" id="{D4909A4A-DE80-483D-8C04-6F8EB88E1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545609" y="7679018"/>
          <a:ext cx="789286" cy="548364"/>
        </a:xfrm>
        <a:prstGeom prst="rect">
          <a:avLst/>
        </a:prstGeom>
      </xdr:spPr>
    </xdr:pic>
    <xdr:clientData/>
  </xdr:oneCellAnchor>
  <xdr:oneCellAnchor>
    <xdr:from>
      <xdr:col>4</xdr:col>
      <xdr:colOff>80947</xdr:colOff>
      <xdr:row>9</xdr:row>
      <xdr:rowOff>227807</xdr:rowOff>
    </xdr:from>
    <xdr:ext cx="640175" cy="349960"/>
    <xdr:pic>
      <xdr:nvPicPr>
        <xdr:cNvPr id="75" name="図 74">
          <a:extLst>
            <a:ext uri="{FF2B5EF4-FFF2-40B4-BE49-F238E27FC236}">
              <a16:creationId xmlns:a16="http://schemas.microsoft.com/office/drawing/2014/main" id="{7826ED07-88EA-46FF-9045-5CFF7D422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57397" y="4983957"/>
          <a:ext cx="640175" cy="349960"/>
        </a:xfrm>
        <a:prstGeom prst="rect">
          <a:avLst/>
        </a:prstGeom>
      </xdr:spPr>
    </xdr:pic>
    <xdr:clientData/>
  </xdr:oneCellAnchor>
  <xdr:oneCellAnchor>
    <xdr:from>
      <xdr:col>4</xdr:col>
      <xdr:colOff>90472</xdr:colOff>
      <xdr:row>10</xdr:row>
      <xdr:rowOff>221458</xdr:rowOff>
    </xdr:from>
    <xdr:ext cx="632555" cy="349630"/>
    <xdr:pic>
      <xdr:nvPicPr>
        <xdr:cNvPr id="76" name="図 75">
          <a:extLst>
            <a:ext uri="{FF2B5EF4-FFF2-40B4-BE49-F238E27FC236}">
              <a16:creationId xmlns:a16="http://schemas.microsoft.com/office/drawing/2014/main" id="{CAAB321E-7938-438F-9B96-84C5BC80F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22" y="5555458"/>
          <a:ext cx="632555" cy="349630"/>
        </a:xfrm>
        <a:prstGeom prst="rect">
          <a:avLst/>
        </a:prstGeom>
      </xdr:spPr>
    </xdr:pic>
    <xdr:clientData/>
  </xdr:oneCellAnchor>
  <xdr:oneCellAnchor>
    <xdr:from>
      <xdr:col>4</xdr:col>
      <xdr:colOff>115872</xdr:colOff>
      <xdr:row>11</xdr:row>
      <xdr:rowOff>230983</xdr:rowOff>
    </xdr:from>
    <xdr:ext cx="678275" cy="347783"/>
    <xdr:pic>
      <xdr:nvPicPr>
        <xdr:cNvPr id="77" name="図 76">
          <a:extLst>
            <a:ext uri="{FF2B5EF4-FFF2-40B4-BE49-F238E27FC236}">
              <a16:creationId xmlns:a16="http://schemas.microsoft.com/office/drawing/2014/main" id="{B42B4960-7A4F-40E5-A45D-CA0E3D282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92322" y="6142833"/>
          <a:ext cx="678275" cy="347783"/>
        </a:xfrm>
        <a:prstGeom prst="rect">
          <a:avLst/>
        </a:prstGeom>
      </xdr:spPr>
    </xdr:pic>
    <xdr:clientData/>
  </xdr:oneCellAnchor>
  <xdr:oneCellAnchor>
    <xdr:from>
      <xdr:col>4</xdr:col>
      <xdr:colOff>109522</xdr:colOff>
      <xdr:row>12</xdr:row>
      <xdr:rowOff>224632</xdr:rowOff>
    </xdr:from>
    <xdr:ext cx="685895" cy="349630"/>
    <xdr:pic>
      <xdr:nvPicPr>
        <xdr:cNvPr id="78" name="図 77">
          <a:extLst>
            <a:ext uri="{FF2B5EF4-FFF2-40B4-BE49-F238E27FC236}">
              <a16:creationId xmlns:a16="http://schemas.microsoft.com/office/drawing/2014/main" id="{023D6F15-3AD0-4949-89A0-F0A21195E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85972" y="6714332"/>
          <a:ext cx="685895" cy="349630"/>
        </a:xfrm>
        <a:prstGeom prst="rect">
          <a:avLst/>
        </a:prstGeom>
      </xdr:spPr>
    </xdr:pic>
    <xdr:clientData/>
  </xdr:oneCellAnchor>
  <xdr:oneCellAnchor>
    <xdr:from>
      <xdr:col>4</xdr:col>
      <xdr:colOff>134922</xdr:colOff>
      <xdr:row>13</xdr:row>
      <xdr:rowOff>234157</xdr:rowOff>
    </xdr:from>
    <xdr:ext cx="586835" cy="343497"/>
    <xdr:pic>
      <xdr:nvPicPr>
        <xdr:cNvPr id="79" name="図 78">
          <a:extLst>
            <a:ext uri="{FF2B5EF4-FFF2-40B4-BE49-F238E27FC236}">
              <a16:creationId xmlns:a16="http://schemas.microsoft.com/office/drawing/2014/main" id="{D2786EB4-B21F-480F-A56B-63906912C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211372" y="7301707"/>
          <a:ext cx="586835" cy="343497"/>
        </a:xfrm>
        <a:prstGeom prst="rect">
          <a:avLst/>
        </a:prstGeom>
      </xdr:spPr>
    </xdr:pic>
    <xdr:clientData/>
  </xdr:oneCellAnchor>
  <xdr:oneCellAnchor>
    <xdr:from>
      <xdr:col>4</xdr:col>
      <xdr:colOff>128572</xdr:colOff>
      <xdr:row>14</xdr:row>
      <xdr:rowOff>227808</xdr:rowOff>
    </xdr:from>
    <xdr:ext cx="594455" cy="349960"/>
    <xdr:pic>
      <xdr:nvPicPr>
        <xdr:cNvPr id="80" name="図 79">
          <a:extLst>
            <a:ext uri="{FF2B5EF4-FFF2-40B4-BE49-F238E27FC236}">
              <a16:creationId xmlns:a16="http://schemas.microsoft.com/office/drawing/2014/main" id="{6EA1FCAA-3B00-4274-8AA3-54CB8C3EE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205022" y="7873208"/>
          <a:ext cx="594455" cy="349960"/>
        </a:xfrm>
        <a:prstGeom prst="rect">
          <a:avLst/>
        </a:prstGeom>
      </xdr:spPr>
    </xdr:pic>
    <xdr:clientData/>
  </xdr:oneCellAnchor>
  <xdr:twoCellAnchor>
    <xdr:from>
      <xdr:col>7</xdr:col>
      <xdr:colOff>704850</xdr:colOff>
      <xdr:row>1</xdr:row>
      <xdr:rowOff>152400</xdr:rowOff>
    </xdr:from>
    <xdr:to>
      <xdr:col>9</xdr:col>
      <xdr:colOff>19050</xdr:colOff>
      <xdr:row>26</xdr:row>
      <xdr:rowOff>558801</xdr:rowOff>
    </xdr:to>
    <xdr:sp macro="" textlink="">
      <xdr:nvSpPr>
        <xdr:cNvPr id="81" name="正方形/長方形 80">
          <a:extLst>
            <a:ext uri="{FF2B5EF4-FFF2-40B4-BE49-F238E27FC236}">
              <a16:creationId xmlns:a16="http://schemas.microsoft.com/office/drawing/2014/main" id="{E09A4260-105C-4012-8A44-083C77188357}"/>
            </a:ext>
          </a:extLst>
        </xdr:cNvPr>
        <xdr:cNvSpPr/>
      </xdr:nvSpPr>
      <xdr:spPr>
        <a:xfrm>
          <a:off x="7562850" y="558800"/>
          <a:ext cx="1333500" cy="14579601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730250</xdr:colOff>
      <xdr:row>27</xdr:row>
      <xdr:rowOff>288925</xdr:rowOff>
    </xdr:from>
    <xdr:to>
      <xdr:col>16</xdr:col>
      <xdr:colOff>320675</xdr:colOff>
      <xdr:row>29</xdr:row>
      <xdr:rowOff>66675</xdr:rowOff>
    </xdr:to>
    <xdr:sp macro="" textlink="">
      <xdr:nvSpPr>
        <xdr:cNvPr id="82" name="四角形吹き出し 81">
          <a:extLst>
            <a:ext uri="{FF2B5EF4-FFF2-40B4-BE49-F238E27FC236}">
              <a16:creationId xmlns:a16="http://schemas.microsoft.com/office/drawing/2014/main" id="{6A1EBA33-E4C5-418D-85F4-B53DFDD14D11}"/>
            </a:ext>
          </a:extLst>
        </xdr:cNvPr>
        <xdr:cNvSpPr/>
      </xdr:nvSpPr>
      <xdr:spPr>
        <a:xfrm>
          <a:off x="10826750" y="15446375"/>
          <a:ext cx="7045325" cy="933450"/>
        </a:xfrm>
        <a:prstGeom prst="wedgeRectCallout">
          <a:avLst>
            <a:gd name="adj1" fmla="val -75222"/>
            <a:gd name="adj2" fmla="val -9861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400">
              <a:latin typeface="Meiryo UI" panose="020B0604030504040204" pitchFamily="50" charset="-128"/>
              <a:ea typeface="Meiryo UI" panose="020B0604030504040204" pitchFamily="50" charset="-128"/>
            </a:rPr>
            <a:t>営業は赤太枠の箇所を記入してください。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1333501</xdr:colOff>
      <xdr:row>6</xdr:row>
      <xdr:rowOff>554182</xdr:rowOff>
    </xdr:from>
    <xdr:to>
      <xdr:col>3</xdr:col>
      <xdr:colOff>1516310</xdr:colOff>
      <xdr:row>7</xdr:row>
      <xdr:rowOff>53920</xdr:rowOff>
    </xdr:to>
    <xdr:sp macro="" textlink="">
      <xdr:nvSpPr>
        <xdr:cNvPr id="2" name="テキスト ボックス 73">
          <a:extLst>
            <a:ext uri="{FF2B5EF4-FFF2-40B4-BE49-F238E27FC236}">
              <a16:creationId xmlns:a16="http://schemas.microsoft.com/office/drawing/2014/main" id="{72D9D6AF-6382-4E71-8464-AFAC438E3920}"/>
            </a:ext>
          </a:extLst>
        </xdr:cNvPr>
        <xdr:cNvSpPr txBox="1"/>
      </xdr:nvSpPr>
      <xdr:spPr>
        <a:xfrm>
          <a:off x="1778001" y="3754582"/>
          <a:ext cx="3148259" cy="26173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algn="ctr" rtl="0" fontAlgn="base">
            <a:spcBef>
              <a:spcPct val="0"/>
            </a:spcBef>
            <a:spcAft>
              <a:spcPct val="0"/>
            </a:spcAft>
            <a:defRPr kumimoji="1" sz="800" b="1" kern="1200">
              <a:solidFill>
                <a:schemeClr val="tx1"/>
              </a:solidFill>
              <a:latin typeface="Times New Roman" pitchFamily="18" charset="0"/>
              <a:ea typeface="HG丸ｺﾞｼｯｸM-PRO" pitchFamily="50" charset="-128"/>
              <a:cs typeface="+mn-cs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kumimoji="1" sz="800" b="1" kern="1200">
              <a:solidFill>
                <a:schemeClr val="tx1"/>
              </a:solidFill>
              <a:latin typeface="Times New Roman" pitchFamily="18" charset="0"/>
              <a:ea typeface="HG丸ｺﾞｼｯｸM-PRO" pitchFamily="50" charset="-128"/>
              <a:cs typeface="+mn-cs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kumimoji="1" sz="800" b="1" kern="1200">
              <a:solidFill>
                <a:schemeClr val="tx1"/>
              </a:solidFill>
              <a:latin typeface="Times New Roman" pitchFamily="18" charset="0"/>
              <a:ea typeface="HG丸ｺﾞｼｯｸM-PRO" pitchFamily="50" charset="-128"/>
              <a:cs typeface="+mn-cs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kumimoji="1" sz="800" b="1" kern="1200">
              <a:solidFill>
                <a:schemeClr val="tx1"/>
              </a:solidFill>
              <a:latin typeface="Times New Roman" pitchFamily="18" charset="0"/>
              <a:ea typeface="HG丸ｺﾞｼｯｸM-PRO" pitchFamily="50" charset="-128"/>
              <a:cs typeface="+mn-cs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kumimoji="1" sz="800" b="1" kern="1200">
              <a:solidFill>
                <a:schemeClr val="tx1"/>
              </a:solidFill>
              <a:latin typeface="Times New Roman" pitchFamily="18" charset="0"/>
              <a:ea typeface="HG丸ｺﾞｼｯｸM-PRO" pitchFamily="50" charset="-128"/>
              <a:cs typeface="+mn-cs"/>
            </a:defRPr>
          </a:lvl5pPr>
          <a:lvl6pPr marL="2286000" algn="l" defTabSz="914400" rtl="0" eaLnBrk="1" latinLnBrk="0" hangingPunct="1">
            <a:defRPr kumimoji="1" sz="800" b="1" kern="1200">
              <a:solidFill>
                <a:schemeClr val="tx1"/>
              </a:solidFill>
              <a:latin typeface="Times New Roman" pitchFamily="18" charset="0"/>
              <a:ea typeface="HG丸ｺﾞｼｯｸM-PRO" pitchFamily="50" charset="-128"/>
              <a:cs typeface="+mn-cs"/>
            </a:defRPr>
          </a:lvl6pPr>
          <a:lvl7pPr marL="2743200" algn="l" defTabSz="914400" rtl="0" eaLnBrk="1" latinLnBrk="0" hangingPunct="1">
            <a:defRPr kumimoji="1" sz="800" b="1" kern="1200">
              <a:solidFill>
                <a:schemeClr val="tx1"/>
              </a:solidFill>
              <a:latin typeface="Times New Roman" pitchFamily="18" charset="0"/>
              <a:ea typeface="HG丸ｺﾞｼｯｸM-PRO" pitchFamily="50" charset="-128"/>
              <a:cs typeface="+mn-cs"/>
            </a:defRPr>
          </a:lvl7pPr>
          <a:lvl8pPr marL="3200400" algn="l" defTabSz="914400" rtl="0" eaLnBrk="1" latinLnBrk="0" hangingPunct="1">
            <a:defRPr kumimoji="1" sz="800" b="1" kern="1200">
              <a:solidFill>
                <a:schemeClr val="tx1"/>
              </a:solidFill>
              <a:latin typeface="Times New Roman" pitchFamily="18" charset="0"/>
              <a:ea typeface="HG丸ｺﾞｼｯｸM-PRO" pitchFamily="50" charset="-128"/>
              <a:cs typeface="+mn-cs"/>
            </a:defRPr>
          </a:lvl8pPr>
          <a:lvl9pPr marL="3657600" algn="l" defTabSz="914400" rtl="0" eaLnBrk="1" latinLnBrk="0" hangingPunct="1">
            <a:defRPr kumimoji="1" sz="800" b="1" kern="1200">
              <a:solidFill>
                <a:schemeClr val="tx1"/>
              </a:solidFill>
              <a:latin typeface="Times New Roman" pitchFamily="18" charset="0"/>
              <a:ea typeface="HG丸ｺﾞｼｯｸM-PRO" pitchFamily="50" charset="-128"/>
              <a:cs typeface="+mn-cs"/>
            </a:defRPr>
          </a:lvl9pPr>
        </a:lstStyle>
        <a:p>
          <a:pPr algn="l"/>
          <a:r>
            <a:rPr kumimoji="1" lang="en-US" altLang="ja-JP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システムデータ項目 </a:t>
          </a:r>
          <a:r>
            <a:rPr kumimoji="1" lang="en-US" altLang="ja-JP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12-71 </a:t>
          </a:r>
          <a:r>
            <a:rPr kumimoji="1" lang="ja-JP" altLang="en-US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は設定変更（</a:t>
          </a:r>
          <a:r>
            <a:rPr kumimoji="1" lang="en-US" altLang="ja-JP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  <a:r>
            <a:rPr kumimoji="1" lang="ja-JP" altLang="en-US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→</a:t>
          </a:r>
          <a:r>
            <a:rPr kumimoji="1" lang="en-US" altLang="ja-JP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  <a:r>
            <a:rPr kumimoji="1" lang="ja-JP" altLang="en-US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）必須</a:t>
          </a:r>
        </a:p>
      </xdr:txBody>
    </xdr:sp>
    <xdr:clientData/>
  </xdr:twoCellAnchor>
  <xdr:twoCellAnchor>
    <xdr:from>
      <xdr:col>1</xdr:col>
      <xdr:colOff>1330037</xdr:colOff>
      <xdr:row>7</xdr:row>
      <xdr:rowOff>533401</xdr:rowOff>
    </xdr:from>
    <xdr:to>
      <xdr:col>3</xdr:col>
      <xdr:colOff>1512846</xdr:colOff>
      <xdr:row>8</xdr:row>
      <xdr:rowOff>33139</xdr:rowOff>
    </xdr:to>
    <xdr:sp macro="" textlink="">
      <xdr:nvSpPr>
        <xdr:cNvPr id="3" name="テキスト ボックス 73">
          <a:extLst>
            <a:ext uri="{FF2B5EF4-FFF2-40B4-BE49-F238E27FC236}">
              <a16:creationId xmlns:a16="http://schemas.microsoft.com/office/drawing/2014/main" id="{606F3F00-6CF0-4ECF-99AA-6CAED35CD760}"/>
            </a:ext>
          </a:extLst>
        </xdr:cNvPr>
        <xdr:cNvSpPr txBox="1"/>
      </xdr:nvSpPr>
      <xdr:spPr>
        <a:xfrm>
          <a:off x="1774537" y="4495801"/>
          <a:ext cx="3148259" cy="26173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algn="ctr" rtl="0" fontAlgn="base">
            <a:spcBef>
              <a:spcPct val="0"/>
            </a:spcBef>
            <a:spcAft>
              <a:spcPct val="0"/>
            </a:spcAft>
            <a:defRPr kumimoji="1" sz="800" b="1" kern="1200">
              <a:solidFill>
                <a:schemeClr val="tx1"/>
              </a:solidFill>
              <a:latin typeface="Times New Roman" pitchFamily="18" charset="0"/>
              <a:ea typeface="HG丸ｺﾞｼｯｸM-PRO" pitchFamily="50" charset="-128"/>
              <a:cs typeface="+mn-cs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kumimoji="1" sz="800" b="1" kern="1200">
              <a:solidFill>
                <a:schemeClr val="tx1"/>
              </a:solidFill>
              <a:latin typeface="Times New Roman" pitchFamily="18" charset="0"/>
              <a:ea typeface="HG丸ｺﾞｼｯｸM-PRO" pitchFamily="50" charset="-128"/>
              <a:cs typeface="+mn-cs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kumimoji="1" sz="800" b="1" kern="1200">
              <a:solidFill>
                <a:schemeClr val="tx1"/>
              </a:solidFill>
              <a:latin typeface="Times New Roman" pitchFamily="18" charset="0"/>
              <a:ea typeface="HG丸ｺﾞｼｯｸM-PRO" pitchFamily="50" charset="-128"/>
              <a:cs typeface="+mn-cs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kumimoji="1" sz="800" b="1" kern="1200">
              <a:solidFill>
                <a:schemeClr val="tx1"/>
              </a:solidFill>
              <a:latin typeface="Times New Roman" pitchFamily="18" charset="0"/>
              <a:ea typeface="HG丸ｺﾞｼｯｸM-PRO" pitchFamily="50" charset="-128"/>
              <a:cs typeface="+mn-cs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kumimoji="1" sz="800" b="1" kern="1200">
              <a:solidFill>
                <a:schemeClr val="tx1"/>
              </a:solidFill>
              <a:latin typeface="Times New Roman" pitchFamily="18" charset="0"/>
              <a:ea typeface="HG丸ｺﾞｼｯｸM-PRO" pitchFamily="50" charset="-128"/>
              <a:cs typeface="+mn-cs"/>
            </a:defRPr>
          </a:lvl5pPr>
          <a:lvl6pPr marL="2286000" algn="l" defTabSz="914400" rtl="0" eaLnBrk="1" latinLnBrk="0" hangingPunct="1">
            <a:defRPr kumimoji="1" sz="800" b="1" kern="1200">
              <a:solidFill>
                <a:schemeClr val="tx1"/>
              </a:solidFill>
              <a:latin typeface="Times New Roman" pitchFamily="18" charset="0"/>
              <a:ea typeface="HG丸ｺﾞｼｯｸM-PRO" pitchFamily="50" charset="-128"/>
              <a:cs typeface="+mn-cs"/>
            </a:defRPr>
          </a:lvl6pPr>
          <a:lvl7pPr marL="2743200" algn="l" defTabSz="914400" rtl="0" eaLnBrk="1" latinLnBrk="0" hangingPunct="1">
            <a:defRPr kumimoji="1" sz="800" b="1" kern="1200">
              <a:solidFill>
                <a:schemeClr val="tx1"/>
              </a:solidFill>
              <a:latin typeface="Times New Roman" pitchFamily="18" charset="0"/>
              <a:ea typeface="HG丸ｺﾞｼｯｸM-PRO" pitchFamily="50" charset="-128"/>
              <a:cs typeface="+mn-cs"/>
            </a:defRPr>
          </a:lvl7pPr>
          <a:lvl8pPr marL="3200400" algn="l" defTabSz="914400" rtl="0" eaLnBrk="1" latinLnBrk="0" hangingPunct="1">
            <a:defRPr kumimoji="1" sz="800" b="1" kern="1200">
              <a:solidFill>
                <a:schemeClr val="tx1"/>
              </a:solidFill>
              <a:latin typeface="Times New Roman" pitchFamily="18" charset="0"/>
              <a:ea typeface="HG丸ｺﾞｼｯｸM-PRO" pitchFamily="50" charset="-128"/>
              <a:cs typeface="+mn-cs"/>
            </a:defRPr>
          </a:lvl8pPr>
          <a:lvl9pPr marL="3657600" algn="l" defTabSz="914400" rtl="0" eaLnBrk="1" latinLnBrk="0" hangingPunct="1">
            <a:defRPr kumimoji="1" sz="800" b="1" kern="1200">
              <a:solidFill>
                <a:schemeClr val="tx1"/>
              </a:solidFill>
              <a:latin typeface="Times New Roman" pitchFamily="18" charset="0"/>
              <a:ea typeface="HG丸ｺﾞｼｯｸM-PRO" pitchFamily="50" charset="-128"/>
              <a:cs typeface="+mn-cs"/>
            </a:defRPr>
          </a:lvl9pPr>
        </a:lstStyle>
        <a:p>
          <a:pPr algn="l"/>
          <a:r>
            <a:rPr kumimoji="1" lang="en-US" altLang="ja-JP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システムデータ項目 </a:t>
          </a:r>
          <a:r>
            <a:rPr kumimoji="1" lang="en-US" altLang="ja-JP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12-69</a:t>
          </a:r>
          <a:r>
            <a:rPr kumimoji="1" lang="en-US" altLang="ja-JP" baseline="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ja-JP" altLang="en-US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は設定変更（</a:t>
          </a:r>
          <a:r>
            <a:rPr kumimoji="1" lang="en-US" altLang="ja-JP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OFF</a:t>
          </a:r>
          <a:r>
            <a:rPr kumimoji="1" lang="ja-JP" altLang="en-US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→</a:t>
          </a:r>
          <a:r>
            <a:rPr kumimoji="1" lang="en-US" altLang="ja-JP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ON</a:t>
          </a:r>
          <a:r>
            <a:rPr kumimoji="1" lang="ja-JP" altLang="en-US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）必須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5137</xdr:colOff>
      <xdr:row>16</xdr:row>
      <xdr:rowOff>31179</xdr:rowOff>
    </xdr:from>
    <xdr:to>
      <xdr:col>31</xdr:col>
      <xdr:colOff>74974</xdr:colOff>
      <xdr:row>19</xdr:row>
      <xdr:rowOff>16232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9D81614-100A-4360-9721-0AC58E3E6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59987" y="3041079"/>
          <a:ext cx="755637" cy="556553"/>
        </a:xfrm>
        <a:prstGeom prst="rect">
          <a:avLst/>
        </a:prstGeom>
      </xdr:spPr>
    </xdr:pic>
    <xdr:clientData/>
  </xdr:twoCellAnchor>
  <xdr:twoCellAnchor editAs="oneCell">
    <xdr:from>
      <xdr:col>20</xdr:col>
      <xdr:colOff>493058</xdr:colOff>
      <xdr:row>11</xdr:row>
      <xdr:rowOff>123264</xdr:rowOff>
    </xdr:from>
    <xdr:to>
      <xdr:col>22</xdr:col>
      <xdr:colOff>427808</xdr:colOff>
      <xdr:row>17</xdr:row>
      <xdr:rowOff>10902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66F9EA1-8AED-4545-93F0-B301B6684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0" b="100000" l="2030" r="98985">
                      <a14:foregroundMark x1="3046" y1="13018" x2="84264" y2="1775"/>
                      <a14:foregroundMark x1="3046" y1="90533" x2="14213" y2="99408"/>
                      <a14:foregroundMark x1="14213" y1="98817" x2="97970" y2="79882"/>
                      <a14:foregroundMark x1="84772" y1="1775" x2="97970" y2="5325"/>
                      <a14:foregroundMark x1="96954" y1="4734" x2="83756" y2="1183"/>
                      <a14:backgroundMark x1="12690" y1="99408" x2="1523" y2="89349"/>
                      <a14:backgroundMark x1="13706" y1="99408" x2="98477" y2="79882"/>
                      <a14:backgroundMark x1="84772" y1="1775" x2="98477" y2="5325"/>
                      <a14:backgroundMark x1="83756" y1="1183" x2="2030" y2="1242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89908" y="2180664"/>
          <a:ext cx="1306350" cy="1030638"/>
        </a:xfrm>
        <a:prstGeom prst="rect">
          <a:avLst/>
        </a:prstGeom>
      </xdr:spPr>
    </xdr:pic>
    <xdr:clientData/>
  </xdr:twoCellAnchor>
  <xdr:twoCellAnchor editAs="oneCell">
    <xdr:from>
      <xdr:col>18</xdr:col>
      <xdr:colOff>496438</xdr:colOff>
      <xdr:row>12</xdr:row>
      <xdr:rowOff>3056</xdr:rowOff>
    </xdr:from>
    <xdr:to>
      <xdr:col>20</xdr:col>
      <xdr:colOff>235782</xdr:colOff>
      <xdr:row>17</xdr:row>
      <xdr:rowOff>44822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42DC243-BAEA-4FCC-AB9D-E8BF9B9AD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535" b="100000" l="508" r="100000">
                      <a14:foregroundMark x1="3553" y1="11230" x2="80711" y2="1070"/>
                      <a14:foregroundMark x1="1015" y1="89305" x2="16244" y2="98396"/>
                      <a14:foregroundMark x1="81218" y1="535" x2="97970" y2="4813"/>
                      <a14:foregroundMark x1="97970" y1="5348" x2="98477" y2="80749"/>
                      <a14:foregroundMark x1="2030" y1="12299" x2="1523" y2="89840"/>
                      <a14:foregroundMark x1="97462" y1="80749" x2="15736" y2="98396"/>
                      <a14:foregroundMark x1="2030" y1="52941" x2="1523" y2="90374"/>
                      <a14:foregroundMark x1="2538" y1="52941" x2="6091" y2="61497"/>
                      <a14:foregroundMark x1="2538" y1="55080" x2="3046" y2="64706"/>
                      <a14:foregroundMark x1="97462" y1="60963" x2="96954" y2="77540"/>
                      <a14:foregroundMark x1="76142" y1="1604" x2="82234" y2="1604"/>
                      <a14:foregroundMark x1="82234" y1="1604" x2="85787" y2="2674"/>
                      <a14:foregroundMark x1="82234" y1="1604" x2="78680" y2="2139"/>
                      <a14:backgroundMark x1="1015" y1="11230" x2="78680" y2="535"/>
                      <a14:backgroundMark x1="84264" y1="1070" x2="98477" y2="4278"/>
                      <a14:backgroundMark x1="1015" y1="89305" x2="15736" y2="98396"/>
                      <a14:backgroundMark x1="1523" y1="12834" x2="1523" y2="89840"/>
                      <a14:backgroundMark x1="16751" y1="98930" x2="98477" y2="81283"/>
                      <a14:backgroundMark x1="98985" y1="5348" x2="98477" y2="79679"/>
                      <a14:backgroundMark x1="79188" y1="1604" x2="84772" y2="107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21688" y="2250956"/>
          <a:ext cx="1110944" cy="994266"/>
        </a:xfrm>
        <a:prstGeom prst="rect">
          <a:avLst/>
        </a:prstGeom>
      </xdr:spPr>
    </xdr:pic>
    <xdr:clientData/>
  </xdr:twoCellAnchor>
  <xdr:twoCellAnchor editAs="oneCell">
    <xdr:from>
      <xdr:col>33</xdr:col>
      <xdr:colOff>132375</xdr:colOff>
      <xdr:row>25</xdr:row>
      <xdr:rowOff>117217</xdr:rowOff>
    </xdr:from>
    <xdr:to>
      <xdr:col>33</xdr:col>
      <xdr:colOff>553933</xdr:colOff>
      <xdr:row>27</xdr:row>
      <xdr:rowOff>134938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4C65120-95A9-449C-B3BF-01B1E84B8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44625" y="4867017"/>
          <a:ext cx="421558" cy="398721"/>
        </a:xfrm>
        <a:prstGeom prst="rect">
          <a:avLst/>
        </a:prstGeom>
      </xdr:spPr>
    </xdr:pic>
    <xdr:clientData/>
  </xdr:twoCellAnchor>
  <xdr:twoCellAnchor>
    <xdr:from>
      <xdr:col>23</xdr:col>
      <xdr:colOff>297016</xdr:colOff>
      <xdr:row>13</xdr:row>
      <xdr:rowOff>133153</xdr:rowOff>
    </xdr:from>
    <xdr:to>
      <xdr:col>36</xdr:col>
      <xdr:colOff>297016</xdr:colOff>
      <xdr:row>13</xdr:row>
      <xdr:rowOff>133153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0CFA341B-2F06-4E15-8A03-9AF64222C403}"/>
            </a:ext>
          </a:extLst>
        </xdr:cNvPr>
        <xdr:cNvCxnSpPr/>
      </xdr:nvCxnSpPr>
      <xdr:spPr>
        <a:xfrm>
          <a:off x="15251266" y="2571553"/>
          <a:ext cx="8915400" cy="0"/>
        </a:xfrm>
        <a:prstGeom prst="line">
          <a:avLst/>
        </a:prstGeom>
        <a:ln w="38100">
          <a:solidFill>
            <a:schemeClr val="tx2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24</xdr:col>
      <xdr:colOff>235563</xdr:colOff>
      <xdr:row>12</xdr:row>
      <xdr:rowOff>92186</xdr:rowOff>
    </xdr:from>
    <xdr:ext cx="1133270" cy="465031"/>
    <xdr:pic>
      <xdr:nvPicPr>
        <xdr:cNvPr id="7" name="Picture 7" descr="C:\Users\a-m_tsuchiya\Desktop\PNG\給電HUB ８ポート.png">
          <a:extLst>
            <a:ext uri="{FF2B5EF4-FFF2-40B4-BE49-F238E27FC236}">
              <a16:creationId xmlns:a16="http://schemas.microsoft.com/office/drawing/2014/main" id="{EB88061A-84AC-486E-A9E3-02D93CEA0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613" y="2340086"/>
          <a:ext cx="1133270" cy="465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637868</xdr:colOff>
      <xdr:row>16</xdr:row>
      <xdr:rowOff>41692</xdr:rowOff>
    </xdr:from>
    <xdr:ext cx="733509" cy="578213"/>
    <xdr:pic>
      <xdr:nvPicPr>
        <xdr:cNvPr id="8" name="Picture 16" descr="C:\Users\a-m_tsuchiya\Desktop\PNG\IP電話機 防水 24ボタン.png">
          <a:extLst>
            <a:ext uri="{FF2B5EF4-FFF2-40B4-BE49-F238E27FC236}">
              <a16:creationId xmlns:a16="http://schemas.microsoft.com/office/drawing/2014/main" id="{22A2821E-53B4-4382-A8DC-3ED0F1F50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35318" y="3051592"/>
          <a:ext cx="733509" cy="5782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72995</xdr:colOff>
      <xdr:row>15</xdr:row>
      <xdr:rowOff>195321</xdr:rowOff>
    </xdr:from>
    <xdr:ext cx="619877" cy="610258"/>
    <xdr:pic>
      <xdr:nvPicPr>
        <xdr:cNvPr id="9" name="Picture 12" descr="C:\Users\a-m_tsuchiya\Desktop\PNG\IP電話機 メディア.png">
          <a:extLst>
            <a:ext uri="{FF2B5EF4-FFF2-40B4-BE49-F238E27FC236}">
              <a16:creationId xmlns:a16="http://schemas.microsoft.com/office/drawing/2014/main" id="{7DD8B8DC-8D97-4448-9B5F-93A01547F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99445" y="3008371"/>
          <a:ext cx="619877" cy="6102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35</xdr:col>
      <xdr:colOff>662712</xdr:colOff>
      <xdr:row>13</xdr:row>
      <xdr:rowOff>185090</xdr:rowOff>
    </xdr:from>
    <xdr:ext cx="565764" cy="748975"/>
    <xdr:pic>
      <xdr:nvPicPr>
        <xdr:cNvPr id="10" name="Picture 5" descr="C:\Users\a-m_tsuchiya\Desktop\PNG\IP DECTコードレス接続装置.png">
          <a:extLst>
            <a:ext uri="{FF2B5EF4-FFF2-40B4-BE49-F238E27FC236}">
              <a16:creationId xmlns:a16="http://schemas.microsoft.com/office/drawing/2014/main" id="{2B50781A-695D-4B11-853A-CC3A0367F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46562" y="2623490"/>
          <a:ext cx="565764" cy="748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174113</xdr:colOff>
      <xdr:row>14</xdr:row>
      <xdr:rowOff>133152</xdr:rowOff>
    </xdr:from>
    <xdr:to>
      <xdr:col>35</xdr:col>
      <xdr:colOff>403413</xdr:colOff>
      <xdr:row>28</xdr:row>
      <xdr:rowOff>145675</xdr:rowOff>
    </xdr:to>
    <xdr:sp macro="" textlink="">
      <xdr:nvSpPr>
        <xdr:cNvPr id="11" name="フリーフォーム 10">
          <a:extLst>
            <a:ext uri="{FF2B5EF4-FFF2-40B4-BE49-F238E27FC236}">
              <a16:creationId xmlns:a16="http://schemas.microsoft.com/office/drawing/2014/main" id="{511E2000-4FF7-42D9-A2D4-900FBC9D7494}"/>
            </a:ext>
          </a:extLst>
        </xdr:cNvPr>
        <xdr:cNvSpPr/>
      </xdr:nvSpPr>
      <xdr:spPr>
        <a:xfrm>
          <a:off x="16499963" y="2762052"/>
          <a:ext cx="7087300" cy="2704923"/>
        </a:xfrm>
        <a:custGeom>
          <a:avLst/>
          <a:gdLst>
            <a:gd name="connsiteX0" fmla="*/ 0 w 7384435"/>
            <a:gd name="connsiteY0" fmla="*/ 0 h 2857500"/>
            <a:gd name="connsiteX1" fmla="*/ 0 w 7384435"/>
            <a:gd name="connsiteY1" fmla="*/ 2857500 h 2857500"/>
            <a:gd name="connsiteX2" fmla="*/ 7384435 w 7384435"/>
            <a:gd name="connsiteY2" fmla="*/ 2857500 h 2857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384435" h="2857500">
              <a:moveTo>
                <a:pt x="0" y="0"/>
              </a:moveTo>
              <a:lnTo>
                <a:pt x="0" y="2857500"/>
              </a:lnTo>
              <a:lnTo>
                <a:pt x="7384435" y="2857500"/>
              </a:lnTo>
            </a:path>
          </a:pathLst>
        </a:custGeom>
        <a:noFill/>
        <a:ln w="38100">
          <a:solidFill>
            <a:schemeClr val="tx2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26</xdr:col>
      <xdr:colOff>112661</xdr:colOff>
      <xdr:row>24</xdr:row>
      <xdr:rowOff>34754</xdr:rowOff>
    </xdr:from>
    <xdr:ext cx="594985" cy="460656"/>
    <xdr:pic>
      <xdr:nvPicPr>
        <xdr:cNvPr id="12" name="Picture 81" descr="ANd9GcRA2v1WMF4zWLqct7SXKoqzgl2Csx2iG1wzs2lBYma1FTqCfMv4">
          <a:extLst>
            <a:ext uri="{FF2B5EF4-FFF2-40B4-BE49-F238E27FC236}">
              <a16:creationId xmlns:a16="http://schemas.microsoft.com/office/drawing/2014/main" id="{D85F76D5-C266-4076-B6D3-0DA268A18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24311" y="4594054"/>
          <a:ext cx="594985" cy="4606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81934</xdr:colOff>
      <xdr:row>23</xdr:row>
      <xdr:rowOff>185550</xdr:rowOff>
    </xdr:from>
    <xdr:ext cx="609194" cy="654950"/>
    <xdr:pic>
      <xdr:nvPicPr>
        <xdr:cNvPr id="13" name="Picture 10" descr="C:\Users\a-m_tsuchiya\Desktop\PNG\IPコンソール.png">
          <a:extLst>
            <a:ext uri="{FF2B5EF4-FFF2-40B4-BE49-F238E27FC236}">
              <a16:creationId xmlns:a16="http://schemas.microsoft.com/office/drawing/2014/main" id="{3D01D27A-46D7-4044-B205-280D55D85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65184" y="4554350"/>
          <a:ext cx="609194" cy="654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70906</xdr:colOff>
      <xdr:row>21</xdr:row>
      <xdr:rowOff>88434</xdr:rowOff>
    </xdr:from>
    <xdr:ext cx="609793" cy="351373"/>
    <xdr:pic>
      <xdr:nvPicPr>
        <xdr:cNvPr id="14" name="Picture 11" descr="C:\Users\a-m_tsuchiya\Desktop\PNG\無線アクセスポイント.png">
          <a:extLst>
            <a:ext uri="{FF2B5EF4-FFF2-40B4-BE49-F238E27FC236}">
              <a16:creationId xmlns:a16="http://schemas.microsoft.com/office/drawing/2014/main" id="{5D464A1C-2424-43D9-A644-C9DC6164F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25756" y="4057184"/>
          <a:ext cx="609793" cy="351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27</xdr:col>
      <xdr:colOff>10242</xdr:colOff>
      <xdr:row>13</xdr:row>
      <xdr:rowOff>122911</xdr:rowOff>
    </xdr:from>
    <xdr:to>
      <xdr:col>27</xdr:col>
      <xdr:colOff>10242</xdr:colOff>
      <xdr:row>16</xdr:row>
      <xdr:rowOff>30734</xdr:rowOff>
    </xdr:to>
    <xdr:cxnSp macro="">
      <xdr:nvCxnSpPr>
        <xdr:cNvPr id="15" name="直線コネクタ 14">
          <a:extLst>
            <a:ext uri="{FF2B5EF4-FFF2-40B4-BE49-F238E27FC236}">
              <a16:creationId xmlns:a16="http://schemas.microsoft.com/office/drawing/2014/main" id="{24A0B31A-515D-49EE-BC5D-8333D1BDC0CB}"/>
            </a:ext>
          </a:extLst>
        </xdr:cNvPr>
        <xdr:cNvCxnSpPr/>
      </xdr:nvCxnSpPr>
      <xdr:spPr>
        <a:xfrm>
          <a:off x="17707692" y="2561311"/>
          <a:ext cx="0" cy="479323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469906</xdr:colOff>
      <xdr:row>13</xdr:row>
      <xdr:rowOff>142165</xdr:rowOff>
    </xdr:from>
    <xdr:to>
      <xdr:col>28</xdr:col>
      <xdr:colOff>469906</xdr:colOff>
      <xdr:row>16</xdr:row>
      <xdr:rowOff>49988</xdr:rowOff>
    </xdr:to>
    <xdr:cxnSp macro="">
      <xdr:nvCxnSpPr>
        <xdr:cNvPr id="16" name="直線コネクタ 15">
          <a:extLst>
            <a:ext uri="{FF2B5EF4-FFF2-40B4-BE49-F238E27FC236}">
              <a16:creationId xmlns:a16="http://schemas.microsoft.com/office/drawing/2014/main" id="{634FE456-3F31-48AD-ACB3-9689EB024824}"/>
            </a:ext>
          </a:extLst>
        </xdr:cNvPr>
        <xdr:cNvCxnSpPr/>
      </xdr:nvCxnSpPr>
      <xdr:spPr>
        <a:xfrm>
          <a:off x="18853156" y="2580565"/>
          <a:ext cx="0" cy="479323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571105</xdr:colOff>
      <xdr:row>13</xdr:row>
      <xdr:rowOff>140935</xdr:rowOff>
    </xdr:from>
    <xdr:to>
      <xdr:col>30</xdr:col>
      <xdr:colOff>571105</xdr:colOff>
      <xdr:row>16</xdr:row>
      <xdr:rowOff>48758</xdr:rowOff>
    </xdr:to>
    <xdr:cxnSp macro="">
      <xdr:nvCxnSpPr>
        <xdr:cNvPr id="17" name="直線コネクタ 16">
          <a:extLst>
            <a:ext uri="{FF2B5EF4-FFF2-40B4-BE49-F238E27FC236}">
              <a16:creationId xmlns:a16="http://schemas.microsoft.com/office/drawing/2014/main" id="{2E0D4494-55A5-4D96-8F00-F673FEEA3634}"/>
            </a:ext>
          </a:extLst>
        </xdr:cNvPr>
        <xdr:cNvCxnSpPr/>
      </xdr:nvCxnSpPr>
      <xdr:spPr>
        <a:xfrm>
          <a:off x="20325955" y="2579335"/>
          <a:ext cx="0" cy="479323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487947</xdr:colOff>
      <xdr:row>13</xdr:row>
      <xdr:rowOff>139705</xdr:rowOff>
    </xdr:from>
    <xdr:to>
      <xdr:col>32</xdr:col>
      <xdr:colOff>487947</xdr:colOff>
      <xdr:row>16</xdr:row>
      <xdr:rowOff>47528</xdr:rowOff>
    </xdr:to>
    <xdr:cxnSp macro="">
      <xdr:nvCxnSpPr>
        <xdr:cNvPr id="18" name="直線コネクタ 17">
          <a:extLst>
            <a:ext uri="{FF2B5EF4-FFF2-40B4-BE49-F238E27FC236}">
              <a16:creationId xmlns:a16="http://schemas.microsoft.com/office/drawing/2014/main" id="{7627073B-746B-4869-8BC9-D6F04D88EE62}"/>
            </a:ext>
          </a:extLst>
        </xdr:cNvPr>
        <xdr:cNvCxnSpPr/>
      </xdr:nvCxnSpPr>
      <xdr:spPr>
        <a:xfrm>
          <a:off x="21614397" y="2578105"/>
          <a:ext cx="0" cy="479323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435516</xdr:colOff>
      <xdr:row>13</xdr:row>
      <xdr:rowOff>138475</xdr:rowOff>
    </xdr:from>
    <xdr:to>
      <xdr:col>34</xdr:col>
      <xdr:colOff>435516</xdr:colOff>
      <xdr:row>16</xdr:row>
      <xdr:rowOff>46298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C841C5C5-F61B-4FEB-83D8-28B86B151253}"/>
            </a:ext>
          </a:extLst>
        </xdr:cNvPr>
        <xdr:cNvCxnSpPr/>
      </xdr:nvCxnSpPr>
      <xdr:spPr>
        <a:xfrm>
          <a:off x="22933566" y="2576875"/>
          <a:ext cx="0" cy="479323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400493</xdr:colOff>
      <xdr:row>26</xdr:row>
      <xdr:rowOff>14342</xdr:rowOff>
    </xdr:from>
    <xdr:to>
      <xdr:col>35</xdr:col>
      <xdr:colOff>400493</xdr:colOff>
      <xdr:row>28</xdr:row>
      <xdr:rowOff>127004</xdr:rowOff>
    </xdr:to>
    <xdr:cxnSp macro="">
      <xdr:nvCxnSpPr>
        <xdr:cNvPr id="20" name="直線コネクタ 19">
          <a:extLst>
            <a:ext uri="{FF2B5EF4-FFF2-40B4-BE49-F238E27FC236}">
              <a16:creationId xmlns:a16="http://schemas.microsoft.com/office/drawing/2014/main" id="{DCCEF3A0-7F79-4FBE-84AC-447E79479EFC}"/>
            </a:ext>
          </a:extLst>
        </xdr:cNvPr>
        <xdr:cNvCxnSpPr/>
      </xdr:nvCxnSpPr>
      <xdr:spPr>
        <a:xfrm>
          <a:off x="23584343" y="4954642"/>
          <a:ext cx="0" cy="493662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299919</xdr:colOff>
      <xdr:row>13</xdr:row>
      <xdr:rowOff>125773</xdr:rowOff>
    </xdr:from>
    <xdr:to>
      <xdr:col>36</xdr:col>
      <xdr:colOff>299919</xdr:colOff>
      <xdr:row>16</xdr:row>
      <xdr:rowOff>33596</xdr:rowOff>
    </xdr:to>
    <xdr:cxnSp macro="">
      <xdr:nvCxnSpPr>
        <xdr:cNvPr id="21" name="直線コネクタ 20">
          <a:extLst>
            <a:ext uri="{FF2B5EF4-FFF2-40B4-BE49-F238E27FC236}">
              <a16:creationId xmlns:a16="http://schemas.microsoft.com/office/drawing/2014/main" id="{7632AAFF-53DB-4794-859F-3DA0854A36F4}"/>
            </a:ext>
          </a:extLst>
        </xdr:cNvPr>
        <xdr:cNvCxnSpPr/>
      </xdr:nvCxnSpPr>
      <xdr:spPr>
        <a:xfrm>
          <a:off x="24169569" y="2564173"/>
          <a:ext cx="0" cy="479323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387961</xdr:colOff>
      <xdr:row>25</xdr:row>
      <xdr:rowOff>203633</xdr:rowOff>
    </xdr:from>
    <xdr:to>
      <xdr:col>26</xdr:col>
      <xdr:colOff>387961</xdr:colOff>
      <xdr:row>28</xdr:row>
      <xdr:rowOff>111456</xdr:rowOff>
    </xdr:to>
    <xdr:cxnSp macro="">
      <xdr:nvCxnSpPr>
        <xdr:cNvPr id="22" name="直線コネクタ 21">
          <a:extLst>
            <a:ext uri="{FF2B5EF4-FFF2-40B4-BE49-F238E27FC236}">
              <a16:creationId xmlns:a16="http://schemas.microsoft.com/office/drawing/2014/main" id="{E00688CF-4716-4F47-ABDF-4BF05F253069}"/>
            </a:ext>
          </a:extLst>
        </xdr:cNvPr>
        <xdr:cNvCxnSpPr/>
      </xdr:nvCxnSpPr>
      <xdr:spPr>
        <a:xfrm>
          <a:off x="17399611" y="4940733"/>
          <a:ext cx="0" cy="492023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519886</xdr:colOff>
      <xdr:row>26</xdr:row>
      <xdr:rowOff>7806</xdr:rowOff>
    </xdr:from>
    <xdr:to>
      <xdr:col>28</xdr:col>
      <xdr:colOff>519886</xdr:colOff>
      <xdr:row>28</xdr:row>
      <xdr:rowOff>120468</xdr:rowOff>
    </xdr:to>
    <xdr:cxnSp macro="">
      <xdr:nvCxnSpPr>
        <xdr:cNvPr id="23" name="直線コネクタ 22">
          <a:extLst>
            <a:ext uri="{FF2B5EF4-FFF2-40B4-BE49-F238E27FC236}">
              <a16:creationId xmlns:a16="http://schemas.microsoft.com/office/drawing/2014/main" id="{D59226E8-D14F-407B-BEC9-D16D498B701C}"/>
            </a:ext>
          </a:extLst>
        </xdr:cNvPr>
        <xdr:cNvCxnSpPr/>
      </xdr:nvCxnSpPr>
      <xdr:spPr>
        <a:xfrm>
          <a:off x="18903136" y="4948106"/>
          <a:ext cx="0" cy="493662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344551</xdr:colOff>
      <xdr:row>26</xdr:row>
      <xdr:rowOff>6576</xdr:rowOff>
    </xdr:from>
    <xdr:to>
      <xdr:col>30</xdr:col>
      <xdr:colOff>344551</xdr:colOff>
      <xdr:row>28</xdr:row>
      <xdr:rowOff>119238</xdr:rowOff>
    </xdr:to>
    <xdr:cxnSp macro="">
      <xdr:nvCxnSpPr>
        <xdr:cNvPr id="24" name="直線コネクタ 23">
          <a:extLst>
            <a:ext uri="{FF2B5EF4-FFF2-40B4-BE49-F238E27FC236}">
              <a16:creationId xmlns:a16="http://schemas.microsoft.com/office/drawing/2014/main" id="{6BF5BAD8-4F40-498F-8E1C-8ECB2603BA94}"/>
            </a:ext>
          </a:extLst>
        </xdr:cNvPr>
        <xdr:cNvCxnSpPr/>
      </xdr:nvCxnSpPr>
      <xdr:spPr>
        <a:xfrm>
          <a:off x="20099401" y="4946876"/>
          <a:ext cx="0" cy="493662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281877</xdr:colOff>
      <xdr:row>26</xdr:row>
      <xdr:rowOff>5346</xdr:rowOff>
    </xdr:from>
    <xdr:to>
      <xdr:col>32</xdr:col>
      <xdr:colOff>281877</xdr:colOff>
      <xdr:row>28</xdr:row>
      <xdr:rowOff>118008</xdr:rowOff>
    </xdr:to>
    <xdr:cxnSp macro="">
      <xdr:nvCxnSpPr>
        <xdr:cNvPr id="25" name="直線コネクタ 24">
          <a:extLst>
            <a:ext uri="{FF2B5EF4-FFF2-40B4-BE49-F238E27FC236}">
              <a16:creationId xmlns:a16="http://schemas.microsoft.com/office/drawing/2014/main" id="{7285894B-8F0C-41BA-9A1B-8C377B744D85}"/>
            </a:ext>
          </a:extLst>
        </xdr:cNvPr>
        <xdr:cNvCxnSpPr/>
      </xdr:nvCxnSpPr>
      <xdr:spPr>
        <a:xfrm>
          <a:off x="21408327" y="4945646"/>
          <a:ext cx="0" cy="493662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18</xdr:row>
      <xdr:rowOff>0</xdr:rowOff>
    </xdr:from>
    <xdr:to>
      <xdr:col>37</xdr:col>
      <xdr:colOff>317500</xdr:colOff>
      <xdr:row>32</xdr:row>
      <xdr:rowOff>133145</xdr:rowOff>
    </xdr:to>
    <xdr:sp macro="" textlink="">
      <xdr:nvSpPr>
        <xdr:cNvPr id="26" name="フリーフォーム 25">
          <a:extLst>
            <a:ext uri="{FF2B5EF4-FFF2-40B4-BE49-F238E27FC236}">
              <a16:creationId xmlns:a16="http://schemas.microsoft.com/office/drawing/2014/main" id="{705B2163-A789-4DB6-A515-85E656BBE9F1}"/>
            </a:ext>
          </a:extLst>
        </xdr:cNvPr>
        <xdr:cNvSpPr/>
      </xdr:nvSpPr>
      <xdr:spPr>
        <a:xfrm>
          <a:off x="14954250" y="3390900"/>
          <a:ext cx="9918700" cy="2825545"/>
        </a:xfrm>
        <a:custGeom>
          <a:avLst/>
          <a:gdLst>
            <a:gd name="connsiteX0" fmla="*/ 0 w 8910483"/>
            <a:gd name="connsiteY0" fmla="*/ 0 h 3000887"/>
            <a:gd name="connsiteX1" fmla="*/ 0 w 8910483"/>
            <a:gd name="connsiteY1" fmla="*/ 3000887 h 3000887"/>
            <a:gd name="connsiteX2" fmla="*/ 8910483 w 8910483"/>
            <a:gd name="connsiteY2" fmla="*/ 3000887 h 30008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8910483" h="3000887">
              <a:moveTo>
                <a:pt x="0" y="0"/>
              </a:moveTo>
              <a:lnTo>
                <a:pt x="0" y="3000887"/>
              </a:lnTo>
              <a:lnTo>
                <a:pt x="8910483" y="3000887"/>
              </a:lnTo>
            </a:path>
          </a:pathLst>
        </a:custGeom>
        <a:noFill/>
        <a:ln w="50800" cmpd="dbl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25</xdr:col>
      <xdr:colOff>73319</xdr:colOff>
      <xdr:row>34</xdr:row>
      <xdr:rowOff>194115</xdr:rowOff>
    </xdr:from>
    <xdr:ext cx="737094" cy="578213"/>
    <xdr:pic>
      <xdr:nvPicPr>
        <xdr:cNvPr id="27" name="Picture 16" descr="C:\Users\a-m_tsuchiya\Desktop\PNG\IP電話機 防水 24ボタン.png">
          <a:extLst>
            <a:ext uri="{FF2B5EF4-FFF2-40B4-BE49-F238E27FC236}">
              <a16:creationId xmlns:a16="http://schemas.microsoft.com/office/drawing/2014/main" id="{92EE019E-8FB3-443D-BE5D-EF882949B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99169" y="6652065"/>
          <a:ext cx="737094" cy="5782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89721</xdr:colOff>
      <xdr:row>35</xdr:row>
      <xdr:rowOff>61787</xdr:rowOff>
    </xdr:from>
    <xdr:ext cx="689920" cy="585637"/>
    <xdr:pic>
      <xdr:nvPicPr>
        <xdr:cNvPr id="28" name="Picture 13" descr="C:\Users\a-m_tsuchiya\Desktop\PNG\IP電話機 白 18ボタン.png">
          <a:extLst>
            <a:ext uri="{FF2B5EF4-FFF2-40B4-BE49-F238E27FC236}">
              <a16:creationId xmlns:a16="http://schemas.microsoft.com/office/drawing/2014/main" id="{3EBE97CF-34D0-41CF-B904-E57623BFB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87171" y="6716587"/>
          <a:ext cx="689920" cy="585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231317</xdr:colOff>
      <xdr:row>33</xdr:row>
      <xdr:rowOff>20001</xdr:rowOff>
    </xdr:from>
    <xdr:ext cx="565763" cy="747439"/>
    <xdr:pic>
      <xdr:nvPicPr>
        <xdr:cNvPr id="29" name="Picture 5" descr="C:\Users\a-m_tsuchiya\Desktop\PNG\IP DECTコードレス接続装置.png">
          <a:extLst>
            <a:ext uri="{FF2B5EF4-FFF2-40B4-BE49-F238E27FC236}">
              <a16:creationId xmlns:a16="http://schemas.microsoft.com/office/drawing/2014/main" id="{DE746A22-00AB-4F1A-95E4-734A7F797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43567" y="6293801"/>
          <a:ext cx="565763" cy="747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35</xdr:col>
      <xdr:colOff>193366</xdr:colOff>
      <xdr:row>34</xdr:row>
      <xdr:rowOff>17554</xdr:rowOff>
    </xdr:from>
    <xdr:ext cx="586987" cy="628451"/>
    <xdr:pic>
      <xdr:nvPicPr>
        <xdr:cNvPr id="30" name="Picture 11" descr="C:\Users\a-m_tsuchiya\Desktop\PNG\IPデジタルコードレス接続装置.png">
          <a:extLst>
            <a:ext uri="{FF2B5EF4-FFF2-40B4-BE49-F238E27FC236}">
              <a16:creationId xmlns:a16="http://schemas.microsoft.com/office/drawing/2014/main" id="{CE09C84B-BCD3-4DCE-90C8-AA40D4EA8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77216" y="6481854"/>
          <a:ext cx="586987" cy="628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295809</xdr:colOff>
      <xdr:row>35</xdr:row>
      <xdr:rowOff>23296</xdr:rowOff>
    </xdr:from>
    <xdr:ext cx="594984" cy="460656"/>
    <xdr:pic>
      <xdr:nvPicPr>
        <xdr:cNvPr id="31" name="Picture 81" descr="ANd9GcRA2v1WMF4zWLqct7SXKoqzgl2Csx2iG1wzs2lBYma1FTqCfMv4">
          <a:extLst>
            <a:ext uri="{FF2B5EF4-FFF2-40B4-BE49-F238E27FC236}">
              <a16:creationId xmlns:a16="http://schemas.microsoft.com/office/drawing/2014/main" id="{A259EA9F-BCF6-45AB-8053-8B6C79736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36459" y="6678096"/>
          <a:ext cx="594984" cy="4606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23</xdr:col>
      <xdr:colOff>601814</xdr:colOff>
      <xdr:row>32</xdr:row>
      <xdr:rowOff>140953</xdr:rowOff>
    </xdr:from>
    <xdr:to>
      <xdr:col>23</xdr:col>
      <xdr:colOff>601814</xdr:colOff>
      <xdr:row>35</xdr:row>
      <xdr:rowOff>48776</xdr:rowOff>
    </xdr:to>
    <xdr:cxnSp macro="">
      <xdr:nvCxnSpPr>
        <xdr:cNvPr id="32" name="直線コネクタ 31">
          <a:extLst>
            <a:ext uri="{FF2B5EF4-FFF2-40B4-BE49-F238E27FC236}">
              <a16:creationId xmlns:a16="http://schemas.microsoft.com/office/drawing/2014/main" id="{7F842BF8-FC01-4321-A543-D362F8653F31}"/>
            </a:ext>
          </a:extLst>
        </xdr:cNvPr>
        <xdr:cNvCxnSpPr/>
      </xdr:nvCxnSpPr>
      <xdr:spPr>
        <a:xfrm>
          <a:off x="15556064" y="6224253"/>
          <a:ext cx="0" cy="479323"/>
        </a:xfrm>
        <a:prstGeom prst="line">
          <a:avLst/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580109</xdr:colOff>
      <xdr:row>32</xdr:row>
      <xdr:rowOff>149965</xdr:rowOff>
    </xdr:from>
    <xdr:to>
      <xdr:col>25</xdr:col>
      <xdr:colOff>580109</xdr:colOff>
      <xdr:row>35</xdr:row>
      <xdr:rowOff>57788</xdr:rowOff>
    </xdr:to>
    <xdr:cxnSp macro="">
      <xdr:nvCxnSpPr>
        <xdr:cNvPr id="33" name="直線コネクタ 32">
          <a:extLst>
            <a:ext uri="{FF2B5EF4-FFF2-40B4-BE49-F238E27FC236}">
              <a16:creationId xmlns:a16="http://schemas.microsoft.com/office/drawing/2014/main" id="{34E116E4-2418-42C9-BC72-2051BD34FB5E}"/>
            </a:ext>
          </a:extLst>
        </xdr:cNvPr>
        <xdr:cNvCxnSpPr/>
      </xdr:nvCxnSpPr>
      <xdr:spPr>
        <a:xfrm>
          <a:off x="16905959" y="6233265"/>
          <a:ext cx="0" cy="479323"/>
        </a:xfrm>
        <a:prstGeom prst="line">
          <a:avLst/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650582</xdr:colOff>
      <xdr:row>32</xdr:row>
      <xdr:rowOff>148735</xdr:rowOff>
    </xdr:from>
    <xdr:to>
      <xdr:col>27</xdr:col>
      <xdr:colOff>650582</xdr:colOff>
      <xdr:row>35</xdr:row>
      <xdr:rowOff>56558</xdr:rowOff>
    </xdr:to>
    <xdr:cxnSp macro="">
      <xdr:nvCxnSpPr>
        <xdr:cNvPr id="34" name="直線コネクタ 33">
          <a:extLst>
            <a:ext uri="{FF2B5EF4-FFF2-40B4-BE49-F238E27FC236}">
              <a16:creationId xmlns:a16="http://schemas.microsoft.com/office/drawing/2014/main" id="{91A683AD-7D7B-47C7-B0AB-A8B6934A560B}"/>
            </a:ext>
          </a:extLst>
        </xdr:cNvPr>
        <xdr:cNvCxnSpPr/>
      </xdr:nvCxnSpPr>
      <xdr:spPr>
        <a:xfrm>
          <a:off x="18348032" y="6232035"/>
          <a:ext cx="0" cy="479323"/>
        </a:xfrm>
        <a:prstGeom prst="line">
          <a:avLst/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567424</xdr:colOff>
      <xdr:row>32</xdr:row>
      <xdr:rowOff>147505</xdr:rowOff>
    </xdr:from>
    <xdr:to>
      <xdr:col>29</xdr:col>
      <xdr:colOff>567424</xdr:colOff>
      <xdr:row>35</xdr:row>
      <xdr:rowOff>55328</xdr:rowOff>
    </xdr:to>
    <xdr:cxnSp macro="">
      <xdr:nvCxnSpPr>
        <xdr:cNvPr id="35" name="直線コネクタ 34">
          <a:extLst>
            <a:ext uri="{FF2B5EF4-FFF2-40B4-BE49-F238E27FC236}">
              <a16:creationId xmlns:a16="http://schemas.microsoft.com/office/drawing/2014/main" id="{711320A7-3944-4BAC-9209-C5A8DFEBD5E5}"/>
            </a:ext>
          </a:extLst>
        </xdr:cNvPr>
        <xdr:cNvCxnSpPr/>
      </xdr:nvCxnSpPr>
      <xdr:spPr>
        <a:xfrm>
          <a:off x="19636474" y="6230805"/>
          <a:ext cx="0" cy="479323"/>
        </a:xfrm>
        <a:prstGeom prst="line">
          <a:avLst/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576445</xdr:colOff>
      <xdr:row>32</xdr:row>
      <xdr:rowOff>146275</xdr:rowOff>
    </xdr:from>
    <xdr:to>
      <xdr:col>31</xdr:col>
      <xdr:colOff>576445</xdr:colOff>
      <xdr:row>35</xdr:row>
      <xdr:rowOff>54098</xdr:rowOff>
    </xdr:to>
    <xdr:cxnSp macro="">
      <xdr:nvCxnSpPr>
        <xdr:cNvPr id="36" name="直線コネクタ 35">
          <a:extLst>
            <a:ext uri="{FF2B5EF4-FFF2-40B4-BE49-F238E27FC236}">
              <a16:creationId xmlns:a16="http://schemas.microsoft.com/office/drawing/2014/main" id="{D056BC7E-4362-4304-86E1-320F3B760BCD}"/>
            </a:ext>
          </a:extLst>
        </xdr:cNvPr>
        <xdr:cNvCxnSpPr/>
      </xdr:nvCxnSpPr>
      <xdr:spPr>
        <a:xfrm>
          <a:off x="21017095" y="6229575"/>
          <a:ext cx="0" cy="479323"/>
        </a:xfrm>
        <a:prstGeom prst="line">
          <a:avLst/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493288</xdr:colOff>
      <xdr:row>32</xdr:row>
      <xdr:rowOff>145045</xdr:rowOff>
    </xdr:from>
    <xdr:to>
      <xdr:col>33</xdr:col>
      <xdr:colOff>493288</xdr:colOff>
      <xdr:row>35</xdr:row>
      <xdr:rowOff>52868</xdr:rowOff>
    </xdr:to>
    <xdr:cxnSp macro="">
      <xdr:nvCxnSpPr>
        <xdr:cNvPr id="37" name="直線コネクタ 36">
          <a:extLst>
            <a:ext uri="{FF2B5EF4-FFF2-40B4-BE49-F238E27FC236}">
              <a16:creationId xmlns:a16="http://schemas.microsoft.com/office/drawing/2014/main" id="{E2B5A714-2FDF-44E4-8667-7D6F902CF423}"/>
            </a:ext>
          </a:extLst>
        </xdr:cNvPr>
        <xdr:cNvCxnSpPr/>
      </xdr:nvCxnSpPr>
      <xdr:spPr>
        <a:xfrm>
          <a:off x="22305538" y="6228345"/>
          <a:ext cx="0" cy="479323"/>
        </a:xfrm>
        <a:prstGeom prst="line">
          <a:avLst/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451098</xdr:colOff>
      <xdr:row>32</xdr:row>
      <xdr:rowOff>154057</xdr:rowOff>
    </xdr:from>
    <xdr:to>
      <xdr:col>35</xdr:col>
      <xdr:colOff>451098</xdr:colOff>
      <xdr:row>35</xdr:row>
      <xdr:rowOff>61880</xdr:rowOff>
    </xdr:to>
    <xdr:cxnSp macro="">
      <xdr:nvCxnSpPr>
        <xdr:cNvPr id="38" name="直線コネクタ 37">
          <a:extLst>
            <a:ext uri="{FF2B5EF4-FFF2-40B4-BE49-F238E27FC236}">
              <a16:creationId xmlns:a16="http://schemas.microsoft.com/office/drawing/2014/main" id="{A68102B9-48D5-4A3D-92B6-4C9F74D105AD}"/>
            </a:ext>
          </a:extLst>
        </xdr:cNvPr>
        <xdr:cNvCxnSpPr/>
      </xdr:nvCxnSpPr>
      <xdr:spPr>
        <a:xfrm>
          <a:off x="23634948" y="6237357"/>
          <a:ext cx="0" cy="479323"/>
        </a:xfrm>
        <a:prstGeom prst="line">
          <a:avLst/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32</xdr:col>
      <xdr:colOff>105637</xdr:colOff>
      <xdr:row>23</xdr:row>
      <xdr:rowOff>116152</xdr:rowOff>
    </xdr:from>
    <xdr:ext cx="497810" cy="703106"/>
    <xdr:pic>
      <xdr:nvPicPr>
        <xdr:cNvPr id="39" name="Picture 10" descr="alpha_NxThum">
          <a:extLst>
            <a:ext uri="{FF2B5EF4-FFF2-40B4-BE49-F238E27FC236}">
              <a16:creationId xmlns:a16="http://schemas.microsoft.com/office/drawing/2014/main" id="{835E59AD-9F2E-47B3-A233-47893D6D7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618" t="25867" r="24144" b="16133"/>
        <a:stretch>
          <a:fillRect/>
        </a:stretch>
      </xdr:blipFill>
      <xdr:spPr bwMode="auto">
        <a:xfrm>
          <a:off x="21232087" y="4484952"/>
          <a:ext cx="497810" cy="7031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33</xdr:col>
      <xdr:colOff>203119</xdr:colOff>
      <xdr:row>24</xdr:row>
      <xdr:rowOff>34806</xdr:rowOff>
    </xdr:from>
    <xdr:to>
      <xdr:col>33</xdr:col>
      <xdr:colOff>469819</xdr:colOff>
      <xdr:row>25</xdr:row>
      <xdr:rowOff>55392</xdr:rowOff>
    </xdr:to>
    <xdr:sp macro="" textlink="">
      <xdr:nvSpPr>
        <xdr:cNvPr id="40" name="Oval 51">
          <a:extLst>
            <a:ext uri="{FF2B5EF4-FFF2-40B4-BE49-F238E27FC236}">
              <a16:creationId xmlns:a16="http://schemas.microsoft.com/office/drawing/2014/main" id="{23C999DA-2CE8-4E52-B0C7-5F76430A2243}"/>
            </a:ext>
          </a:extLst>
        </xdr:cNvPr>
        <xdr:cNvSpPr>
          <a:spLocks noChangeArrowheads="1"/>
        </xdr:cNvSpPr>
      </xdr:nvSpPr>
      <xdr:spPr bwMode="auto">
        <a:xfrm>
          <a:off x="22015369" y="4594106"/>
          <a:ext cx="266700" cy="211086"/>
        </a:xfrm>
        <a:prstGeom prst="ellipse">
          <a:avLst/>
        </a:prstGeom>
        <a:solidFill>
          <a:schemeClr val="bg1"/>
        </a:solidFill>
        <a:ln w="19050">
          <a:solidFill>
            <a:srgbClr val="339966"/>
          </a:solidFill>
          <a:round/>
          <a:headEnd/>
          <a:tailEnd/>
        </a:ln>
      </xdr:spPr>
      <xdr:txBody>
        <a:bodyPr wrap="square" lIns="0" tIns="0" rIns="0" bIns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hangingPunct="1"/>
          <a:r>
            <a:rPr lang="ja-JP" altLang="en-US" sz="600">
              <a:effectLst/>
              <a:latin typeface="Times" charset="0"/>
              <a:ea typeface="HGP創英角ｺﾞｼｯｸUB" pitchFamily="50" charset="-128"/>
            </a:rPr>
            <a:t>ｱﾌﾟﾘ</a:t>
          </a:r>
        </a:p>
      </xdr:txBody>
    </xdr:sp>
    <xdr:clientData/>
  </xdr:twoCellAnchor>
  <xdr:twoCellAnchor>
    <xdr:from>
      <xdr:col>21</xdr:col>
      <xdr:colOff>92174</xdr:colOff>
      <xdr:row>7</xdr:row>
      <xdr:rowOff>112662</xdr:rowOff>
    </xdr:from>
    <xdr:to>
      <xdr:col>25</xdr:col>
      <xdr:colOff>133142</xdr:colOff>
      <xdr:row>7</xdr:row>
      <xdr:rowOff>112662</xdr:rowOff>
    </xdr:to>
    <xdr:cxnSp macro="">
      <xdr:nvCxnSpPr>
        <xdr:cNvPr id="41" name="直線コネクタ 40">
          <a:extLst>
            <a:ext uri="{FF2B5EF4-FFF2-40B4-BE49-F238E27FC236}">
              <a16:creationId xmlns:a16="http://schemas.microsoft.com/office/drawing/2014/main" id="{C5512DBA-AEAE-4FC7-8E7D-B881B3B6F5C0}"/>
            </a:ext>
          </a:extLst>
        </xdr:cNvPr>
        <xdr:cNvCxnSpPr/>
      </xdr:nvCxnSpPr>
      <xdr:spPr>
        <a:xfrm flipH="1">
          <a:off x="13674824" y="1408062"/>
          <a:ext cx="2784168" cy="0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101186</xdr:colOff>
      <xdr:row>5</xdr:row>
      <xdr:rowOff>111429</xdr:rowOff>
    </xdr:from>
    <xdr:to>
      <xdr:col>25</xdr:col>
      <xdr:colOff>142154</xdr:colOff>
      <xdr:row>5</xdr:row>
      <xdr:rowOff>111429</xdr:rowOff>
    </xdr:to>
    <xdr:cxnSp macro="">
      <xdr:nvCxnSpPr>
        <xdr:cNvPr id="42" name="直線コネクタ 41">
          <a:extLst>
            <a:ext uri="{FF2B5EF4-FFF2-40B4-BE49-F238E27FC236}">
              <a16:creationId xmlns:a16="http://schemas.microsoft.com/office/drawing/2014/main" id="{B9D559A7-0DD4-43DA-B179-DB17AE2F3CD7}"/>
            </a:ext>
          </a:extLst>
        </xdr:cNvPr>
        <xdr:cNvCxnSpPr/>
      </xdr:nvCxnSpPr>
      <xdr:spPr>
        <a:xfrm flipH="1">
          <a:off x="13683836" y="1025829"/>
          <a:ext cx="2784168" cy="0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501854</xdr:colOff>
      <xdr:row>23</xdr:row>
      <xdr:rowOff>164586</xdr:rowOff>
    </xdr:from>
    <xdr:to>
      <xdr:col>22</xdr:col>
      <xdr:colOff>107118</xdr:colOff>
      <xdr:row>27</xdr:row>
      <xdr:rowOff>2828</xdr:rowOff>
    </xdr:to>
    <xdr:grpSp>
      <xdr:nvGrpSpPr>
        <xdr:cNvPr id="43" name="グループ化 42">
          <a:extLst>
            <a:ext uri="{FF2B5EF4-FFF2-40B4-BE49-F238E27FC236}">
              <a16:creationId xmlns:a16="http://schemas.microsoft.com/office/drawing/2014/main" id="{B9F4D325-18F4-4924-9357-056C5FBE5C7E}"/>
            </a:ext>
          </a:extLst>
        </xdr:cNvPr>
        <xdr:cNvGrpSpPr/>
      </xdr:nvGrpSpPr>
      <xdr:grpSpPr>
        <a:xfrm>
          <a:off x="13425972" y="4587174"/>
          <a:ext cx="979852" cy="615183"/>
          <a:chOff x="686210" y="5049274"/>
          <a:chExt cx="977683" cy="648072"/>
        </a:xfrm>
      </xdr:grpSpPr>
      <xdr:sp macro="" textlink="">
        <xdr:nvSpPr>
          <xdr:cNvPr id="44" name="Rectangle 22">
            <a:extLst>
              <a:ext uri="{FF2B5EF4-FFF2-40B4-BE49-F238E27FC236}">
                <a16:creationId xmlns:a16="http://schemas.microsoft.com/office/drawing/2014/main" id="{588CF646-9A5F-9B1F-3E7F-829197621D74}"/>
              </a:ext>
            </a:extLst>
          </xdr:cNvPr>
          <xdr:cNvSpPr>
            <a:spLocks noChangeArrowheads="1"/>
          </xdr:cNvSpPr>
        </xdr:nvSpPr>
        <xdr:spPr bwMode="auto">
          <a:xfrm>
            <a:off x="789221" y="5119933"/>
            <a:ext cx="874672" cy="4677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eaLnBrk="1" hangingPunct="1"/>
            <a:r>
              <a:rPr lang="ja-JP" altLang="en-US" sz="800">
                <a:effectLst/>
                <a:latin typeface="HGP創英角ｺﾞｼｯｸUB" pitchFamily="50" charset="-128"/>
                <a:ea typeface="HGP創英角ｺﾞｼｯｸUB" pitchFamily="50" charset="-128"/>
              </a:rPr>
              <a:t>フレッツ光</a:t>
            </a:r>
          </a:p>
          <a:p>
            <a:pPr eaLnBrk="1" hangingPunct="1"/>
            <a:r>
              <a:rPr lang="ja-JP" altLang="en-US" sz="800">
                <a:effectLst/>
                <a:latin typeface="HGP創英角ｺﾞｼｯｸUB" pitchFamily="50" charset="-128"/>
                <a:ea typeface="HGP創英角ｺﾞｼｯｸUB" pitchFamily="50" charset="-128"/>
              </a:rPr>
              <a:t>ひかり電話</a:t>
            </a:r>
          </a:p>
        </xdr:txBody>
      </xdr:sp>
      <xdr:sp macro="" textlink="">
        <xdr:nvSpPr>
          <xdr:cNvPr id="45" name="雲 44">
            <a:extLst>
              <a:ext uri="{FF2B5EF4-FFF2-40B4-BE49-F238E27FC236}">
                <a16:creationId xmlns:a16="http://schemas.microsoft.com/office/drawing/2014/main" id="{FF63B97D-08D2-1A51-2E76-270FCDE4B198}"/>
              </a:ext>
            </a:extLst>
          </xdr:cNvPr>
          <xdr:cNvSpPr/>
        </xdr:nvSpPr>
        <xdr:spPr>
          <a:xfrm>
            <a:off x="686210" y="5049274"/>
            <a:ext cx="911754" cy="648072"/>
          </a:xfrm>
          <a:prstGeom prst="cloud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</xdr:grpSp>
    <xdr:clientData/>
  </xdr:twoCellAnchor>
  <xdr:twoCellAnchor>
    <xdr:from>
      <xdr:col>21</xdr:col>
      <xdr:colOff>294553</xdr:colOff>
      <xdr:row>17</xdr:row>
      <xdr:rowOff>18025</xdr:rowOff>
    </xdr:from>
    <xdr:to>
      <xdr:col>21</xdr:col>
      <xdr:colOff>294553</xdr:colOff>
      <xdr:row>23</xdr:row>
      <xdr:rowOff>194597</xdr:rowOff>
    </xdr:to>
    <xdr:cxnSp macro="">
      <xdr:nvCxnSpPr>
        <xdr:cNvPr id="46" name="直線コネクタ 45">
          <a:extLst>
            <a:ext uri="{FF2B5EF4-FFF2-40B4-BE49-F238E27FC236}">
              <a16:creationId xmlns:a16="http://schemas.microsoft.com/office/drawing/2014/main" id="{94958FA0-612F-4F1B-BA9C-0F8F7DF5014F}"/>
            </a:ext>
          </a:extLst>
        </xdr:cNvPr>
        <xdr:cNvCxnSpPr/>
      </xdr:nvCxnSpPr>
      <xdr:spPr>
        <a:xfrm>
          <a:off x="13877203" y="3218425"/>
          <a:ext cx="0" cy="1338622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402167</xdr:colOff>
      <xdr:row>15</xdr:row>
      <xdr:rowOff>21166</xdr:rowOff>
    </xdr:from>
    <xdr:to>
      <xdr:col>24</xdr:col>
      <xdr:colOff>133145</xdr:colOff>
      <xdr:row>23</xdr:row>
      <xdr:rowOff>102419</xdr:rowOff>
    </xdr:to>
    <xdr:sp macro="" textlink="">
      <xdr:nvSpPr>
        <xdr:cNvPr id="47" name="フリーフォーム 46">
          <a:extLst>
            <a:ext uri="{FF2B5EF4-FFF2-40B4-BE49-F238E27FC236}">
              <a16:creationId xmlns:a16="http://schemas.microsoft.com/office/drawing/2014/main" id="{AC3AF4D4-71ED-49C4-899E-78EFBF6F02C7}"/>
            </a:ext>
          </a:extLst>
        </xdr:cNvPr>
        <xdr:cNvSpPr/>
      </xdr:nvSpPr>
      <xdr:spPr>
        <a:xfrm>
          <a:off x="15356417" y="2840566"/>
          <a:ext cx="416778" cy="1630653"/>
        </a:xfrm>
        <a:custGeom>
          <a:avLst/>
          <a:gdLst>
            <a:gd name="connsiteX0" fmla="*/ 0 w 430161"/>
            <a:gd name="connsiteY0" fmla="*/ 0 h 1720645"/>
            <a:gd name="connsiteX1" fmla="*/ 409678 w 430161"/>
            <a:gd name="connsiteY1" fmla="*/ 952500 h 1720645"/>
            <a:gd name="connsiteX2" fmla="*/ 409678 w 430161"/>
            <a:gd name="connsiteY2" fmla="*/ 1720645 h 1720645"/>
            <a:gd name="connsiteX3" fmla="*/ 430161 w 430161"/>
            <a:gd name="connsiteY3" fmla="*/ 1720645 h 172064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430161" h="1720645">
              <a:moveTo>
                <a:pt x="0" y="0"/>
              </a:moveTo>
              <a:lnTo>
                <a:pt x="409678" y="952500"/>
              </a:lnTo>
              <a:lnTo>
                <a:pt x="409678" y="1720645"/>
              </a:lnTo>
              <a:lnTo>
                <a:pt x="430161" y="1720645"/>
              </a:lnTo>
            </a:path>
          </a:pathLst>
        </a:custGeom>
        <a:ln w="25400"/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471128</xdr:colOff>
      <xdr:row>23</xdr:row>
      <xdr:rowOff>92177</xdr:rowOff>
    </xdr:from>
    <xdr:to>
      <xdr:col>24</xdr:col>
      <xdr:colOff>450645</xdr:colOff>
      <xdr:row>25</xdr:row>
      <xdr:rowOff>92178</xdr:rowOff>
    </xdr:to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4D7470AD-0468-49FF-A8CC-DA22C3A642C1}"/>
            </a:ext>
          </a:extLst>
        </xdr:cNvPr>
        <xdr:cNvSpPr txBox="1"/>
      </xdr:nvSpPr>
      <xdr:spPr>
        <a:xfrm>
          <a:off x="15425378" y="4460977"/>
          <a:ext cx="665317" cy="38100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FAX</a:t>
          </a:r>
          <a:endParaRPr kumimoji="1" lang="ja-JP" altLang="en-US" sz="14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266292</xdr:colOff>
      <xdr:row>32</xdr:row>
      <xdr:rowOff>174113</xdr:rowOff>
    </xdr:from>
    <xdr:to>
      <xdr:col>22</xdr:col>
      <xdr:colOff>81938</xdr:colOff>
      <xdr:row>34</xdr:row>
      <xdr:rowOff>92177</xdr:rowOff>
    </xdr:to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id="{81A2B489-AC1C-44C3-A5E8-903971518D8D}"/>
            </a:ext>
          </a:extLst>
        </xdr:cNvPr>
        <xdr:cNvSpPr txBox="1"/>
      </xdr:nvSpPr>
      <xdr:spPr>
        <a:xfrm>
          <a:off x="13163142" y="6257413"/>
          <a:ext cx="1187246" cy="299064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電源確保ＯＫ</a:t>
          </a:r>
        </a:p>
      </xdr:txBody>
    </xdr:sp>
    <xdr:clientData/>
  </xdr:twoCellAnchor>
  <xdr:twoCellAnchor editAs="oneCell">
    <xdr:from>
      <xdr:col>20</xdr:col>
      <xdr:colOff>127000</xdr:colOff>
      <xdr:row>35</xdr:row>
      <xdr:rowOff>190500</xdr:rowOff>
    </xdr:from>
    <xdr:to>
      <xdr:col>21</xdr:col>
      <xdr:colOff>53940</xdr:colOff>
      <xdr:row>40</xdr:row>
      <xdr:rowOff>3157</xdr:rowOff>
    </xdr:to>
    <xdr:pic>
      <xdr:nvPicPr>
        <xdr:cNvPr id="50" name="Picture 9">
          <a:extLst>
            <a:ext uri="{FF2B5EF4-FFF2-40B4-BE49-F238E27FC236}">
              <a16:creationId xmlns:a16="http://schemas.microsoft.com/office/drawing/2014/main" id="{9DA5EBA7-81CE-4245-B2BE-EE745F7F7DA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23850" y="6845300"/>
          <a:ext cx="612740" cy="76515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29</xdr:col>
      <xdr:colOff>391753</xdr:colOff>
      <xdr:row>41</xdr:row>
      <xdr:rowOff>31374</xdr:rowOff>
    </xdr:from>
    <xdr:to>
      <xdr:col>31</xdr:col>
      <xdr:colOff>35505</xdr:colOff>
      <xdr:row>46</xdr:row>
      <xdr:rowOff>2151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84D2CA7C-8466-412D-A8D8-F8D546742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60803" y="7829174"/>
          <a:ext cx="1015352" cy="9232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27</xdr:col>
      <xdr:colOff>425212</xdr:colOff>
      <xdr:row>47</xdr:row>
      <xdr:rowOff>171209</xdr:rowOff>
    </xdr:from>
    <xdr:to>
      <xdr:col>28</xdr:col>
      <xdr:colOff>546750</xdr:colOff>
      <xdr:row>51</xdr:row>
      <xdr:rowOff>51891</xdr:rowOff>
    </xdr:to>
    <xdr:pic>
      <xdr:nvPicPr>
        <xdr:cNvPr id="52" name="Picture 43">
          <a:extLst>
            <a:ext uri="{FF2B5EF4-FFF2-40B4-BE49-F238E27FC236}">
              <a16:creationId xmlns:a16="http://schemas.microsoft.com/office/drawing/2014/main" id="{B4ECA97C-3DC3-4957-894B-B5ECAC8EE22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22662" y="9112009"/>
          <a:ext cx="807338" cy="64268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26</xdr:col>
      <xdr:colOff>301625</xdr:colOff>
      <xdr:row>40</xdr:row>
      <xdr:rowOff>0</xdr:rowOff>
    </xdr:from>
    <xdr:to>
      <xdr:col>28</xdr:col>
      <xdr:colOff>567232</xdr:colOff>
      <xdr:row>45</xdr:row>
      <xdr:rowOff>151581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8F1665ED-FEF4-44C3-8C5E-7B42A50B2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BEBA8EAE-BF5A-486C-A8C5-ECC9F3942E4B}">
              <a14:imgProps xmlns:a14="http://schemas.microsoft.com/office/drawing/2010/main">
                <a14:imgLayer r:embed="rId21">
                  <a14:imgEffect>
                    <a14:backgroundRemoval t="28889" b="72778" l="18750" r="81667">
                      <a14:backgroundMark x1="49583" y1="14444" x2="49583" y2="14444"/>
                      <a14:backgroundMark x1="47500" y1="89444" x2="47500" y2="89444"/>
                      <a14:backgroundMark x1="87500" y1="57778" x2="87500" y2="57778"/>
                      <a14:backgroundMark x1="9583" y1="46111" x2="9583" y2="46111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13275" y="7607300"/>
          <a:ext cx="1637207" cy="1104081"/>
        </a:xfrm>
        <a:prstGeom prst="rect">
          <a:avLst/>
        </a:prstGeom>
      </xdr:spPr>
    </xdr:pic>
    <xdr:clientData/>
  </xdr:twoCellAnchor>
  <xdr:twoCellAnchor editAs="oneCell">
    <xdr:from>
      <xdr:col>31</xdr:col>
      <xdr:colOff>511928</xdr:colOff>
      <xdr:row>48</xdr:row>
      <xdr:rowOff>37247</xdr:rowOff>
    </xdr:from>
    <xdr:to>
      <xdr:col>32</xdr:col>
      <xdr:colOff>531045</xdr:colOff>
      <xdr:row>51</xdr:row>
      <xdr:rowOff>16046</xdr:rowOff>
    </xdr:to>
    <xdr:pic>
      <xdr:nvPicPr>
        <xdr:cNvPr id="54" name="Picture 20">
          <a:extLst>
            <a:ext uri="{FF2B5EF4-FFF2-40B4-BE49-F238E27FC236}">
              <a16:creationId xmlns:a16="http://schemas.microsoft.com/office/drawing/2014/main" id="{8452F0F6-44B0-497C-BB8B-0B7522A780D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2578" y="9168547"/>
          <a:ext cx="704917" cy="55029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30</xdr:col>
      <xdr:colOff>603618</xdr:colOff>
      <xdr:row>43</xdr:row>
      <xdr:rowOff>199054</xdr:rowOff>
    </xdr:from>
    <xdr:to>
      <xdr:col>31</xdr:col>
      <xdr:colOff>489459</xdr:colOff>
      <xdr:row>47</xdr:row>
      <xdr:rowOff>45584</xdr:rowOff>
    </xdr:to>
    <xdr:pic>
      <xdr:nvPicPr>
        <xdr:cNvPr id="55" name="Picture 30">
          <a:extLst>
            <a:ext uri="{FF2B5EF4-FFF2-40B4-BE49-F238E27FC236}">
              <a16:creationId xmlns:a16="http://schemas.microsoft.com/office/drawing/2014/main" id="{F7790F5A-B50D-4441-A4A6-42B61E22528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4703687">
          <a:off x="20336849" y="8393123"/>
          <a:ext cx="614880" cy="5716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32</xdr:col>
      <xdr:colOff>15875</xdr:colOff>
      <xdr:row>41</xdr:row>
      <xdr:rowOff>158750</xdr:rowOff>
    </xdr:from>
    <xdr:to>
      <xdr:col>32</xdr:col>
      <xdr:colOff>638365</xdr:colOff>
      <xdr:row>44</xdr:row>
      <xdr:rowOff>185992</xdr:rowOff>
    </xdr:to>
    <xdr:pic>
      <xdr:nvPicPr>
        <xdr:cNvPr id="56" name="Picture 9" descr="ATD770">
          <a:extLst>
            <a:ext uri="{FF2B5EF4-FFF2-40B4-BE49-F238E27FC236}">
              <a16:creationId xmlns:a16="http://schemas.microsoft.com/office/drawing/2014/main" id="{4ADBCEFB-9CC6-44F5-BD1C-EC34F29DE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2325" y="7956550"/>
          <a:ext cx="622490" cy="5987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37</xdr:col>
      <xdr:colOff>57150</xdr:colOff>
      <xdr:row>33</xdr:row>
      <xdr:rowOff>57150</xdr:rowOff>
    </xdr:from>
    <xdr:to>
      <xdr:col>37</xdr:col>
      <xdr:colOff>646112</xdr:colOff>
      <xdr:row>37</xdr:row>
      <xdr:rowOff>96838</xdr:rowOff>
    </xdr:to>
    <xdr:pic>
      <xdr:nvPicPr>
        <xdr:cNvPr id="57" name="Picture 15" descr="0611_DCL1">
          <a:extLst>
            <a:ext uri="{FF2B5EF4-FFF2-40B4-BE49-F238E27FC236}">
              <a16:creationId xmlns:a16="http://schemas.microsoft.com/office/drawing/2014/main" id="{E5BEA2BF-1B36-459E-9274-8B91A295E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66" t="17104" r="34761" b="10107"/>
        <a:stretch>
          <a:fillRect/>
        </a:stretch>
      </xdr:blipFill>
      <xdr:spPr bwMode="auto">
        <a:xfrm>
          <a:off x="24612600" y="6330950"/>
          <a:ext cx="588962" cy="8016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37</xdr:col>
      <xdr:colOff>324098</xdr:colOff>
      <xdr:row>32</xdr:row>
      <xdr:rowOff>106432</xdr:rowOff>
    </xdr:from>
    <xdr:to>
      <xdr:col>37</xdr:col>
      <xdr:colOff>324098</xdr:colOff>
      <xdr:row>35</xdr:row>
      <xdr:rowOff>14255</xdr:rowOff>
    </xdr:to>
    <xdr:cxnSp macro="">
      <xdr:nvCxnSpPr>
        <xdr:cNvPr id="58" name="直線コネクタ 57">
          <a:extLst>
            <a:ext uri="{FF2B5EF4-FFF2-40B4-BE49-F238E27FC236}">
              <a16:creationId xmlns:a16="http://schemas.microsoft.com/office/drawing/2014/main" id="{1A3CDCBD-2882-4435-8B7B-62E122C0FA17}"/>
            </a:ext>
          </a:extLst>
        </xdr:cNvPr>
        <xdr:cNvCxnSpPr/>
      </xdr:nvCxnSpPr>
      <xdr:spPr>
        <a:xfrm>
          <a:off x="24879548" y="6189732"/>
          <a:ext cx="0" cy="479323"/>
        </a:xfrm>
        <a:prstGeom prst="line">
          <a:avLst/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29</xdr:col>
      <xdr:colOff>523876</xdr:colOff>
      <xdr:row>24</xdr:row>
      <xdr:rowOff>17797</xdr:rowOff>
    </xdr:from>
    <xdr:to>
      <xdr:col>31</xdr:col>
      <xdr:colOff>191404</xdr:colOff>
      <xdr:row>26</xdr:row>
      <xdr:rowOff>57150</xdr:rowOff>
    </xdr:to>
    <xdr:pic>
      <xdr:nvPicPr>
        <xdr:cNvPr id="59" name="図 58">
          <a:extLst>
            <a:ext uri="{FF2B5EF4-FFF2-40B4-BE49-F238E27FC236}">
              <a16:creationId xmlns:a16="http://schemas.microsoft.com/office/drawing/2014/main" id="{4D01DA7D-1EF9-4627-B613-9375B923D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clrChange>
            <a:clrFrom>
              <a:srgbClr val="0000FF"/>
            </a:clrFrom>
            <a:clrTo>
              <a:srgbClr val="0000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92926" y="4577097"/>
          <a:ext cx="1039128" cy="420353"/>
        </a:xfrm>
        <a:prstGeom prst="rect">
          <a:avLst/>
        </a:prstGeom>
      </xdr:spPr>
    </xdr:pic>
    <xdr:clientData/>
  </xdr:twoCellAnchor>
  <xdr:oneCellAnchor>
    <xdr:from>
      <xdr:col>35</xdr:col>
      <xdr:colOff>122463</xdr:colOff>
      <xdr:row>23</xdr:row>
      <xdr:rowOff>190498</xdr:rowOff>
    </xdr:from>
    <xdr:ext cx="586986" cy="629987"/>
    <xdr:pic>
      <xdr:nvPicPr>
        <xdr:cNvPr id="60" name="Picture 11" descr="C:\Users\a-m_tsuchiya\Desktop\PNG\IPデジタルコードレス接続装置.png">
          <a:extLst>
            <a:ext uri="{FF2B5EF4-FFF2-40B4-BE49-F238E27FC236}">
              <a16:creationId xmlns:a16="http://schemas.microsoft.com/office/drawing/2014/main" id="{4AAB6757-4259-48AC-9E61-B719AF3AC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06313" y="4559298"/>
          <a:ext cx="586986" cy="6299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508001</xdr:colOff>
      <xdr:row>11</xdr:row>
      <xdr:rowOff>179917</xdr:rowOff>
    </xdr:from>
    <xdr:to>
      <xdr:col>20</xdr:col>
      <xdr:colOff>95251</xdr:colOff>
      <xdr:row>18</xdr:row>
      <xdr:rowOff>0</xdr:rowOff>
    </xdr:to>
    <xdr:sp macro="" textlink="">
      <xdr:nvSpPr>
        <xdr:cNvPr id="61" name="テキスト ボックス 60">
          <a:extLst>
            <a:ext uri="{FF2B5EF4-FFF2-40B4-BE49-F238E27FC236}">
              <a16:creationId xmlns:a16="http://schemas.microsoft.com/office/drawing/2014/main" id="{DDC176C3-9A7F-446D-A226-611229E42F3E}"/>
            </a:ext>
          </a:extLst>
        </xdr:cNvPr>
        <xdr:cNvSpPr txBox="1"/>
      </xdr:nvSpPr>
      <xdr:spPr>
        <a:xfrm>
          <a:off x="12719051" y="2237317"/>
          <a:ext cx="273050" cy="1153583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スターユニット</a:t>
          </a:r>
        </a:p>
      </xdr:txBody>
    </xdr:sp>
    <xdr:clientData/>
  </xdr:twoCellAnchor>
  <xdr:twoCellAnchor>
    <xdr:from>
      <xdr:col>20</xdr:col>
      <xdr:colOff>141818</xdr:colOff>
      <xdr:row>11</xdr:row>
      <xdr:rowOff>184151</xdr:rowOff>
    </xdr:from>
    <xdr:to>
      <xdr:col>20</xdr:col>
      <xdr:colOff>416984</xdr:colOff>
      <xdr:row>18</xdr:row>
      <xdr:rowOff>22412</xdr:rowOff>
    </xdr:to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02DD012C-2F03-4D6C-A908-F76F7857AD98}"/>
            </a:ext>
          </a:extLst>
        </xdr:cNvPr>
        <xdr:cNvSpPr txBox="1"/>
      </xdr:nvSpPr>
      <xdr:spPr>
        <a:xfrm>
          <a:off x="13038668" y="2241551"/>
          <a:ext cx="275166" cy="117176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スターユニット</a:t>
          </a:r>
        </a:p>
      </xdr:txBody>
    </xdr:sp>
    <xdr:clientData/>
  </xdr:twoCellAnchor>
  <xdr:twoCellAnchor editAs="oneCell">
    <xdr:from>
      <xdr:col>22</xdr:col>
      <xdr:colOff>658813</xdr:colOff>
      <xdr:row>35</xdr:row>
      <xdr:rowOff>41918</xdr:rowOff>
    </xdr:from>
    <xdr:to>
      <xdr:col>24</xdr:col>
      <xdr:colOff>46025</xdr:colOff>
      <xdr:row>38</xdr:row>
      <xdr:rowOff>26970</xdr:rowOff>
    </xdr:to>
    <xdr:pic>
      <xdr:nvPicPr>
        <xdr:cNvPr id="63" name="図 62">
          <a:extLst>
            <a:ext uri="{FF2B5EF4-FFF2-40B4-BE49-F238E27FC236}">
              <a16:creationId xmlns:a16="http://schemas.microsoft.com/office/drawing/2014/main" id="{928AD7D2-ADB3-41D8-86D0-A18BDEC33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7263" y="6696718"/>
          <a:ext cx="758812" cy="556552"/>
        </a:xfrm>
        <a:prstGeom prst="rect">
          <a:avLst/>
        </a:prstGeom>
      </xdr:spPr>
    </xdr:pic>
    <xdr:clientData/>
  </xdr:twoCellAnchor>
  <xdr:twoCellAnchor editAs="oneCell">
    <xdr:from>
      <xdr:col>29</xdr:col>
      <xdr:colOff>119064</xdr:colOff>
      <xdr:row>34</xdr:row>
      <xdr:rowOff>38286</xdr:rowOff>
    </xdr:from>
    <xdr:to>
      <xdr:col>30</xdr:col>
      <xdr:colOff>99359</xdr:colOff>
      <xdr:row>37</xdr:row>
      <xdr:rowOff>171671</xdr:rowOff>
    </xdr:to>
    <xdr:pic>
      <xdr:nvPicPr>
        <xdr:cNvPr id="64" name="図 63">
          <a:extLst>
            <a:ext uri="{FF2B5EF4-FFF2-40B4-BE49-F238E27FC236}">
              <a16:creationId xmlns:a16="http://schemas.microsoft.com/office/drawing/2014/main" id="{B0CE3A23-F060-459B-9B71-3ABA807D7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88114" y="6502586"/>
          <a:ext cx="666095" cy="704885"/>
        </a:xfrm>
        <a:prstGeom prst="rect">
          <a:avLst/>
        </a:prstGeom>
      </xdr:spPr>
    </xdr:pic>
    <xdr:clientData/>
  </xdr:twoCellAnchor>
  <xdr:twoCellAnchor editAs="oneCell">
    <xdr:from>
      <xdr:col>35</xdr:col>
      <xdr:colOff>199159</xdr:colOff>
      <xdr:row>40</xdr:row>
      <xdr:rowOff>23812</xdr:rowOff>
    </xdr:from>
    <xdr:to>
      <xdr:col>35</xdr:col>
      <xdr:colOff>489917</xdr:colOff>
      <xdr:row>42</xdr:row>
      <xdr:rowOff>150812</xdr:rowOff>
    </xdr:to>
    <xdr:pic>
      <xdr:nvPicPr>
        <xdr:cNvPr id="65" name="図 64">
          <a:extLst>
            <a:ext uri="{FF2B5EF4-FFF2-40B4-BE49-F238E27FC236}">
              <a16:creationId xmlns:a16="http://schemas.microsoft.com/office/drawing/2014/main" id="{E1C2EC60-C636-47ED-A8E8-E74FE2E1B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83009" y="7631112"/>
          <a:ext cx="290758" cy="508000"/>
        </a:xfrm>
        <a:prstGeom prst="rect">
          <a:avLst/>
        </a:prstGeom>
      </xdr:spPr>
    </xdr:pic>
    <xdr:clientData/>
  </xdr:twoCellAnchor>
  <xdr:twoCellAnchor editAs="oneCell">
    <xdr:from>
      <xdr:col>32</xdr:col>
      <xdr:colOff>633264</xdr:colOff>
      <xdr:row>33</xdr:row>
      <xdr:rowOff>116798</xdr:rowOff>
    </xdr:from>
    <xdr:to>
      <xdr:col>33</xdr:col>
      <xdr:colOff>198438</xdr:colOff>
      <xdr:row>36</xdr:row>
      <xdr:rowOff>158750</xdr:rowOff>
    </xdr:to>
    <xdr:pic>
      <xdr:nvPicPr>
        <xdr:cNvPr id="66" name="図 65">
          <a:extLst>
            <a:ext uri="{FF2B5EF4-FFF2-40B4-BE49-F238E27FC236}">
              <a16:creationId xmlns:a16="http://schemas.microsoft.com/office/drawing/2014/main" id="{63D10CD6-C986-488C-A3A1-46625CE2D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59714" y="6390598"/>
          <a:ext cx="250974" cy="613452"/>
        </a:xfrm>
        <a:prstGeom prst="rect">
          <a:avLst/>
        </a:prstGeom>
      </xdr:spPr>
    </xdr:pic>
    <xdr:clientData/>
  </xdr:twoCellAnchor>
  <xdr:twoCellAnchor editAs="oneCell">
    <xdr:from>
      <xdr:col>26</xdr:col>
      <xdr:colOff>150813</xdr:colOff>
      <xdr:row>15</xdr:row>
      <xdr:rowOff>176855</xdr:rowOff>
    </xdr:from>
    <xdr:to>
      <xdr:col>27</xdr:col>
      <xdr:colOff>220650</xdr:colOff>
      <xdr:row>18</xdr:row>
      <xdr:rowOff>161908</xdr:rowOff>
    </xdr:to>
    <xdr:pic>
      <xdr:nvPicPr>
        <xdr:cNvPr id="67" name="図 66">
          <a:extLst>
            <a:ext uri="{FF2B5EF4-FFF2-40B4-BE49-F238E27FC236}">
              <a16:creationId xmlns:a16="http://schemas.microsoft.com/office/drawing/2014/main" id="{7F3BF816-0992-4D4E-A62A-FD9812546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62463" y="2996255"/>
          <a:ext cx="755637" cy="556553"/>
        </a:xfrm>
        <a:prstGeom prst="rect">
          <a:avLst/>
        </a:prstGeom>
      </xdr:spPr>
    </xdr:pic>
    <xdr:clientData/>
  </xdr:twoCellAnchor>
  <xdr:twoCellAnchor editAs="oneCell">
    <xdr:from>
      <xdr:col>33</xdr:col>
      <xdr:colOff>642939</xdr:colOff>
      <xdr:row>15</xdr:row>
      <xdr:rowOff>62099</xdr:rowOff>
    </xdr:from>
    <xdr:to>
      <xdr:col>34</xdr:col>
      <xdr:colOff>623234</xdr:colOff>
      <xdr:row>18</xdr:row>
      <xdr:rowOff>189134</xdr:rowOff>
    </xdr:to>
    <xdr:pic>
      <xdr:nvPicPr>
        <xdr:cNvPr id="68" name="図 67">
          <a:extLst>
            <a:ext uri="{FF2B5EF4-FFF2-40B4-BE49-F238E27FC236}">
              <a16:creationId xmlns:a16="http://schemas.microsoft.com/office/drawing/2014/main" id="{A6FD7D47-9BBE-4640-9AD8-136A9292A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55189" y="2881499"/>
          <a:ext cx="666095" cy="698535"/>
        </a:xfrm>
        <a:prstGeom prst="rect">
          <a:avLst/>
        </a:prstGeom>
      </xdr:spPr>
    </xdr:pic>
    <xdr:clientData/>
  </xdr:twoCellAnchor>
  <xdr:twoCellAnchor editAs="oneCell">
    <xdr:from>
      <xdr:col>35</xdr:col>
      <xdr:colOff>349250</xdr:colOff>
      <xdr:row>14</xdr:row>
      <xdr:rowOff>53298</xdr:rowOff>
    </xdr:from>
    <xdr:to>
      <xdr:col>35</xdr:col>
      <xdr:colOff>635001</xdr:colOff>
      <xdr:row>18</xdr:row>
      <xdr:rowOff>2351</xdr:rowOff>
    </xdr:to>
    <xdr:pic>
      <xdr:nvPicPr>
        <xdr:cNvPr id="69" name="図 68">
          <a:extLst>
            <a:ext uri="{FF2B5EF4-FFF2-40B4-BE49-F238E27FC236}">
              <a16:creationId xmlns:a16="http://schemas.microsoft.com/office/drawing/2014/main" id="{92C3C0E3-39EB-4F71-8ABD-7363DF35C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33100" y="2682198"/>
          <a:ext cx="285751" cy="711053"/>
        </a:xfrm>
        <a:prstGeom prst="rect">
          <a:avLst/>
        </a:prstGeom>
      </xdr:spPr>
    </xdr:pic>
    <xdr:clientData/>
  </xdr:twoCellAnchor>
  <xdr:twoCellAnchor editAs="oneCell">
    <xdr:from>
      <xdr:col>25</xdr:col>
      <xdr:colOff>112061</xdr:colOff>
      <xdr:row>46</xdr:row>
      <xdr:rowOff>78442</xdr:rowOff>
    </xdr:from>
    <xdr:to>
      <xdr:col>27</xdr:col>
      <xdr:colOff>208110</xdr:colOff>
      <xdr:row>50</xdr:row>
      <xdr:rowOff>1962</xdr:rowOff>
    </xdr:to>
    <xdr:pic>
      <xdr:nvPicPr>
        <xdr:cNvPr id="70" name="図 69">
          <a:extLst>
            <a:ext uri="{FF2B5EF4-FFF2-40B4-BE49-F238E27FC236}">
              <a16:creationId xmlns:a16="http://schemas.microsoft.com/office/drawing/2014/main" id="{F7A65990-B473-45AB-AB37-8BFDA02A4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BEBA8EAE-BF5A-486C-A8C5-ECC9F3942E4B}">
              <a14:imgProps xmlns:a14="http://schemas.microsoft.com/office/drawing/2010/main">
                <a14:imgLayer r:embed="rId31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7911" y="8828742"/>
          <a:ext cx="1467649" cy="685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C6802-0B12-4CE5-A10C-9548CDC51ACD}">
  <sheetPr codeName="Sheet1">
    <pageSetUpPr fitToPage="1"/>
  </sheetPr>
  <dimension ref="A1:R48"/>
  <sheetViews>
    <sheetView tabSelected="1" zoomScaleNormal="100" zoomScaleSheetLayoutView="100" workbookViewId="0">
      <selection activeCell="C26" sqref="C26:P26"/>
    </sheetView>
  </sheetViews>
  <sheetFormatPr defaultColWidth="9" defaultRowHeight="15" x14ac:dyDescent="0.55000000000000004"/>
  <cols>
    <col min="1" max="4" width="9" style="3"/>
    <col min="5" max="5" width="9" style="3" customWidth="1"/>
    <col min="6" max="6" width="4.83203125" style="3" customWidth="1"/>
    <col min="7" max="7" width="9" style="3" customWidth="1"/>
    <col min="8" max="8" width="4.75" style="3" customWidth="1"/>
    <col min="9" max="9" width="6.33203125" style="3" customWidth="1"/>
    <col min="10" max="10" width="4.75" style="3" customWidth="1"/>
    <col min="11" max="11" width="6.33203125" style="3" customWidth="1"/>
    <col min="12" max="12" width="4.75" style="3" customWidth="1"/>
    <col min="13" max="13" width="4.83203125" style="3" customWidth="1"/>
    <col min="14" max="16" width="9" style="3" customWidth="1"/>
    <col min="17" max="16384" width="9" style="3"/>
  </cols>
  <sheetData>
    <row r="1" spans="1:18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1"/>
      <c r="N1" s="1"/>
      <c r="O1" s="1"/>
      <c r="P1" s="1"/>
      <c r="Q1" s="1"/>
      <c r="R1" s="1"/>
    </row>
    <row r="2" spans="1:18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2"/>
      <c r="L2" s="2"/>
      <c r="M2" s="1"/>
      <c r="N2" s="1"/>
      <c r="O2" s="1"/>
      <c r="P2" s="1"/>
      <c r="Q2" s="1"/>
      <c r="R2" s="1"/>
    </row>
    <row r="3" spans="1:18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2"/>
      <c r="L3" s="2"/>
      <c r="M3" s="1"/>
      <c r="N3" s="1"/>
      <c r="O3" s="1"/>
      <c r="P3" s="1"/>
      <c r="Q3" s="1"/>
      <c r="R3" s="1"/>
    </row>
    <row r="4" spans="1:18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2"/>
      <c r="L4" s="2"/>
      <c r="M4" s="1"/>
      <c r="N4" s="1"/>
      <c r="O4" s="1"/>
      <c r="P4" s="1"/>
      <c r="Q4" s="1"/>
      <c r="R4" s="1"/>
    </row>
    <row r="5" spans="1:18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2"/>
      <c r="L5" s="2"/>
      <c r="M5" s="1"/>
      <c r="N5" s="1"/>
      <c r="O5" s="1"/>
      <c r="P5" s="1"/>
      <c r="Q5" s="1"/>
      <c r="R5" s="1"/>
    </row>
    <row r="6" spans="1:18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2"/>
      <c r="L6" s="2"/>
      <c r="M6" s="1"/>
      <c r="N6" s="1"/>
      <c r="O6" s="1"/>
      <c r="P6" s="1"/>
      <c r="Q6" s="1"/>
      <c r="R6" s="1"/>
    </row>
    <row r="7" spans="1:18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2"/>
      <c r="L7" s="2"/>
      <c r="M7" s="1"/>
      <c r="N7" s="1"/>
      <c r="O7" s="1"/>
      <c r="P7" s="1"/>
      <c r="Q7" s="1"/>
      <c r="R7" s="1"/>
    </row>
    <row r="8" spans="1:18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2"/>
      <c r="L8" s="2"/>
      <c r="M8" s="1"/>
      <c r="N8" s="1"/>
      <c r="O8" s="1"/>
      <c r="P8" s="1"/>
      <c r="Q8" s="1"/>
      <c r="R8" s="1"/>
    </row>
    <row r="9" spans="1:18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2"/>
      <c r="L9" s="2"/>
      <c r="M9" s="1"/>
      <c r="N9" s="1"/>
      <c r="O9" s="1"/>
      <c r="P9" s="1"/>
      <c r="Q9" s="1"/>
      <c r="R9" s="1"/>
    </row>
    <row r="10" spans="1:18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2"/>
      <c r="L10" s="2"/>
      <c r="M10" s="1"/>
      <c r="N10" s="1"/>
      <c r="O10" s="1"/>
      <c r="P10" s="1"/>
      <c r="Q10" s="1"/>
      <c r="R10" s="1"/>
    </row>
    <row r="11" spans="1:18" ht="32.5" x14ac:dyDescent="0.55000000000000004">
      <c r="A11" s="1"/>
      <c r="B11" s="4"/>
      <c r="C11" s="5" t="s">
        <v>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7" t="s">
        <v>1</v>
      </c>
      <c r="Q11" s="1"/>
      <c r="R11" s="1"/>
    </row>
    <row r="12" spans="1:18" ht="18.75" customHeigh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2"/>
      <c r="L12" s="2"/>
      <c r="M12" s="1"/>
      <c r="N12" s="1"/>
      <c r="O12" s="1"/>
      <c r="P12" s="1"/>
      <c r="Q12" s="1"/>
      <c r="R12" s="1"/>
    </row>
    <row r="13" spans="1:18" ht="15.75" customHeight="1" x14ac:dyDescent="0.55000000000000004">
      <c r="A13" s="1"/>
      <c r="B13" s="1"/>
      <c r="C13" s="1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1"/>
      <c r="R13" s="1"/>
    </row>
    <row r="14" spans="1:18" ht="33" customHeight="1" x14ac:dyDescent="0.55000000000000004">
      <c r="A14" s="1"/>
      <c r="B14" s="1"/>
      <c r="C14" s="9" t="s">
        <v>2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1"/>
      <c r="R14" s="1"/>
    </row>
    <row r="15" spans="1:18" x14ac:dyDescent="0.35">
      <c r="A15" s="1"/>
      <c r="B15" s="10"/>
      <c r="C15" s="10"/>
      <c r="D15" s="10"/>
      <c r="E15" s="10"/>
      <c r="F15" s="10"/>
      <c r="G15" s="10"/>
      <c r="H15" s="10"/>
      <c r="I15" s="10"/>
      <c r="J15" s="10"/>
      <c r="K15" s="11"/>
      <c r="L15" s="11"/>
      <c r="M15" s="10"/>
      <c r="N15" s="10"/>
      <c r="O15" s="10"/>
      <c r="P15" s="10"/>
      <c r="Q15" s="10"/>
      <c r="R15" s="1"/>
    </row>
    <row r="16" spans="1:18" x14ac:dyDescent="0.35">
      <c r="A16" s="1"/>
      <c r="B16" s="12"/>
      <c r="C16" s="13" t="s">
        <v>3</v>
      </c>
      <c r="D16" s="13"/>
      <c r="E16" s="13"/>
      <c r="F16" s="13"/>
      <c r="G16" s="13"/>
      <c r="H16" s="13"/>
      <c r="I16" s="13"/>
      <c r="J16" s="13"/>
      <c r="K16" s="14"/>
      <c r="L16" s="14"/>
      <c r="M16" s="13"/>
      <c r="N16" s="13"/>
      <c r="O16" s="13"/>
      <c r="P16" s="13"/>
      <c r="Q16" s="15"/>
      <c r="R16" s="1"/>
    </row>
    <row r="17" spans="1:18" x14ac:dyDescent="0.35">
      <c r="A17" s="1"/>
      <c r="B17" s="12"/>
      <c r="C17" s="16"/>
      <c r="D17" s="16"/>
      <c r="E17" s="16"/>
      <c r="F17" s="16"/>
      <c r="G17" s="16"/>
      <c r="H17" s="16"/>
      <c r="I17" s="16"/>
      <c r="J17" s="16"/>
      <c r="K17" s="17"/>
      <c r="L17" s="17"/>
      <c r="M17" s="16"/>
      <c r="N17" s="16"/>
      <c r="O17" s="16"/>
      <c r="P17" s="16"/>
      <c r="Q17" s="15"/>
      <c r="R17" s="1"/>
    </row>
    <row r="18" spans="1:18" x14ac:dyDescent="0.35">
      <c r="A18" s="1"/>
      <c r="B18" s="12"/>
      <c r="C18" s="16"/>
      <c r="D18" s="16"/>
      <c r="E18" s="16"/>
      <c r="F18" s="16"/>
      <c r="G18" s="16"/>
      <c r="H18" s="16"/>
      <c r="I18" s="16"/>
      <c r="J18" s="16"/>
      <c r="K18" s="17"/>
      <c r="L18" s="17"/>
      <c r="M18" s="16"/>
      <c r="N18" s="16"/>
      <c r="O18" s="16"/>
      <c r="P18" s="16"/>
      <c r="Q18" s="15"/>
      <c r="R18" s="1"/>
    </row>
    <row r="19" spans="1:18" x14ac:dyDescent="0.35">
      <c r="A19" s="1"/>
      <c r="B19" s="12"/>
      <c r="C19" s="16"/>
      <c r="D19" s="16"/>
      <c r="E19" s="16"/>
      <c r="F19" s="16"/>
      <c r="G19" s="16"/>
      <c r="H19" s="16"/>
      <c r="I19" s="16"/>
      <c r="J19" s="16"/>
      <c r="K19" s="17"/>
      <c r="L19" s="17"/>
      <c r="M19" s="16"/>
      <c r="N19" s="16"/>
      <c r="O19" s="16"/>
      <c r="P19" s="16"/>
      <c r="Q19" s="15"/>
      <c r="R19" s="1"/>
    </row>
    <row r="20" spans="1:18" x14ac:dyDescent="0.35">
      <c r="A20" s="1"/>
      <c r="B20" s="12"/>
      <c r="C20" s="16"/>
      <c r="D20" s="16"/>
      <c r="E20" s="16"/>
      <c r="F20" s="16"/>
      <c r="G20" s="16"/>
      <c r="H20" s="16"/>
      <c r="I20" s="16"/>
      <c r="J20" s="16"/>
      <c r="K20" s="17"/>
      <c r="L20" s="17"/>
      <c r="M20" s="16"/>
      <c r="N20" s="16"/>
      <c r="O20" s="16"/>
      <c r="P20" s="16"/>
      <c r="Q20" s="15"/>
      <c r="R20" s="1"/>
    </row>
    <row r="21" spans="1:18" x14ac:dyDescent="0.35">
      <c r="A21" s="1"/>
      <c r="B21" s="12"/>
      <c r="C21" s="16"/>
      <c r="D21" s="16"/>
      <c r="E21" s="16"/>
      <c r="F21" s="16"/>
      <c r="G21" s="16"/>
      <c r="H21" s="16"/>
      <c r="I21" s="16"/>
      <c r="J21" s="16"/>
      <c r="K21" s="17"/>
      <c r="L21" s="17"/>
      <c r="M21" s="16"/>
      <c r="N21" s="16"/>
      <c r="O21" s="16"/>
      <c r="P21" s="16"/>
      <c r="Q21" s="15"/>
      <c r="R21" s="1"/>
    </row>
    <row r="22" spans="1:18" x14ac:dyDescent="0.35">
      <c r="A22" s="1"/>
      <c r="B22" s="18"/>
      <c r="C22" s="19"/>
      <c r="D22" s="19"/>
      <c r="E22" s="19"/>
      <c r="F22" s="19"/>
      <c r="G22" s="19"/>
      <c r="H22" s="19"/>
      <c r="I22" s="19"/>
      <c r="J22" s="19"/>
      <c r="K22" s="20"/>
      <c r="L22" s="20"/>
      <c r="M22" s="19"/>
      <c r="N22" s="19"/>
      <c r="O22" s="19"/>
      <c r="P22" s="19"/>
      <c r="Q22" s="21"/>
      <c r="R22" s="1"/>
    </row>
    <row r="23" spans="1:18" ht="21" customHeight="1" x14ac:dyDescent="0.55000000000000004">
      <c r="A23" s="1"/>
      <c r="B23" s="1"/>
      <c r="C23" s="1"/>
      <c r="D23" s="1"/>
      <c r="E23" s="1"/>
      <c r="F23" s="1"/>
      <c r="G23" s="1"/>
      <c r="H23" s="1"/>
      <c r="I23" s="1"/>
      <c r="J23" s="1"/>
      <c r="K23" s="22"/>
      <c r="L23" s="23"/>
      <c r="M23" s="24"/>
      <c r="N23" s="23"/>
      <c r="O23" s="24"/>
      <c r="P23" s="23"/>
      <c r="Q23" s="1"/>
      <c r="R23" s="1"/>
    </row>
    <row r="24" spans="1:18" ht="22" x14ac:dyDescent="0.55000000000000004">
      <c r="A24" s="1"/>
      <c r="B24" s="1"/>
      <c r="C24" s="1"/>
      <c r="D24" s="1"/>
      <c r="E24" s="1"/>
      <c r="F24" s="1"/>
      <c r="G24" s="25">
        <v>2025</v>
      </c>
      <c r="H24" s="23" t="s">
        <v>4</v>
      </c>
      <c r="I24" s="25">
        <v>8</v>
      </c>
      <c r="J24" s="23" t="s">
        <v>5</v>
      </c>
      <c r="K24" s="25">
        <v>8</v>
      </c>
      <c r="L24" s="23" t="s">
        <v>6</v>
      </c>
      <c r="M24" s="1"/>
      <c r="N24" s="1"/>
      <c r="O24" s="1"/>
      <c r="P24" s="1"/>
      <c r="Q24" s="1"/>
      <c r="R24" s="1"/>
    </row>
    <row r="25" spans="1:18" ht="18.7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2"/>
      <c r="R25" s="1"/>
    </row>
    <row r="26" spans="1:18" ht="21" customHeight="1" x14ac:dyDescent="0.55000000000000004">
      <c r="A26" s="1"/>
      <c r="B26" s="1"/>
      <c r="C26" s="26" t="s">
        <v>7</v>
      </c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1"/>
      <c r="R26" s="1"/>
    </row>
    <row r="27" spans="1:18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2"/>
      <c r="R27" s="1"/>
    </row>
    <row r="28" spans="1:18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2"/>
      <c r="R28" s="1"/>
    </row>
    <row r="29" spans="1:18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2"/>
      <c r="R29" s="1"/>
    </row>
    <row r="30" spans="1:18" x14ac:dyDescent="0.35">
      <c r="A30" s="1"/>
      <c r="B30" s="1"/>
      <c r="C30" s="1"/>
      <c r="D30" s="1"/>
      <c r="E30" s="2"/>
      <c r="F30" s="2"/>
      <c r="G30" s="2"/>
      <c r="H30" s="1"/>
      <c r="I30" s="1"/>
      <c r="J30" s="2"/>
      <c r="K30" s="2"/>
      <c r="L30" s="2"/>
      <c r="M30" s="2"/>
      <c r="N30" s="2"/>
      <c r="O30" s="2"/>
      <c r="P30" s="1"/>
      <c r="Q30" s="1"/>
      <c r="R30" s="1"/>
    </row>
    <row r="31" spans="1:18" x14ac:dyDescent="0.35">
      <c r="K31" s="27"/>
      <c r="L31" s="27"/>
      <c r="Q31" s="28" t="s">
        <v>8</v>
      </c>
      <c r="R31" s="29">
        <v>1.7</v>
      </c>
    </row>
    <row r="32" spans="1:18" x14ac:dyDescent="0.35">
      <c r="K32" s="27"/>
      <c r="L32" s="27"/>
    </row>
    <row r="33" spans="11:12" x14ac:dyDescent="0.35">
      <c r="K33" s="27"/>
      <c r="L33" s="27"/>
    </row>
    <row r="34" spans="11:12" x14ac:dyDescent="0.35">
      <c r="K34" s="27"/>
      <c r="L34" s="27"/>
    </row>
    <row r="35" spans="11:12" x14ac:dyDescent="0.35">
      <c r="K35" s="27"/>
      <c r="L35" s="27"/>
    </row>
    <row r="36" spans="11:12" x14ac:dyDescent="0.35">
      <c r="K36" s="27"/>
      <c r="L36" s="27"/>
    </row>
    <row r="37" spans="11:12" x14ac:dyDescent="0.35">
      <c r="K37" s="27"/>
      <c r="L37" s="27"/>
    </row>
    <row r="38" spans="11:12" x14ac:dyDescent="0.35">
      <c r="K38" s="27"/>
      <c r="L38" s="27"/>
    </row>
    <row r="39" spans="11:12" x14ac:dyDescent="0.35">
      <c r="K39" s="27"/>
      <c r="L39" s="27"/>
    </row>
    <row r="40" spans="11:12" x14ac:dyDescent="0.35">
      <c r="K40" s="27"/>
      <c r="L40" s="27"/>
    </row>
    <row r="41" spans="11:12" x14ac:dyDescent="0.35">
      <c r="K41" s="27"/>
      <c r="L41" s="27"/>
    </row>
    <row r="43" spans="11:12" x14ac:dyDescent="0.35">
      <c r="L43" s="27"/>
    </row>
    <row r="45" spans="11:12" x14ac:dyDescent="0.35">
      <c r="L45" s="27"/>
    </row>
    <row r="46" spans="11:12" x14ac:dyDescent="0.35">
      <c r="L46" s="27"/>
    </row>
    <row r="47" spans="11:12" x14ac:dyDescent="0.35">
      <c r="L47" s="27"/>
    </row>
    <row r="48" spans="11:12" x14ac:dyDescent="0.35">
      <c r="L48" s="27"/>
    </row>
  </sheetData>
  <sheetProtection sheet="1" objects="1" scenarios="1" selectLockedCells="1"/>
  <mergeCells count="3">
    <mergeCell ref="C11:O11"/>
    <mergeCell ref="C14:P14"/>
    <mergeCell ref="C26:P26"/>
  </mergeCells>
  <phoneticPr fontId="4"/>
  <printOptions horizontalCentered="1"/>
  <pageMargins left="0.23622047244094491" right="0.23622047244094491" top="0.74803149606299213" bottom="0.74803149606299213" header="0.31496062992125984" footer="0.31496062992125984"/>
  <pageSetup paperSize="9" scale="94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6BFA0-720F-479E-99E8-835438B2967A}">
  <sheetPr codeName="Sheet3">
    <pageSetUpPr fitToPage="1"/>
  </sheetPr>
  <dimension ref="A1:CH29"/>
  <sheetViews>
    <sheetView zoomScaleNormal="100" zoomScaleSheetLayoutView="100" workbookViewId="0">
      <selection activeCell="Q5" sqref="Q5:Q20"/>
    </sheetView>
  </sheetViews>
  <sheetFormatPr defaultColWidth="9" defaultRowHeight="15" x14ac:dyDescent="0.55000000000000004"/>
  <cols>
    <col min="1" max="1" width="2.58203125" style="1" customWidth="1"/>
    <col min="2" max="5" width="17.83203125" style="1" customWidth="1"/>
    <col min="6" max="7" width="2.58203125" style="1" customWidth="1"/>
    <col min="8" max="9" width="5.58203125" style="1" customWidth="1"/>
    <col min="10" max="10" width="2.58203125" style="1" customWidth="1"/>
    <col min="11" max="17" width="6.25" style="1" customWidth="1"/>
    <col min="18" max="19" width="6.25" style="1" hidden="1" customWidth="1"/>
    <col min="20" max="21" width="2.58203125" style="1" customWidth="1"/>
    <col min="22" max="25" width="9" style="1"/>
    <col min="26" max="26" width="9" style="1" customWidth="1"/>
    <col min="27" max="16384" width="9" style="1"/>
  </cols>
  <sheetData>
    <row r="1" spans="1:21" ht="15.75" customHeight="1" x14ac:dyDescent="0.55000000000000004">
      <c r="A1" s="1" t="s">
        <v>9</v>
      </c>
      <c r="B1" s="30" t="s">
        <v>10</v>
      </c>
      <c r="C1" s="30"/>
      <c r="D1" s="30"/>
      <c r="E1" s="30"/>
      <c r="G1" s="30" t="s">
        <v>11</v>
      </c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1" ht="19.5" customHeight="1" thickBot="1" x14ac:dyDescent="0.6">
      <c r="H2" s="31"/>
      <c r="J2" s="32"/>
      <c r="K2" s="32"/>
      <c r="L2" s="32"/>
      <c r="M2" s="33" t="s">
        <v>12</v>
      </c>
      <c r="N2" s="32"/>
      <c r="O2" s="32"/>
      <c r="P2" s="32"/>
      <c r="Q2" s="32"/>
      <c r="R2" s="32"/>
      <c r="S2" s="32"/>
    </row>
    <row r="3" spans="1:21" ht="29.25" customHeight="1" thickBot="1" x14ac:dyDescent="0.4">
      <c r="A3" s="2"/>
      <c r="B3" s="34" t="s">
        <v>13</v>
      </c>
      <c r="C3" s="35" t="s">
        <v>14</v>
      </c>
      <c r="D3" s="36"/>
      <c r="E3" s="37"/>
      <c r="G3" s="38"/>
      <c r="H3" s="39"/>
      <c r="I3" s="39"/>
      <c r="J3" s="39"/>
      <c r="K3" s="40" t="s">
        <v>15</v>
      </c>
      <c r="L3" s="40"/>
      <c r="M3" s="40"/>
      <c r="N3" s="40"/>
      <c r="O3" s="40"/>
      <c r="P3" s="40"/>
      <c r="Q3" s="40"/>
      <c r="R3" s="40"/>
      <c r="S3" s="40"/>
      <c r="T3" s="41"/>
    </row>
    <row r="4" spans="1:21" ht="29.25" customHeight="1" thickBot="1" x14ac:dyDescent="0.4">
      <c r="A4" s="2"/>
      <c r="B4" s="42" t="s">
        <v>16</v>
      </c>
      <c r="C4" s="43"/>
      <c r="D4" s="44"/>
      <c r="E4" s="45"/>
      <c r="G4" s="46"/>
      <c r="H4" s="47"/>
      <c r="I4" s="47"/>
      <c r="J4" s="47"/>
      <c r="K4" s="48" t="s">
        <v>17</v>
      </c>
      <c r="L4" s="49">
        <v>1</v>
      </c>
      <c r="M4" s="50">
        <v>2</v>
      </c>
      <c r="N4" s="50">
        <v>3</v>
      </c>
      <c r="O4" s="50">
        <v>4</v>
      </c>
      <c r="P4" s="50">
        <v>5</v>
      </c>
      <c r="Q4" s="51">
        <v>6</v>
      </c>
      <c r="R4" s="48">
        <v>7</v>
      </c>
      <c r="S4" s="48">
        <v>8</v>
      </c>
      <c r="T4" s="52"/>
    </row>
    <row r="5" spans="1:21" ht="18" customHeight="1" thickBot="1" x14ac:dyDescent="0.4">
      <c r="A5" s="2"/>
      <c r="G5" s="46"/>
      <c r="H5" s="53" t="s">
        <v>18</v>
      </c>
      <c r="I5" s="54" t="s">
        <v>19</v>
      </c>
      <c r="K5" s="55" t="s">
        <v>20</v>
      </c>
      <c r="L5" s="56" t="s">
        <v>21</v>
      </c>
      <c r="M5" s="57" t="s">
        <v>22</v>
      </c>
      <c r="N5" s="57" t="s">
        <v>23</v>
      </c>
      <c r="O5" s="57" t="s">
        <v>22</v>
      </c>
      <c r="P5" s="57" t="s">
        <v>22</v>
      </c>
      <c r="Q5" s="58" t="s">
        <v>24</v>
      </c>
      <c r="R5" s="59" t="s">
        <v>22</v>
      </c>
      <c r="S5" s="60" t="s">
        <v>22</v>
      </c>
      <c r="T5" s="61"/>
    </row>
    <row r="6" spans="1:21" ht="15.75" customHeight="1" thickBot="1" x14ac:dyDescent="0.4">
      <c r="A6" s="2"/>
      <c r="B6" s="34" t="s">
        <v>25</v>
      </c>
      <c r="C6" s="62" t="s">
        <v>26</v>
      </c>
      <c r="D6" s="50" t="s">
        <v>27</v>
      </c>
      <c r="E6" s="51" t="s">
        <v>28</v>
      </c>
      <c r="G6" s="46"/>
      <c r="H6" s="63"/>
      <c r="I6" s="64"/>
      <c r="J6" s="65"/>
      <c r="K6" s="66"/>
      <c r="L6" s="67"/>
      <c r="M6" s="68"/>
      <c r="N6" s="68"/>
      <c r="O6" s="68"/>
      <c r="P6" s="68"/>
      <c r="Q6" s="69"/>
      <c r="R6" s="70"/>
      <c r="S6" s="71"/>
      <c r="T6" s="61"/>
    </row>
    <row r="7" spans="1:21" ht="25.5" customHeight="1" x14ac:dyDescent="0.35">
      <c r="A7" s="2"/>
      <c r="B7" s="72" t="s">
        <v>29</v>
      </c>
      <c r="C7" s="73" t="s">
        <v>30</v>
      </c>
      <c r="D7" s="74" t="s">
        <v>31</v>
      </c>
      <c r="E7" s="75" t="s">
        <v>32</v>
      </c>
      <c r="G7" s="46"/>
      <c r="H7" s="63"/>
      <c r="I7" s="64"/>
      <c r="K7" s="66"/>
      <c r="L7" s="67"/>
      <c r="M7" s="68"/>
      <c r="N7" s="68"/>
      <c r="O7" s="68"/>
      <c r="P7" s="68"/>
      <c r="Q7" s="69"/>
      <c r="R7" s="70"/>
      <c r="S7" s="71"/>
      <c r="T7" s="76"/>
    </row>
    <row r="8" spans="1:21" ht="25.5" customHeight="1" thickBot="1" x14ac:dyDescent="0.4">
      <c r="A8" s="2"/>
      <c r="B8" s="77" t="s">
        <v>33</v>
      </c>
      <c r="C8" s="78" t="s">
        <v>32</v>
      </c>
      <c r="D8" s="79" t="s">
        <v>31</v>
      </c>
      <c r="E8" s="80"/>
      <c r="G8" s="81"/>
      <c r="H8" s="63"/>
      <c r="I8" s="64"/>
      <c r="K8" s="66"/>
      <c r="L8" s="67"/>
      <c r="M8" s="68"/>
      <c r="N8" s="68"/>
      <c r="O8" s="68"/>
      <c r="P8" s="68"/>
      <c r="Q8" s="69"/>
      <c r="R8" s="70"/>
      <c r="S8" s="71"/>
      <c r="T8" s="82"/>
    </row>
    <row r="9" spans="1:21" ht="18" customHeight="1" x14ac:dyDescent="0.35">
      <c r="A9" s="2"/>
      <c r="G9" s="81"/>
      <c r="H9" s="63"/>
      <c r="I9" s="64"/>
      <c r="K9" s="66"/>
      <c r="L9" s="67"/>
      <c r="M9" s="68"/>
      <c r="N9" s="68"/>
      <c r="O9" s="68"/>
      <c r="P9" s="68"/>
      <c r="Q9" s="69"/>
      <c r="R9" s="70"/>
      <c r="S9" s="71"/>
      <c r="T9" s="82"/>
    </row>
    <row r="10" spans="1:21" ht="16.5" customHeight="1" thickBot="1" x14ac:dyDescent="0.4">
      <c r="A10" s="2"/>
      <c r="G10" s="81"/>
      <c r="H10" s="63"/>
      <c r="I10" s="64"/>
      <c r="K10" s="66"/>
      <c r="L10" s="67"/>
      <c r="M10" s="68"/>
      <c r="N10" s="68"/>
      <c r="O10" s="68"/>
      <c r="P10" s="68"/>
      <c r="Q10" s="69"/>
      <c r="R10" s="70"/>
      <c r="S10" s="71"/>
      <c r="T10" s="82"/>
    </row>
    <row r="11" spans="1:21" ht="16.5" customHeight="1" thickBot="1" x14ac:dyDescent="0.4">
      <c r="A11" s="2"/>
      <c r="B11" s="83" t="s">
        <v>34</v>
      </c>
      <c r="C11" s="84" t="s">
        <v>26</v>
      </c>
      <c r="D11" s="85" t="s">
        <v>27</v>
      </c>
      <c r="G11" s="81"/>
      <c r="H11" s="86"/>
      <c r="I11" s="87"/>
      <c r="K11" s="66"/>
      <c r="L11" s="67"/>
      <c r="M11" s="68"/>
      <c r="N11" s="68"/>
      <c r="O11" s="68"/>
      <c r="P11" s="68"/>
      <c r="Q11" s="69"/>
      <c r="R11" s="70"/>
      <c r="S11" s="71"/>
      <c r="T11" s="82"/>
    </row>
    <row r="12" spans="1:21" ht="18" customHeight="1" thickBot="1" x14ac:dyDescent="0.4">
      <c r="A12" s="2"/>
      <c r="B12" s="88" t="s">
        <v>35</v>
      </c>
      <c r="C12" s="89"/>
      <c r="D12" s="90"/>
      <c r="G12" s="81"/>
      <c r="K12" s="66"/>
      <c r="L12" s="67"/>
      <c r="M12" s="68"/>
      <c r="N12" s="68"/>
      <c r="O12" s="68"/>
      <c r="P12" s="68"/>
      <c r="Q12" s="69"/>
      <c r="R12" s="70"/>
      <c r="S12" s="71"/>
      <c r="T12" s="82"/>
    </row>
    <row r="13" spans="1:21" ht="18" customHeight="1" x14ac:dyDescent="0.55000000000000004">
      <c r="A13" s="91"/>
      <c r="B13" s="92" t="s">
        <v>36</v>
      </c>
      <c r="C13" s="93"/>
      <c r="D13" s="94"/>
      <c r="F13" s="47"/>
      <c r="G13" s="46"/>
      <c r="H13" s="53" t="s">
        <v>37</v>
      </c>
      <c r="I13" s="95" t="s">
        <v>38</v>
      </c>
      <c r="J13" s="47"/>
      <c r="K13" s="66"/>
      <c r="L13" s="67"/>
      <c r="M13" s="68"/>
      <c r="N13" s="68"/>
      <c r="O13" s="68"/>
      <c r="P13" s="68"/>
      <c r="Q13" s="69"/>
      <c r="R13" s="70"/>
      <c r="S13" s="71"/>
      <c r="T13" s="76"/>
      <c r="U13" s="47"/>
    </row>
    <row r="14" spans="1:21" ht="18" customHeight="1" x14ac:dyDescent="0.35">
      <c r="A14" s="96"/>
      <c r="B14" s="97" t="s">
        <v>39</v>
      </c>
      <c r="C14" s="98"/>
      <c r="D14" s="94"/>
      <c r="F14" s="96"/>
      <c r="G14" s="81"/>
      <c r="H14" s="63"/>
      <c r="I14" s="99"/>
      <c r="K14" s="66"/>
      <c r="L14" s="67"/>
      <c r="M14" s="68"/>
      <c r="N14" s="68"/>
      <c r="O14" s="68"/>
      <c r="P14" s="68"/>
      <c r="Q14" s="69"/>
      <c r="R14" s="70"/>
      <c r="S14" s="71"/>
      <c r="T14" s="82"/>
      <c r="U14" s="96"/>
    </row>
    <row r="15" spans="1:21" ht="18" customHeight="1" x14ac:dyDescent="0.35">
      <c r="A15" s="100"/>
      <c r="B15" s="97" t="s">
        <v>40</v>
      </c>
      <c r="C15" s="98"/>
      <c r="D15" s="101"/>
      <c r="G15" s="102"/>
      <c r="H15" s="63"/>
      <c r="I15" s="99"/>
      <c r="J15" s="96"/>
      <c r="K15" s="66"/>
      <c r="L15" s="70"/>
      <c r="M15" s="103"/>
      <c r="N15" s="103"/>
      <c r="O15" s="103"/>
      <c r="P15" s="103"/>
      <c r="Q15" s="71"/>
      <c r="R15" s="70"/>
      <c r="S15" s="71"/>
      <c r="T15" s="104"/>
    </row>
    <row r="16" spans="1:21" ht="18" customHeight="1" thickBot="1" x14ac:dyDescent="0.6">
      <c r="A16" s="47"/>
      <c r="B16" s="105" t="s">
        <v>41</v>
      </c>
      <c r="C16" s="106"/>
      <c r="D16" s="107"/>
      <c r="F16" s="47"/>
      <c r="G16" s="46"/>
      <c r="H16" s="63"/>
      <c r="I16" s="99"/>
      <c r="J16" s="46"/>
      <c r="K16" s="66"/>
      <c r="L16" s="70"/>
      <c r="M16" s="103"/>
      <c r="N16" s="103"/>
      <c r="O16" s="103"/>
      <c r="P16" s="103"/>
      <c r="Q16" s="71"/>
      <c r="R16" s="70"/>
      <c r="S16" s="71"/>
      <c r="T16" s="76"/>
      <c r="U16" s="47"/>
    </row>
    <row r="17" spans="2:20" ht="18" customHeight="1" thickBot="1" x14ac:dyDescent="0.6">
      <c r="G17" s="81"/>
      <c r="H17" s="63"/>
      <c r="I17" s="99"/>
      <c r="K17" s="66"/>
      <c r="L17" s="70"/>
      <c r="M17" s="103"/>
      <c r="N17" s="103"/>
      <c r="O17" s="103"/>
      <c r="P17" s="103"/>
      <c r="Q17" s="71"/>
      <c r="R17" s="70"/>
      <c r="S17" s="71"/>
      <c r="T17" s="82"/>
    </row>
    <row r="18" spans="2:20" ht="16.5" customHeight="1" thickBot="1" x14ac:dyDescent="0.6">
      <c r="B18" s="83" t="s">
        <v>42</v>
      </c>
      <c r="C18" s="84" t="s">
        <v>43</v>
      </c>
      <c r="D18" s="85" t="s">
        <v>44</v>
      </c>
      <c r="G18" s="81"/>
      <c r="H18" s="63"/>
      <c r="I18" s="99"/>
      <c r="K18" s="66"/>
      <c r="L18" s="70"/>
      <c r="M18" s="103"/>
      <c r="N18" s="103"/>
      <c r="O18" s="103"/>
      <c r="P18" s="103"/>
      <c r="Q18" s="71"/>
      <c r="R18" s="70"/>
      <c r="S18" s="71"/>
      <c r="T18" s="82"/>
    </row>
    <row r="19" spans="2:20" ht="18.75" customHeight="1" x14ac:dyDescent="0.55000000000000004">
      <c r="B19" s="88" t="s">
        <v>35</v>
      </c>
      <c r="C19" s="108"/>
      <c r="D19" s="109"/>
      <c r="G19" s="81"/>
      <c r="H19" s="63"/>
      <c r="I19" s="99"/>
      <c r="K19" s="66"/>
      <c r="L19" s="70"/>
      <c r="M19" s="103"/>
      <c r="N19" s="103"/>
      <c r="O19" s="103"/>
      <c r="P19" s="103"/>
      <c r="Q19" s="71"/>
      <c r="R19" s="70"/>
      <c r="S19" s="71"/>
      <c r="T19" s="82"/>
    </row>
    <row r="20" spans="2:20" ht="18.75" customHeight="1" thickBot="1" x14ac:dyDescent="0.6">
      <c r="B20" s="92" t="s">
        <v>36</v>
      </c>
      <c r="C20" s="110"/>
      <c r="D20" s="111"/>
      <c r="G20" s="81"/>
      <c r="H20" s="86"/>
      <c r="I20" s="112"/>
      <c r="K20" s="113"/>
      <c r="L20" s="114"/>
      <c r="M20" s="115"/>
      <c r="N20" s="115"/>
      <c r="O20" s="115"/>
      <c r="P20" s="115"/>
      <c r="Q20" s="116"/>
      <c r="R20" s="114"/>
      <c r="S20" s="116"/>
      <c r="T20" s="82"/>
    </row>
    <row r="21" spans="2:20" x14ac:dyDescent="0.55000000000000004">
      <c r="B21" s="97" t="s">
        <v>39</v>
      </c>
      <c r="C21" s="117"/>
      <c r="D21" s="111"/>
      <c r="G21" s="81"/>
      <c r="T21" s="82"/>
    </row>
    <row r="22" spans="2:20" ht="15.5" thickBot="1" x14ac:dyDescent="0.6">
      <c r="B22" s="97" t="s">
        <v>40</v>
      </c>
      <c r="C22" s="117"/>
      <c r="D22" s="101"/>
      <c r="G22" s="118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20"/>
    </row>
    <row r="23" spans="2:20" ht="18" customHeight="1" thickBot="1" x14ac:dyDescent="0.6">
      <c r="B23" s="105" t="s">
        <v>41</v>
      </c>
      <c r="C23" s="121"/>
      <c r="D23" s="107"/>
    </row>
    <row r="24" spans="2:20" ht="18" customHeight="1" thickBot="1" x14ac:dyDescent="0.6"/>
    <row r="25" spans="2:20" ht="16.5" customHeight="1" thickBot="1" x14ac:dyDescent="0.6">
      <c r="B25" s="83" t="s">
        <v>45</v>
      </c>
      <c r="C25" s="84" t="s">
        <v>43</v>
      </c>
      <c r="D25" s="85" t="s">
        <v>44</v>
      </c>
      <c r="E25" s="85" t="s">
        <v>46</v>
      </c>
    </row>
    <row r="26" spans="2:20" ht="18" customHeight="1" x14ac:dyDescent="0.55000000000000004">
      <c r="B26" s="88" t="s">
        <v>47</v>
      </c>
      <c r="C26" s="89"/>
      <c r="D26" s="90"/>
      <c r="E26" s="90"/>
    </row>
    <row r="27" spans="2:20" ht="18" customHeight="1" x14ac:dyDescent="0.55000000000000004">
      <c r="B27" s="92" t="s">
        <v>48</v>
      </c>
      <c r="C27" s="93"/>
      <c r="D27" s="94"/>
      <c r="E27" s="94"/>
    </row>
    <row r="28" spans="2:20" ht="18" customHeight="1" x14ac:dyDescent="0.55000000000000004">
      <c r="B28" s="97" t="s">
        <v>49</v>
      </c>
      <c r="C28" s="98"/>
      <c r="D28" s="94"/>
      <c r="E28" s="94"/>
    </row>
    <row r="29" spans="2:20" ht="15.5" thickBot="1" x14ac:dyDescent="0.6">
      <c r="B29" s="105" t="s">
        <v>41</v>
      </c>
      <c r="C29" s="106"/>
      <c r="D29" s="122"/>
      <c r="E29" s="122"/>
    </row>
  </sheetData>
  <sheetProtection sheet="1" objects="1" scenarios="1" selectLockedCells="1"/>
  <mergeCells count="17">
    <mergeCell ref="O5:O20"/>
    <mergeCell ref="P5:P20"/>
    <mergeCell ref="Q5:Q20"/>
    <mergeCell ref="R5:R20"/>
    <mergeCell ref="S5:S20"/>
    <mergeCell ref="H13:H20"/>
    <mergeCell ref="I13:I20"/>
    <mergeCell ref="B1:E1"/>
    <mergeCell ref="G1:T1"/>
    <mergeCell ref="C3:E3"/>
    <mergeCell ref="C4:E4"/>
    <mergeCell ref="H5:H11"/>
    <mergeCell ref="I5:I11"/>
    <mergeCell ref="K5:K20"/>
    <mergeCell ref="L5:L20"/>
    <mergeCell ref="M5:M20"/>
    <mergeCell ref="N5:N20"/>
  </mergeCells>
  <phoneticPr fontId="4"/>
  <pageMargins left="0.23622047244094491" right="0.23622047244094491" top="0.74803149606299213" bottom="0.74803149606299213" header="0.31496062992125984" footer="0.31496062992125984"/>
  <pageSetup paperSize="9" scale="90" pageOrder="overThenDown" orientation="landscape" horizontalDpi="300" verticalDpi="300" r:id="rId1"/>
  <headerFooter>
    <oddHeader>&amp;L&amp;"Meiryo UI,太字"&amp;22αZXSデータ設定Sheet IPアドレス・ユニット構成</oddHead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93D61-DF79-4E89-9CCB-828B5CBD291E}">
  <sheetPr codeName="Sheet4">
    <pageSetUpPr fitToPage="1"/>
  </sheetPr>
  <dimension ref="A1:CL17"/>
  <sheetViews>
    <sheetView zoomScaleNormal="100" zoomScaleSheetLayoutView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K5" sqref="K5"/>
    </sheetView>
  </sheetViews>
  <sheetFormatPr defaultColWidth="9" defaultRowHeight="15" x14ac:dyDescent="0.55000000000000004"/>
  <cols>
    <col min="1" max="1" width="2.58203125" style="1" customWidth="1"/>
    <col min="2" max="2" width="4.83203125" style="1" bestFit="1" customWidth="1"/>
    <col min="3" max="3" width="29.33203125" style="1" customWidth="1"/>
    <col min="4" max="4" width="9.25" style="1" bestFit="1" customWidth="1"/>
    <col min="5" max="6" width="6.25" style="1" customWidth="1"/>
    <col min="7" max="10" width="5.5" style="1" customWidth="1"/>
    <col min="11" max="11" width="14.5" style="1" bestFit="1" customWidth="1"/>
    <col min="12" max="15" width="2.83203125" style="1" bestFit="1" customWidth="1"/>
    <col min="16" max="17" width="2.83203125" style="1" hidden="1" customWidth="1"/>
    <col min="18" max="21" width="4.58203125" style="1" bestFit="1" customWidth="1"/>
    <col min="22" max="24" width="6.25" style="1" customWidth="1"/>
    <col min="25" max="25" width="11.08203125" style="1" customWidth="1"/>
    <col min="26" max="26" width="2.58203125" style="1" customWidth="1"/>
    <col min="27" max="16384" width="9" style="1"/>
  </cols>
  <sheetData>
    <row r="1" spans="1:26" x14ac:dyDescent="0.55000000000000004">
      <c r="B1" s="30" t="s">
        <v>50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6" ht="16.5" customHeight="1" thickBot="1" x14ac:dyDescent="0.6">
      <c r="C2" s="91"/>
      <c r="D2" s="91"/>
      <c r="H2" s="33" t="s">
        <v>12</v>
      </c>
      <c r="L2" s="123"/>
      <c r="M2" s="123"/>
      <c r="R2" s="124"/>
      <c r="S2" s="124"/>
      <c r="T2" s="124"/>
      <c r="U2" s="124"/>
      <c r="V2" s="91"/>
    </row>
    <row r="3" spans="1:26" ht="27" customHeight="1" x14ac:dyDescent="0.35">
      <c r="A3" s="2"/>
      <c r="B3" s="125" t="s">
        <v>51</v>
      </c>
      <c r="C3" s="126" t="s">
        <v>52</v>
      </c>
      <c r="D3" s="126" t="s">
        <v>53</v>
      </c>
      <c r="E3" s="127" t="s">
        <v>54</v>
      </c>
      <c r="F3" s="127" t="s">
        <v>55</v>
      </c>
      <c r="G3" s="128" t="s">
        <v>56</v>
      </c>
      <c r="H3" s="129"/>
      <c r="I3" s="129"/>
      <c r="J3" s="130"/>
      <c r="K3" s="126" t="s">
        <v>57</v>
      </c>
      <c r="L3" s="131" t="s">
        <v>58</v>
      </c>
      <c r="M3" s="132"/>
      <c r="N3" s="132"/>
      <c r="O3" s="133"/>
      <c r="P3" s="134"/>
      <c r="Q3" s="134"/>
      <c r="R3" s="128" t="s">
        <v>59</v>
      </c>
      <c r="S3" s="129"/>
      <c r="T3" s="129"/>
      <c r="U3" s="130"/>
      <c r="V3" s="135" t="s">
        <v>60</v>
      </c>
      <c r="W3" s="127" t="s">
        <v>61</v>
      </c>
      <c r="X3" s="136" t="s">
        <v>62</v>
      </c>
      <c r="Y3" s="137"/>
      <c r="Z3" s="138" t="s">
        <v>63</v>
      </c>
    </row>
    <row r="4" spans="1:26" ht="30.5" thickBot="1" x14ac:dyDescent="0.4">
      <c r="A4" s="2"/>
      <c r="B4" s="139"/>
      <c r="C4" s="140"/>
      <c r="D4" s="140"/>
      <c r="E4" s="141"/>
      <c r="F4" s="141"/>
      <c r="G4" s="142" t="s">
        <v>64</v>
      </c>
      <c r="H4" s="143" t="s">
        <v>65</v>
      </c>
      <c r="I4" s="143" t="s">
        <v>66</v>
      </c>
      <c r="J4" s="144" t="s">
        <v>67</v>
      </c>
      <c r="K4" s="140"/>
      <c r="L4" s="145">
        <v>1</v>
      </c>
      <c r="M4" s="146">
        <v>2</v>
      </c>
      <c r="N4" s="146">
        <v>3</v>
      </c>
      <c r="O4" s="146">
        <v>4</v>
      </c>
      <c r="P4" s="147"/>
      <c r="Q4" s="147"/>
      <c r="R4" s="142" t="s">
        <v>64</v>
      </c>
      <c r="S4" s="143" t="s">
        <v>65</v>
      </c>
      <c r="T4" s="143" t="s">
        <v>66</v>
      </c>
      <c r="U4" s="144" t="s">
        <v>67</v>
      </c>
      <c r="V4" s="148"/>
      <c r="W4" s="141"/>
      <c r="X4" s="149"/>
      <c r="Y4" s="150"/>
      <c r="Z4" s="138" t="s">
        <v>63</v>
      </c>
    </row>
    <row r="5" spans="1:26" ht="31.5" customHeight="1" x14ac:dyDescent="0.35">
      <c r="A5" s="151"/>
      <c r="B5" s="152">
        <v>1</v>
      </c>
      <c r="C5" s="153" t="s">
        <v>68</v>
      </c>
      <c r="D5" s="153" t="s">
        <v>69</v>
      </c>
      <c r="E5" s="154" t="s">
        <v>70</v>
      </c>
      <c r="F5" s="154" t="s">
        <v>71</v>
      </c>
      <c r="G5" s="155">
        <v>0</v>
      </c>
      <c r="H5" s="156">
        <v>0</v>
      </c>
      <c r="I5" s="156">
        <v>0</v>
      </c>
      <c r="J5" s="157">
        <v>0</v>
      </c>
      <c r="K5" s="158"/>
      <c r="L5" s="155" t="s">
        <v>70</v>
      </c>
      <c r="M5" s="156" t="s">
        <v>70</v>
      </c>
      <c r="N5" s="156" t="s">
        <v>70</v>
      </c>
      <c r="O5" s="156" t="s">
        <v>70</v>
      </c>
      <c r="P5" s="159"/>
      <c r="Q5" s="159"/>
      <c r="R5" s="155" t="s">
        <v>70</v>
      </c>
      <c r="S5" s="156" t="s">
        <v>70</v>
      </c>
      <c r="T5" s="156" t="s">
        <v>70</v>
      </c>
      <c r="U5" s="157" t="s">
        <v>70</v>
      </c>
      <c r="V5" s="160">
        <v>0</v>
      </c>
      <c r="W5" s="154" t="s">
        <v>70</v>
      </c>
      <c r="X5" s="161">
        <v>0</v>
      </c>
      <c r="Y5" s="162" t="s">
        <v>72</v>
      </c>
      <c r="Z5" s="163" t="s">
        <v>63</v>
      </c>
    </row>
    <row r="6" spans="1:26" ht="30" x14ac:dyDescent="0.35">
      <c r="A6" s="151"/>
      <c r="B6" s="164">
        <v>2</v>
      </c>
      <c r="C6" s="165" t="s">
        <v>68</v>
      </c>
      <c r="D6" s="165" t="s">
        <v>69</v>
      </c>
      <c r="E6" s="166" t="s">
        <v>70</v>
      </c>
      <c r="F6" s="166" t="s">
        <v>71</v>
      </c>
      <c r="G6" s="167">
        <v>0</v>
      </c>
      <c r="H6" s="168">
        <v>0</v>
      </c>
      <c r="I6" s="168">
        <v>0</v>
      </c>
      <c r="J6" s="169">
        <v>0</v>
      </c>
      <c r="K6" s="170"/>
      <c r="L6" s="167" t="s">
        <v>70</v>
      </c>
      <c r="M6" s="168" t="s">
        <v>70</v>
      </c>
      <c r="N6" s="168" t="s">
        <v>70</v>
      </c>
      <c r="O6" s="168" t="s">
        <v>70</v>
      </c>
      <c r="P6" s="171"/>
      <c r="Q6" s="171"/>
      <c r="R6" s="167" t="s">
        <v>70</v>
      </c>
      <c r="S6" s="168" t="s">
        <v>70</v>
      </c>
      <c r="T6" s="168" t="s">
        <v>70</v>
      </c>
      <c r="U6" s="169" t="s">
        <v>70</v>
      </c>
      <c r="V6" s="172">
        <v>0</v>
      </c>
      <c r="W6" s="166" t="s">
        <v>70</v>
      </c>
      <c r="X6" s="173">
        <v>0</v>
      </c>
      <c r="Y6" s="174" t="s">
        <v>72</v>
      </c>
      <c r="Z6" s="163" t="s">
        <v>63</v>
      </c>
    </row>
    <row r="7" spans="1:26" ht="30" x14ac:dyDescent="0.35">
      <c r="A7" s="151"/>
      <c r="B7" s="164">
        <v>3</v>
      </c>
      <c r="C7" s="165" t="s">
        <v>68</v>
      </c>
      <c r="D7" s="165" t="s">
        <v>69</v>
      </c>
      <c r="E7" s="166" t="s">
        <v>70</v>
      </c>
      <c r="F7" s="166" t="s">
        <v>71</v>
      </c>
      <c r="G7" s="167">
        <v>0</v>
      </c>
      <c r="H7" s="168">
        <v>0</v>
      </c>
      <c r="I7" s="168">
        <v>0</v>
      </c>
      <c r="J7" s="169">
        <v>0</v>
      </c>
      <c r="K7" s="170"/>
      <c r="L7" s="167" t="s">
        <v>70</v>
      </c>
      <c r="M7" s="168" t="s">
        <v>70</v>
      </c>
      <c r="N7" s="168" t="s">
        <v>70</v>
      </c>
      <c r="O7" s="168" t="s">
        <v>70</v>
      </c>
      <c r="P7" s="171"/>
      <c r="Q7" s="171"/>
      <c r="R7" s="167" t="s">
        <v>70</v>
      </c>
      <c r="S7" s="168" t="s">
        <v>70</v>
      </c>
      <c r="T7" s="168" t="s">
        <v>70</v>
      </c>
      <c r="U7" s="169" t="s">
        <v>70</v>
      </c>
      <c r="V7" s="172">
        <v>0</v>
      </c>
      <c r="W7" s="166" t="s">
        <v>70</v>
      </c>
      <c r="X7" s="173">
        <v>0</v>
      </c>
      <c r="Y7" s="174" t="s">
        <v>72</v>
      </c>
      <c r="Z7" s="163" t="s">
        <v>63</v>
      </c>
    </row>
    <row r="8" spans="1:26" ht="30" x14ac:dyDescent="0.35">
      <c r="A8" s="151"/>
      <c r="B8" s="164">
        <v>4</v>
      </c>
      <c r="C8" s="165" t="s">
        <v>68</v>
      </c>
      <c r="D8" s="165" t="s">
        <v>69</v>
      </c>
      <c r="E8" s="166" t="s">
        <v>70</v>
      </c>
      <c r="F8" s="166" t="s">
        <v>70</v>
      </c>
      <c r="G8" s="167">
        <v>0</v>
      </c>
      <c r="H8" s="168">
        <v>0</v>
      </c>
      <c r="I8" s="168">
        <v>0</v>
      </c>
      <c r="J8" s="169">
        <v>0</v>
      </c>
      <c r="K8" s="170"/>
      <c r="L8" s="167" t="s">
        <v>70</v>
      </c>
      <c r="M8" s="168" t="s">
        <v>70</v>
      </c>
      <c r="N8" s="168" t="s">
        <v>70</v>
      </c>
      <c r="O8" s="168" t="s">
        <v>70</v>
      </c>
      <c r="P8" s="171"/>
      <c r="Q8" s="171"/>
      <c r="R8" s="167" t="s">
        <v>70</v>
      </c>
      <c r="S8" s="168" t="s">
        <v>70</v>
      </c>
      <c r="T8" s="168" t="s">
        <v>70</v>
      </c>
      <c r="U8" s="169" t="s">
        <v>70</v>
      </c>
      <c r="V8" s="172">
        <v>0</v>
      </c>
      <c r="W8" s="166" t="s">
        <v>70</v>
      </c>
      <c r="X8" s="173">
        <v>0</v>
      </c>
      <c r="Y8" s="174" t="s">
        <v>72</v>
      </c>
      <c r="Z8" s="163" t="s">
        <v>63</v>
      </c>
    </row>
    <row r="9" spans="1:26" ht="30" x14ac:dyDescent="0.35">
      <c r="A9" s="151"/>
      <c r="B9" s="164">
        <v>5</v>
      </c>
      <c r="C9" s="165" t="s">
        <v>72</v>
      </c>
      <c r="D9" s="165" t="s">
        <v>69</v>
      </c>
      <c r="E9" s="166" t="s">
        <v>70</v>
      </c>
      <c r="F9" s="166" t="s">
        <v>70</v>
      </c>
      <c r="G9" s="167">
        <v>0</v>
      </c>
      <c r="H9" s="168">
        <v>0</v>
      </c>
      <c r="I9" s="168">
        <v>0</v>
      </c>
      <c r="J9" s="169">
        <v>0</v>
      </c>
      <c r="K9" s="170"/>
      <c r="L9" s="167" t="s">
        <v>70</v>
      </c>
      <c r="M9" s="168" t="s">
        <v>70</v>
      </c>
      <c r="N9" s="168" t="s">
        <v>70</v>
      </c>
      <c r="O9" s="168" t="s">
        <v>70</v>
      </c>
      <c r="P9" s="171"/>
      <c r="Q9" s="171"/>
      <c r="R9" s="167" t="s">
        <v>70</v>
      </c>
      <c r="S9" s="168" t="s">
        <v>70</v>
      </c>
      <c r="T9" s="168" t="s">
        <v>70</v>
      </c>
      <c r="U9" s="169" t="s">
        <v>70</v>
      </c>
      <c r="V9" s="172">
        <v>0</v>
      </c>
      <c r="W9" s="166" t="s">
        <v>70</v>
      </c>
      <c r="X9" s="173">
        <v>0</v>
      </c>
      <c r="Y9" s="174" t="s">
        <v>72</v>
      </c>
      <c r="Z9" s="163" t="s">
        <v>63</v>
      </c>
    </row>
    <row r="10" spans="1:26" ht="30" x14ac:dyDescent="0.35">
      <c r="A10" s="151"/>
      <c r="B10" s="164">
        <v>6</v>
      </c>
      <c r="C10" s="165" t="s">
        <v>72</v>
      </c>
      <c r="D10" s="165" t="s">
        <v>69</v>
      </c>
      <c r="E10" s="166" t="s">
        <v>70</v>
      </c>
      <c r="F10" s="166" t="s">
        <v>70</v>
      </c>
      <c r="G10" s="167">
        <v>0</v>
      </c>
      <c r="H10" s="168">
        <v>0</v>
      </c>
      <c r="I10" s="168">
        <v>0</v>
      </c>
      <c r="J10" s="169">
        <v>0</v>
      </c>
      <c r="K10" s="170"/>
      <c r="L10" s="167" t="s">
        <v>70</v>
      </c>
      <c r="M10" s="168" t="s">
        <v>70</v>
      </c>
      <c r="N10" s="168" t="s">
        <v>70</v>
      </c>
      <c r="O10" s="168" t="s">
        <v>70</v>
      </c>
      <c r="P10" s="171"/>
      <c r="Q10" s="171"/>
      <c r="R10" s="167" t="s">
        <v>70</v>
      </c>
      <c r="S10" s="168" t="s">
        <v>70</v>
      </c>
      <c r="T10" s="168" t="s">
        <v>70</v>
      </c>
      <c r="U10" s="169" t="s">
        <v>70</v>
      </c>
      <c r="V10" s="172">
        <v>0</v>
      </c>
      <c r="W10" s="166" t="s">
        <v>70</v>
      </c>
      <c r="X10" s="173">
        <v>0</v>
      </c>
      <c r="Y10" s="175" t="s">
        <v>72</v>
      </c>
      <c r="Z10" s="163" t="s">
        <v>63</v>
      </c>
    </row>
    <row r="11" spans="1:26" ht="30" x14ac:dyDescent="0.35">
      <c r="A11" s="151"/>
      <c r="B11" s="164">
        <v>7</v>
      </c>
      <c r="C11" s="165" t="s">
        <v>72</v>
      </c>
      <c r="D11" s="165" t="s">
        <v>69</v>
      </c>
      <c r="E11" s="166" t="s">
        <v>70</v>
      </c>
      <c r="F11" s="166" t="s">
        <v>70</v>
      </c>
      <c r="G11" s="167">
        <v>0</v>
      </c>
      <c r="H11" s="168">
        <v>0</v>
      </c>
      <c r="I11" s="168">
        <v>0</v>
      </c>
      <c r="J11" s="169">
        <v>0</v>
      </c>
      <c r="K11" s="170"/>
      <c r="L11" s="167" t="s">
        <v>70</v>
      </c>
      <c r="M11" s="168" t="s">
        <v>70</v>
      </c>
      <c r="N11" s="168" t="s">
        <v>70</v>
      </c>
      <c r="O11" s="168" t="s">
        <v>70</v>
      </c>
      <c r="P11" s="171"/>
      <c r="Q11" s="171"/>
      <c r="R11" s="167" t="s">
        <v>70</v>
      </c>
      <c r="S11" s="168" t="s">
        <v>70</v>
      </c>
      <c r="T11" s="168" t="s">
        <v>70</v>
      </c>
      <c r="U11" s="169" t="s">
        <v>70</v>
      </c>
      <c r="V11" s="172">
        <v>0</v>
      </c>
      <c r="W11" s="166" t="s">
        <v>70</v>
      </c>
      <c r="X11" s="173">
        <v>0</v>
      </c>
      <c r="Y11" s="174" t="s">
        <v>72</v>
      </c>
      <c r="Z11" s="163" t="s">
        <v>63</v>
      </c>
    </row>
    <row r="12" spans="1:26" ht="30.5" thickBot="1" x14ac:dyDescent="0.4">
      <c r="A12" s="151"/>
      <c r="B12" s="176">
        <v>8</v>
      </c>
      <c r="C12" s="177" t="s">
        <v>72</v>
      </c>
      <c r="D12" s="177" t="s">
        <v>69</v>
      </c>
      <c r="E12" s="178" t="s">
        <v>70</v>
      </c>
      <c r="F12" s="178" t="s">
        <v>70</v>
      </c>
      <c r="G12" s="179">
        <v>0</v>
      </c>
      <c r="H12" s="180">
        <v>0</v>
      </c>
      <c r="I12" s="180">
        <v>0</v>
      </c>
      <c r="J12" s="181">
        <v>0</v>
      </c>
      <c r="K12" s="182"/>
      <c r="L12" s="179" t="s">
        <v>70</v>
      </c>
      <c r="M12" s="180" t="s">
        <v>70</v>
      </c>
      <c r="N12" s="180" t="s">
        <v>70</v>
      </c>
      <c r="O12" s="180" t="s">
        <v>70</v>
      </c>
      <c r="P12" s="183"/>
      <c r="Q12" s="183"/>
      <c r="R12" s="179" t="s">
        <v>70</v>
      </c>
      <c r="S12" s="180" t="s">
        <v>70</v>
      </c>
      <c r="T12" s="180" t="s">
        <v>70</v>
      </c>
      <c r="U12" s="181" t="s">
        <v>70</v>
      </c>
      <c r="V12" s="184">
        <v>0</v>
      </c>
      <c r="W12" s="178" t="s">
        <v>70</v>
      </c>
      <c r="X12" s="185">
        <v>0</v>
      </c>
      <c r="Y12" s="186" t="s">
        <v>72</v>
      </c>
      <c r="Z12" s="163" t="s">
        <v>63</v>
      </c>
    </row>
    <row r="13" spans="1:26" ht="17.2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V13" s="2"/>
      <c r="W13" s="2"/>
      <c r="X13" s="2"/>
      <c r="Y13" s="2"/>
      <c r="Z13" s="163" t="s">
        <v>63</v>
      </c>
    </row>
    <row r="14" spans="1:26" ht="17.25" customHeight="1" x14ac:dyDescent="0.35">
      <c r="A14" s="2"/>
      <c r="Z14" s="163" t="s">
        <v>63</v>
      </c>
    </row>
    <row r="15" spans="1:26" ht="17.25" customHeight="1" x14ac:dyDescent="0.35">
      <c r="A15" s="2"/>
      <c r="Z15" s="163" t="s">
        <v>63</v>
      </c>
    </row>
    <row r="16" spans="1:26" ht="17.25" customHeight="1" x14ac:dyDescent="0.35">
      <c r="A16" s="2"/>
      <c r="Z16" s="163" t="s">
        <v>63</v>
      </c>
    </row>
    <row r="17" spans="1:26" ht="17.899999999999999" customHeight="1" x14ac:dyDescent="0.35">
      <c r="A17" s="2"/>
      <c r="Z17" s="2"/>
    </row>
  </sheetData>
  <sheetProtection sheet="1" objects="1" scenarios="1" selectLockedCells="1"/>
  <mergeCells count="13">
    <mergeCell ref="V3:V4"/>
    <mergeCell ref="W3:W4"/>
    <mergeCell ref="X3:Y4"/>
    <mergeCell ref="B1:Y1"/>
    <mergeCell ref="B3:B4"/>
    <mergeCell ref="C3:C4"/>
    <mergeCell ref="D3:D4"/>
    <mergeCell ref="E3:E4"/>
    <mergeCell ref="F3:F4"/>
    <mergeCell ref="G3:J3"/>
    <mergeCell ref="K3:K4"/>
    <mergeCell ref="L3:O3"/>
    <mergeCell ref="R3:U3"/>
  </mergeCells>
  <phoneticPr fontId="4"/>
  <pageMargins left="0.23622047244094491" right="0.23622047244094491" top="0.74803149606299213" bottom="0.74803149606299213" header="0.31496062992125984" footer="0.31496062992125984"/>
  <pageSetup paperSize="9" scale="79" orientation="landscape" horizontalDpi="300" verticalDpi="300" r:id="rId1"/>
  <headerFooter>
    <oddHeader>&amp;L&amp;"Meiryo UI,太字"&amp;22αZXSデータ設定Sheet 外線情報</oddHeader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3D7BB-C794-4DED-9040-64AEDAA66CB4}">
  <sheetPr codeName="Sheet5">
    <pageSetUpPr fitToPage="1"/>
  </sheetPr>
  <dimension ref="A1:EL105"/>
  <sheetViews>
    <sheetView zoomScaleNormal="100" zoomScaleSheetLayoutView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Y10" sqref="Y10"/>
    </sheetView>
  </sheetViews>
  <sheetFormatPr defaultColWidth="9" defaultRowHeight="15" x14ac:dyDescent="0.55000000000000004"/>
  <cols>
    <col min="1" max="1" width="2.58203125" style="1" customWidth="1"/>
    <col min="2" max="2" width="4.83203125" style="1" customWidth="1"/>
    <col min="3" max="3" width="6.25" style="1" bestFit="1" customWidth="1"/>
    <col min="4" max="4" width="17.5" style="1" customWidth="1"/>
    <col min="5" max="5" width="19.75" style="1" bestFit="1" customWidth="1"/>
    <col min="6" max="7" width="6.25" style="250" customWidth="1"/>
    <col min="8" max="15" width="9" style="251" bestFit="1" customWidth="1"/>
    <col min="16" max="19" width="9" style="251" hidden="1" customWidth="1"/>
    <col min="20" max="20" width="8.58203125" style="250" customWidth="1"/>
    <col min="21" max="21" width="7.58203125" style="250" customWidth="1"/>
    <col min="22" max="22" width="7.75" style="250" customWidth="1"/>
    <col min="23" max="23" width="6.08203125" style="250" customWidth="1"/>
    <col min="24" max="25" width="7.75" style="250" customWidth="1"/>
    <col min="26" max="26" width="6.25" style="250" customWidth="1"/>
    <col min="27" max="30" width="2.83203125" style="250" bestFit="1" customWidth="1"/>
    <col min="31" max="31" width="12.5" style="250" customWidth="1"/>
    <col min="32" max="32" width="2.58203125" style="250" customWidth="1"/>
    <col min="33" max="41" width="9" style="1" customWidth="1"/>
    <col min="42" max="16384" width="9" style="1"/>
  </cols>
  <sheetData>
    <row r="1" spans="1:32" x14ac:dyDescent="0.55000000000000004">
      <c r="B1" s="30" t="s">
        <v>73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91"/>
      <c r="AF1" s="91"/>
    </row>
    <row r="2" spans="1:32" ht="16.5" customHeight="1" thickBot="1" x14ac:dyDescent="0.6">
      <c r="B2" s="91"/>
      <c r="C2" s="123"/>
      <c r="D2" s="91"/>
      <c r="E2" s="91"/>
      <c r="F2" s="187"/>
      <c r="G2" s="187"/>
      <c r="H2" s="33" t="s">
        <v>12</v>
      </c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7"/>
      <c r="U2" s="187"/>
      <c r="V2" s="189"/>
      <c r="W2" s="189"/>
      <c r="X2" s="189"/>
      <c r="Y2" s="187"/>
      <c r="Z2" s="187"/>
      <c r="AA2" s="187"/>
      <c r="AB2" s="187"/>
      <c r="AC2" s="187"/>
      <c r="AD2" s="187"/>
      <c r="AE2" s="187"/>
      <c r="AF2" s="187"/>
    </row>
    <row r="3" spans="1:32" ht="27" customHeight="1" x14ac:dyDescent="0.35">
      <c r="A3" s="2"/>
      <c r="B3" s="125" t="s">
        <v>74</v>
      </c>
      <c r="C3" s="190" t="s">
        <v>75</v>
      </c>
      <c r="D3" s="126" t="s">
        <v>76</v>
      </c>
      <c r="E3" s="126" t="s">
        <v>77</v>
      </c>
      <c r="F3" s="127" t="s">
        <v>78</v>
      </c>
      <c r="G3" s="136" t="s">
        <v>79</v>
      </c>
      <c r="H3" s="191" t="s">
        <v>80</v>
      </c>
      <c r="I3" s="192"/>
      <c r="J3" s="192"/>
      <c r="K3" s="192"/>
      <c r="L3" s="192"/>
      <c r="M3" s="192"/>
      <c r="N3" s="192"/>
      <c r="O3" s="192"/>
      <c r="P3" s="193"/>
      <c r="Q3" s="193"/>
      <c r="R3" s="193"/>
      <c r="S3" s="193"/>
      <c r="T3" s="127" t="s">
        <v>81</v>
      </c>
      <c r="U3" s="127" t="s">
        <v>82</v>
      </c>
      <c r="V3" s="194" t="s">
        <v>83</v>
      </c>
      <c r="W3" s="195" t="s">
        <v>84</v>
      </c>
      <c r="X3" s="194" t="s">
        <v>85</v>
      </c>
      <c r="Y3" s="196" t="s">
        <v>86</v>
      </c>
      <c r="Z3" s="127" t="s">
        <v>87</v>
      </c>
      <c r="AA3" s="197" t="s">
        <v>88</v>
      </c>
      <c r="AB3" s="198"/>
      <c r="AC3" s="198"/>
      <c r="AD3" s="198"/>
      <c r="AE3" s="199" t="s">
        <v>89</v>
      </c>
      <c r="AF3" s="200"/>
    </row>
    <row r="4" spans="1:32" ht="19.5" customHeight="1" thickBot="1" x14ac:dyDescent="0.4">
      <c r="A4" s="2"/>
      <c r="B4" s="139"/>
      <c r="C4" s="201"/>
      <c r="D4" s="140"/>
      <c r="E4" s="140"/>
      <c r="F4" s="141"/>
      <c r="G4" s="149"/>
      <c r="H4" s="202" t="s">
        <v>90</v>
      </c>
      <c r="I4" s="203" t="s">
        <v>91</v>
      </c>
      <c r="J4" s="203" t="s">
        <v>92</v>
      </c>
      <c r="K4" s="203" t="s">
        <v>93</v>
      </c>
      <c r="L4" s="203" t="s">
        <v>94</v>
      </c>
      <c r="M4" s="203" t="s">
        <v>95</v>
      </c>
      <c r="N4" s="203" t="s">
        <v>96</v>
      </c>
      <c r="O4" s="203" t="s">
        <v>97</v>
      </c>
      <c r="P4" s="204"/>
      <c r="Q4" s="204"/>
      <c r="R4" s="204"/>
      <c r="S4" s="204"/>
      <c r="T4" s="141"/>
      <c r="U4" s="141"/>
      <c r="V4" s="205"/>
      <c r="W4" s="206"/>
      <c r="X4" s="205"/>
      <c r="Y4" s="207"/>
      <c r="Z4" s="141"/>
      <c r="AA4" s="145">
        <v>1</v>
      </c>
      <c r="AB4" s="146">
        <v>2</v>
      </c>
      <c r="AC4" s="146">
        <v>3</v>
      </c>
      <c r="AD4" s="208">
        <v>4</v>
      </c>
      <c r="AE4" s="209"/>
      <c r="AF4" s="200"/>
    </row>
    <row r="5" spans="1:32" ht="15.75" customHeight="1" x14ac:dyDescent="0.35">
      <c r="A5" s="151"/>
      <c r="B5" s="210">
        <v>1</v>
      </c>
      <c r="C5" s="211" t="s">
        <v>98</v>
      </c>
      <c r="D5" s="212" t="s">
        <v>99</v>
      </c>
      <c r="E5" s="212"/>
      <c r="F5" s="213" t="s">
        <v>71</v>
      </c>
      <c r="G5" s="214">
        <v>1</v>
      </c>
      <c r="H5" s="215"/>
      <c r="I5" s="216"/>
      <c r="J5" s="216"/>
      <c r="K5" s="216"/>
      <c r="L5" s="216"/>
      <c r="M5" s="216"/>
      <c r="N5" s="216"/>
      <c r="O5" s="216"/>
      <c r="P5" s="217"/>
      <c r="Q5" s="217"/>
      <c r="R5" s="217"/>
      <c r="S5" s="217"/>
      <c r="T5" s="213" t="s">
        <v>70</v>
      </c>
      <c r="U5" s="213" t="s">
        <v>71</v>
      </c>
      <c r="V5" s="154" t="s">
        <v>100</v>
      </c>
      <c r="W5" s="218">
        <v>1</v>
      </c>
      <c r="X5" s="219" t="s">
        <v>101</v>
      </c>
      <c r="Y5" s="218" t="s">
        <v>70</v>
      </c>
      <c r="Z5" s="213" t="s">
        <v>70</v>
      </c>
      <c r="AA5" s="220" t="s">
        <v>70</v>
      </c>
      <c r="AB5" s="221" t="s">
        <v>70</v>
      </c>
      <c r="AC5" s="221" t="s">
        <v>70</v>
      </c>
      <c r="AD5" s="222" t="s">
        <v>70</v>
      </c>
      <c r="AE5" s="223"/>
      <c r="AF5" s="224"/>
    </row>
    <row r="6" spans="1:32" x14ac:dyDescent="0.35">
      <c r="A6" s="151"/>
      <c r="B6" s="225">
        <v>2</v>
      </c>
      <c r="C6" s="211" t="s">
        <v>102</v>
      </c>
      <c r="D6" s="212" t="s">
        <v>99</v>
      </c>
      <c r="E6" s="212"/>
      <c r="F6" s="166" t="s">
        <v>70</v>
      </c>
      <c r="G6" s="167">
        <v>1</v>
      </c>
      <c r="H6" s="215"/>
      <c r="I6" s="216"/>
      <c r="J6" s="216"/>
      <c r="K6" s="216"/>
      <c r="L6" s="216"/>
      <c r="M6" s="216"/>
      <c r="N6" s="216"/>
      <c r="O6" s="216"/>
      <c r="P6" s="217"/>
      <c r="Q6" s="217"/>
      <c r="R6" s="217"/>
      <c r="S6" s="217"/>
      <c r="T6" s="213" t="s">
        <v>70</v>
      </c>
      <c r="U6" s="213" t="s">
        <v>71</v>
      </c>
      <c r="V6" s="166" t="s">
        <v>100</v>
      </c>
      <c r="W6" s="218">
        <v>1</v>
      </c>
      <c r="X6" s="219" t="s">
        <v>101</v>
      </c>
      <c r="Y6" s="218" t="s">
        <v>70</v>
      </c>
      <c r="Z6" s="213" t="s">
        <v>70</v>
      </c>
      <c r="AA6" s="220" t="s">
        <v>70</v>
      </c>
      <c r="AB6" s="221" t="s">
        <v>70</v>
      </c>
      <c r="AC6" s="221" t="s">
        <v>70</v>
      </c>
      <c r="AD6" s="222" t="s">
        <v>70</v>
      </c>
      <c r="AE6" s="226"/>
      <c r="AF6" s="227"/>
    </row>
    <row r="7" spans="1:32" x14ac:dyDescent="0.35">
      <c r="A7" s="151"/>
      <c r="B7" s="225">
        <v>3</v>
      </c>
      <c r="C7" s="211" t="s">
        <v>103</v>
      </c>
      <c r="D7" s="212" t="s">
        <v>99</v>
      </c>
      <c r="E7" s="212"/>
      <c r="F7" s="166" t="s">
        <v>70</v>
      </c>
      <c r="G7" s="167">
        <v>1</v>
      </c>
      <c r="H7" s="215"/>
      <c r="I7" s="216"/>
      <c r="J7" s="216"/>
      <c r="K7" s="216"/>
      <c r="L7" s="216"/>
      <c r="M7" s="216"/>
      <c r="N7" s="216"/>
      <c r="O7" s="216"/>
      <c r="P7" s="217"/>
      <c r="Q7" s="217"/>
      <c r="R7" s="217"/>
      <c r="S7" s="217"/>
      <c r="T7" s="213" t="s">
        <v>70</v>
      </c>
      <c r="U7" s="213" t="s">
        <v>71</v>
      </c>
      <c r="V7" s="166" t="s">
        <v>100</v>
      </c>
      <c r="W7" s="218">
        <v>1</v>
      </c>
      <c r="X7" s="219" t="s">
        <v>101</v>
      </c>
      <c r="Y7" s="218" t="s">
        <v>70</v>
      </c>
      <c r="Z7" s="213" t="s">
        <v>70</v>
      </c>
      <c r="AA7" s="220" t="s">
        <v>70</v>
      </c>
      <c r="AB7" s="221" t="s">
        <v>70</v>
      </c>
      <c r="AC7" s="221" t="s">
        <v>70</v>
      </c>
      <c r="AD7" s="222" t="s">
        <v>70</v>
      </c>
      <c r="AE7" s="226"/>
      <c r="AF7" s="227"/>
    </row>
    <row r="8" spans="1:32" x14ac:dyDescent="0.35">
      <c r="A8" s="151"/>
      <c r="B8" s="225">
        <v>4</v>
      </c>
      <c r="C8" s="211" t="s">
        <v>104</v>
      </c>
      <c r="D8" s="212" t="s">
        <v>99</v>
      </c>
      <c r="E8" s="212"/>
      <c r="F8" s="166" t="s">
        <v>70</v>
      </c>
      <c r="G8" s="167">
        <v>1</v>
      </c>
      <c r="H8" s="215"/>
      <c r="I8" s="216"/>
      <c r="J8" s="216"/>
      <c r="K8" s="216"/>
      <c r="L8" s="216"/>
      <c r="M8" s="216"/>
      <c r="N8" s="216"/>
      <c r="O8" s="216"/>
      <c r="P8" s="217"/>
      <c r="Q8" s="217"/>
      <c r="R8" s="217"/>
      <c r="S8" s="217"/>
      <c r="T8" s="213" t="s">
        <v>70</v>
      </c>
      <c r="U8" s="213" t="s">
        <v>71</v>
      </c>
      <c r="V8" s="166" t="s">
        <v>100</v>
      </c>
      <c r="W8" s="218">
        <v>1</v>
      </c>
      <c r="X8" s="219" t="s">
        <v>101</v>
      </c>
      <c r="Y8" s="218" t="s">
        <v>70</v>
      </c>
      <c r="Z8" s="213" t="s">
        <v>70</v>
      </c>
      <c r="AA8" s="220" t="s">
        <v>70</v>
      </c>
      <c r="AB8" s="221" t="s">
        <v>70</v>
      </c>
      <c r="AC8" s="221" t="s">
        <v>70</v>
      </c>
      <c r="AD8" s="222" t="s">
        <v>70</v>
      </c>
      <c r="AE8" s="226"/>
      <c r="AF8" s="227"/>
    </row>
    <row r="9" spans="1:32" x14ac:dyDescent="0.35">
      <c r="A9" s="151"/>
      <c r="B9" s="225">
        <v>5</v>
      </c>
      <c r="C9" s="211" t="s">
        <v>105</v>
      </c>
      <c r="D9" s="212" t="s">
        <v>99</v>
      </c>
      <c r="E9" s="212"/>
      <c r="F9" s="166" t="s">
        <v>70</v>
      </c>
      <c r="G9" s="167">
        <v>1</v>
      </c>
      <c r="H9" s="215"/>
      <c r="I9" s="216"/>
      <c r="J9" s="216"/>
      <c r="K9" s="216"/>
      <c r="L9" s="216"/>
      <c r="M9" s="216"/>
      <c r="N9" s="216"/>
      <c r="O9" s="216"/>
      <c r="P9" s="217"/>
      <c r="Q9" s="217"/>
      <c r="R9" s="217"/>
      <c r="S9" s="217"/>
      <c r="T9" s="213" t="s">
        <v>70</v>
      </c>
      <c r="U9" s="213" t="s">
        <v>71</v>
      </c>
      <c r="V9" s="166" t="s">
        <v>100</v>
      </c>
      <c r="W9" s="218">
        <v>1</v>
      </c>
      <c r="X9" s="219" t="s">
        <v>101</v>
      </c>
      <c r="Y9" s="218" t="s">
        <v>70</v>
      </c>
      <c r="Z9" s="213" t="s">
        <v>70</v>
      </c>
      <c r="AA9" s="220" t="s">
        <v>70</v>
      </c>
      <c r="AB9" s="221" t="s">
        <v>70</v>
      </c>
      <c r="AC9" s="221" t="s">
        <v>70</v>
      </c>
      <c r="AD9" s="222" t="s">
        <v>70</v>
      </c>
      <c r="AE9" s="226"/>
      <c r="AF9" s="227"/>
    </row>
    <row r="10" spans="1:32" x14ac:dyDescent="0.35">
      <c r="A10" s="151"/>
      <c r="B10" s="225">
        <v>6</v>
      </c>
      <c r="C10" s="211" t="s">
        <v>106</v>
      </c>
      <c r="D10" s="212" t="s">
        <v>107</v>
      </c>
      <c r="E10" s="212"/>
      <c r="F10" s="166" t="s">
        <v>70</v>
      </c>
      <c r="G10" s="167">
        <v>1</v>
      </c>
      <c r="H10" s="215"/>
      <c r="I10" s="216"/>
      <c r="J10" s="216"/>
      <c r="K10" s="216"/>
      <c r="L10" s="216"/>
      <c r="M10" s="216"/>
      <c r="N10" s="216"/>
      <c r="O10" s="216"/>
      <c r="P10" s="217"/>
      <c r="Q10" s="217"/>
      <c r="R10" s="217"/>
      <c r="S10" s="217"/>
      <c r="T10" s="213" t="s">
        <v>70</v>
      </c>
      <c r="U10" s="213" t="s">
        <v>71</v>
      </c>
      <c r="V10" s="166" t="s">
        <v>100</v>
      </c>
      <c r="W10" s="218">
        <v>1</v>
      </c>
      <c r="X10" s="219" t="s">
        <v>108</v>
      </c>
      <c r="Y10" s="218" t="s">
        <v>70</v>
      </c>
      <c r="Z10" s="213" t="s">
        <v>70</v>
      </c>
      <c r="AA10" s="220" t="s">
        <v>70</v>
      </c>
      <c r="AB10" s="221" t="s">
        <v>70</v>
      </c>
      <c r="AC10" s="221" t="s">
        <v>70</v>
      </c>
      <c r="AD10" s="222" t="s">
        <v>70</v>
      </c>
      <c r="AE10" s="226"/>
      <c r="AF10" s="227"/>
    </row>
    <row r="11" spans="1:32" x14ac:dyDescent="0.35">
      <c r="A11" s="151"/>
      <c r="B11" s="225">
        <v>7</v>
      </c>
      <c r="C11" s="211" t="s">
        <v>109</v>
      </c>
      <c r="D11" s="212" t="s">
        <v>107</v>
      </c>
      <c r="E11" s="212"/>
      <c r="F11" s="166" t="s">
        <v>70</v>
      </c>
      <c r="G11" s="167">
        <v>1</v>
      </c>
      <c r="H11" s="215"/>
      <c r="I11" s="216"/>
      <c r="J11" s="216"/>
      <c r="K11" s="216"/>
      <c r="L11" s="216"/>
      <c r="M11" s="216"/>
      <c r="N11" s="216"/>
      <c r="O11" s="216"/>
      <c r="P11" s="217"/>
      <c r="Q11" s="217"/>
      <c r="R11" s="217"/>
      <c r="S11" s="217"/>
      <c r="T11" s="213" t="s">
        <v>70</v>
      </c>
      <c r="U11" s="213" t="s">
        <v>71</v>
      </c>
      <c r="V11" s="166" t="s">
        <v>100</v>
      </c>
      <c r="W11" s="218">
        <v>1</v>
      </c>
      <c r="X11" s="219" t="s">
        <v>108</v>
      </c>
      <c r="Y11" s="218" t="s">
        <v>70</v>
      </c>
      <c r="Z11" s="213" t="s">
        <v>70</v>
      </c>
      <c r="AA11" s="220" t="s">
        <v>70</v>
      </c>
      <c r="AB11" s="221" t="s">
        <v>70</v>
      </c>
      <c r="AC11" s="221" t="s">
        <v>70</v>
      </c>
      <c r="AD11" s="222" t="s">
        <v>70</v>
      </c>
      <c r="AE11" s="226"/>
      <c r="AF11" s="227"/>
    </row>
    <row r="12" spans="1:32" x14ac:dyDescent="0.35">
      <c r="A12" s="151"/>
      <c r="B12" s="225">
        <v>8</v>
      </c>
      <c r="C12" s="211" t="s">
        <v>110</v>
      </c>
      <c r="D12" s="212" t="s">
        <v>107</v>
      </c>
      <c r="E12" s="212"/>
      <c r="F12" s="166" t="s">
        <v>70</v>
      </c>
      <c r="G12" s="167">
        <v>1</v>
      </c>
      <c r="H12" s="215"/>
      <c r="I12" s="216"/>
      <c r="J12" s="216"/>
      <c r="K12" s="216"/>
      <c r="L12" s="216"/>
      <c r="M12" s="216"/>
      <c r="N12" s="216"/>
      <c r="O12" s="216"/>
      <c r="P12" s="217"/>
      <c r="Q12" s="217"/>
      <c r="R12" s="217"/>
      <c r="S12" s="217"/>
      <c r="T12" s="213" t="s">
        <v>70</v>
      </c>
      <c r="U12" s="213" t="s">
        <v>71</v>
      </c>
      <c r="V12" s="166" t="s">
        <v>100</v>
      </c>
      <c r="W12" s="218">
        <v>1</v>
      </c>
      <c r="X12" s="219" t="s">
        <v>108</v>
      </c>
      <c r="Y12" s="218" t="s">
        <v>70</v>
      </c>
      <c r="Z12" s="213" t="s">
        <v>70</v>
      </c>
      <c r="AA12" s="220" t="s">
        <v>70</v>
      </c>
      <c r="AB12" s="221" t="s">
        <v>70</v>
      </c>
      <c r="AC12" s="221" t="s">
        <v>70</v>
      </c>
      <c r="AD12" s="222" t="s">
        <v>70</v>
      </c>
      <c r="AE12" s="226"/>
      <c r="AF12" s="227"/>
    </row>
    <row r="13" spans="1:32" x14ac:dyDescent="0.35">
      <c r="A13" s="151"/>
      <c r="B13" s="225">
        <v>9</v>
      </c>
      <c r="C13" s="211" t="s">
        <v>111</v>
      </c>
      <c r="D13" s="212" t="s">
        <v>112</v>
      </c>
      <c r="E13" s="212"/>
      <c r="F13" s="166" t="s">
        <v>70</v>
      </c>
      <c r="G13" s="167">
        <v>1</v>
      </c>
      <c r="H13" s="215"/>
      <c r="I13" s="216"/>
      <c r="J13" s="216"/>
      <c r="K13" s="216"/>
      <c r="L13" s="216"/>
      <c r="M13" s="216"/>
      <c r="N13" s="216"/>
      <c r="O13" s="216"/>
      <c r="P13" s="217"/>
      <c r="Q13" s="217"/>
      <c r="R13" s="217"/>
      <c r="S13" s="217"/>
      <c r="T13" s="213" t="s">
        <v>70</v>
      </c>
      <c r="U13" s="213" t="s">
        <v>71</v>
      </c>
      <c r="V13" s="166" t="s">
        <v>100</v>
      </c>
      <c r="W13" s="218">
        <v>1</v>
      </c>
      <c r="X13" s="219" t="s">
        <v>108</v>
      </c>
      <c r="Y13" s="218" t="s">
        <v>70</v>
      </c>
      <c r="Z13" s="213" t="s">
        <v>70</v>
      </c>
      <c r="AA13" s="220" t="s">
        <v>70</v>
      </c>
      <c r="AB13" s="221" t="s">
        <v>70</v>
      </c>
      <c r="AC13" s="221" t="s">
        <v>70</v>
      </c>
      <c r="AD13" s="222" t="s">
        <v>70</v>
      </c>
      <c r="AE13" s="226"/>
      <c r="AF13" s="227"/>
    </row>
    <row r="14" spans="1:32" x14ac:dyDescent="0.35">
      <c r="A14" s="151"/>
      <c r="B14" s="225">
        <v>10</v>
      </c>
      <c r="C14" s="228" t="s">
        <v>113</v>
      </c>
      <c r="D14" s="229" t="s">
        <v>112</v>
      </c>
      <c r="E14" s="229"/>
      <c r="F14" s="166" t="s">
        <v>70</v>
      </c>
      <c r="G14" s="167">
        <v>1</v>
      </c>
      <c r="H14" s="230" t="s">
        <v>114</v>
      </c>
      <c r="I14" s="231" t="s">
        <v>114</v>
      </c>
      <c r="J14" s="231" t="s">
        <v>114</v>
      </c>
      <c r="K14" s="231"/>
      <c r="L14" s="231"/>
      <c r="M14" s="231"/>
      <c r="N14" s="231"/>
      <c r="O14" s="231"/>
      <c r="P14" s="232"/>
      <c r="Q14" s="232"/>
      <c r="R14" s="232"/>
      <c r="S14" s="232"/>
      <c r="T14" s="166" t="s">
        <v>70</v>
      </c>
      <c r="U14" s="166" t="s">
        <v>71</v>
      </c>
      <c r="V14" s="166" t="s">
        <v>100</v>
      </c>
      <c r="W14" s="233">
        <v>1</v>
      </c>
      <c r="X14" s="234" t="s">
        <v>108</v>
      </c>
      <c r="Y14" s="233" t="s">
        <v>70</v>
      </c>
      <c r="Z14" s="166" t="s">
        <v>70</v>
      </c>
      <c r="AA14" s="235" t="s">
        <v>70</v>
      </c>
      <c r="AB14" s="236" t="s">
        <v>70</v>
      </c>
      <c r="AC14" s="236" t="s">
        <v>70</v>
      </c>
      <c r="AD14" s="237" t="s">
        <v>70</v>
      </c>
      <c r="AE14" s="226"/>
      <c r="AF14" s="227"/>
    </row>
    <row r="15" spans="1:32" x14ac:dyDescent="0.35">
      <c r="A15" s="151"/>
      <c r="B15" s="225">
        <v>11</v>
      </c>
      <c r="C15" s="228"/>
      <c r="D15" s="229" t="s">
        <v>107</v>
      </c>
      <c r="E15" s="229"/>
      <c r="F15" s="166"/>
      <c r="G15" s="167"/>
      <c r="H15" s="230"/>
      <c r="I15" s="231"/>
      <c r="J15" s="231"/>
      <c r="K15" s="231"/>
      <c r="L15" s="231"/>
      <c r="M15" s="231"/>
      <c r="N15" s="231"/>
      <c r="O15" s="231"/>
      <c r="P15" s="232"/>
      <c r="Q15" s="232"/>
      <c r="R15" s="232"/>
      <c r="S15" s="232"/>
      <c r="T15" s="166"/>
      <c r="U15" s="166"/>
      <c r="V15" s="166"/>
      <c r="W15" s="233"/>
      <c r="X15" s="234"/>
      <c r="Y15" s="233"/>
      <c r="Z15" s="166"/>
      <c r="AA15" s="235"/>
      <c r="AB15" s="236"/>
      <c r="AC15" s="236"/>
      <c r="AD15" s="237"/>
      <c r="AE15" s="226"/>
      <c r="AF15" s="227"/>
    </row>
    <row r="16" spans="1:32" x14ac:dyDescent="0.35">
      <c r="A16" s="151"/>
      <c r="B16" s="225">
        <v>12</v>
      </c>
      <c r="C16" s="228"/>
      <c r="D16" s="229" t="s">
        <v>107</v>
      </c>
      <c r="E16" s="229"/>
      <c r="F16" s="166"/>
      <c r="G16" s="167"/>
      <c r="H16" s="230"/>
      <c r="I16" s="231"/>
      <c r="J16" s="231"/>
      <c r="K16" s="231"/>
      <c r="L16" s="231"/>
      <c r="M16" s="231"/>
      <c r="N16" s="231"/>
      <c r="O16" s="231"/>
      <c r="P16" s="232"/>
      <c r="Q16" s="232"/>
      <c r="R16" s="232"/>
      <c r="S16" s="232"/>
      <c r="T16" s="166"/>
      <c r="U16" s="166"/>
      <c r="V16" s="166"/>
      <c r="W16" s="233"/>
      <c r="X16" s="234"/>
      <c r="Y16" s="233"/>
      <c r="Z16" s="166"/>
      <c r="AA16" s="235"/>
      <c r="AB16" s="236"/>
      <c r="AC16" s="236"/>
      <c r="AD16" s="237"/>
      <c r="AE16" s="226"/>
      <c r="AF16" s="227"/>
    </row>
    <row r="17" spans="1:32" ht="15.5" thickBot="1" x14ac:dyDescent="0.4">
      <c r="A17" s="151"/>
      <c r="B17" s="238">
        <v>13</v>
      </c>
      <c r="C17" s="239"/>
      <c r="D17" s="240" t="s">
        <v>107</v>
      </c>
      <c r="E17" s="240"/>
      <c r="F17" s="178"/>
      <c r="G17" s="179"/>
      <c r="H17" s="241"/>
      <c r="I17" s="242"/>
      <c r="J17" s="242"/>
      <c r="K17" s="242"/>
      <c r="L17" s="242"/>
      <c r="M17" s="242"/>
      <c r="N17" s="242"/>
      <c r="O17" s="242"/>
      <c r="P17" s="243"/>
      <c r="Q17" s="243"/>
      <c r="R17" s="243"/>
      <c r="S17" s="243"/>
      <c r="T17" s="178"/>
      <c r="U17" s="178"/>
      <c r="V17" s="178"/>
      <c r="W17" s="244"/>
      <c r="X17" s="245"/>
      <c r="Y17" s="244"/>
      <c r="Z17" s="178"/>
      <c r="AA17" s="246"/>
      <c r="AB17" s="247"/>
      <c r="AC17" s="247"/>
      <c r="AD17" s="248"/>
      <c r="AE17" s="249"/>
      <c r="AF17" s="227"/>
    </row>
    <row r="18" spans="1:32" x14ac:dyDescent="0.35">
      <c r="A18" s="2"/>
      <c r="AE18" s="227"/>
      <c r="AF18" s="227"/>
    </row>
    <row r="19" spans="1:32" ht="15.75" customHeight="1" x14ac:dyDescent="0.35">
      <c r="A19" s="2"/>
      <c r="AE19" s="227"/>
      <c r="AF19" s="227"/>
    </row>
    <row r="20" spans="1:32" ht="15.75" customHeight="1" x14ac:dyDescent="0.35">
      <c r="A20" s="2"/>
      <c r="AE20" s="227"/>
      <c r="AF20" s="227"/>
    </row>
    <row r="21" spans="1:32" ht="15.75" customHeight="1" x14ac:dyDescent="0.35">
      <c r="A21" s="2"/>
      <c r="AE21" s="227"/>
      <c r="AF21" s="227"/>
    </row>
    <row r="22" spans="1:32" ht="15.75" customHeight="1" x14ac:dyDescent="0.35">
      <c r="A22" s="2"/>
      <c r="AE22" s="227"/>
      <c r="AF22" s="227"/>
    </row>
    <row r="23" spans="1:32" ht="15.75" customHeight="1" x14ac:dyDescent="0.35">
      <c r="A23" s="2"/>
      <c r="AE23" s="227"/>
      <c r="AF23" s="227"/>
    </row>
    <row r="24" spans="1:32" ht="15.75" customHeight="1" x14ac:dyDescent="0.35">
      <c r="A24" s="2"/>
      <c r="AE24" s="227"/>
      <c r="AF24" s="227"/>
    </row>
    <row r="25" spans="1:32" ht="15.75" customHeight="1" x14ac:dyDescent="0.35">
      <c r="A25" s="2"/>
      <c r="AE25" s="227"/>
      <c r="AF25" s="227"/>
    </row>
    <row r="26" spans="1:32" ht="15.75" customHeight="1" x14ac:dyDescent="0.35">
      <c r="A26" s="2"/>
      <c r="AE26" s="227"/>
      <c r="AF26" s="227"/>
    </row>
    <row r="27" spans="1:32" ht="15.75" customHeight="1" x14ac:dyDescent="0.35">
      <c r="A27" s="2"/>
      <c r="AE27" s="227"/>
      <c r="AF27" s="227"/>
    </row>
    <row r="28" spans="1:32" ht="15.75" customHeight="1" x14ac:dyDescent="0.35">
      <c r="A28" s="2"/>
      <c r="AE28" s="227"/>
      <c r="AF28" s="227"/>
    </row>
    <row r="29" spans="1:32" ht="15.75" customHeight="1" x14ac:dyDescent="0.35">
      <c r="A29" s="2"/>
      <c r="AE29" s="227"/>
      <c r="AF29" s="227"/>
    </row>
    <row r="30" spans="1:32" ht="15.75" customHeight="1" x14ac:dyDescent="0.35">
      <c r="A30" s="2"/>
      <c r="AE30" s="227"/>
      <c r="AF30" s="227"/>
    </row>
    <row r="31" spans="1:32" ht="15.75" customHeight="1" x14ac:dyDescent="0.35">
      <c r="A31" s="2"/>
      <c r="AE31" s="227"/>
      <c r="AF31" s="227"/>
    </row>
    <row r="32" spans="1:32" ht="15.75" customHeight="1" x14ac:dyDescent="0.35">
      <c r="A32" s="2"/>
      <c r="AE32" s="227"/>
      <c r="AF32" s="227"/>
    </row>
    <row r="33" spans="1:32" ht="15.75" customHeight="1" x14ac:dyDescent="0.35">
      <c r="A33" s="2"/>
      <c r="AE33" s="227"/>
      <c r="AF33" s="227"/>
    </row>
    <row r="34" spans="1:32" ht="15.75" customHeight="1" x14ac:dyDescent="0.35">
      <c r="A34" s="2"/>
      <c r="AE34" s="227"/>
      <c r="AF34" s="227"/>
    </row>
    <row r="35" spans="1:32" ht="15.75" customHeight="1" x14ac:dyDescent="0.35">
      <c r="A35" s="2"/>
      <c r="AE35" s="227"/>
      <c r="AF35" s="227"/>
    </row>
    <row r="36" spans="1:32" ht="15.75" customHeight="1" x14ac:dyDescent="0.35">
      <c r="A36" s="2"/>
      <c r="AE36" s="227"/>
      <c r="AF36" s="227"/>
    </row>
    <row r="37" spans="1:32" ht="15.75" customHeight="1" x14ac:dyDescent="0.35">
      <c r="A37" s="2"/>
      <c r="AE37" s="227"/>
      <c r="AF37" s="227"/>
    </row>
    <row r="38" spans="1:32" ht="15.75" customHeight="1" x14ac:dyDescent="0.35">
      <c r="A38" s="2"/>
      <c r="AE38" s="227"/>
      <c r="AF38" s="227"/>
    </row>
    <row r="39" spans="1:32" ht="15.75" customHeight="1" x14ac:dyDescent="0.35">
      <c r="A39" s="2"/>
      <c r="AE39" s="227"/>
      <c r="AF39" s="227"/>
    </row>
    <row r="40" spans="1:32" ht="15.75" customHeight="1" x14ac:dyDescent="0.35">
      <c r="A40" s="2"/>
      <c r="AE40" s="227"/>
      <c r="AF40" s="227"/>
    </row>
    <row r="41" spans="1:32" ht="15.75" customHeight="1" x14ac:dyDescent="0.35">
      <c r="A41" s="2"/>
      <c r="AE41" s="227"/>
      <c r="AF41" s="227"/>
    </row>
    <row r="42" spans="1:32" ht="15.75" customHeight="1" x14ac:dyDescent="0.35">
      <c r="A42" s="2"/>
      <c r="AE42" s="227"/>
      <c r="AF42" s="227"/>
    </row>
    <row r="43" spans="1:32" ht="15.75" customHeight="1" x14ac:dyDescent="0.35">
      <c r="A43" s="2"/>
      <c r="AE43" s="227"/>
      <c r="AF43" s="227"/>
    </row>
    <row r="44" spans="1:32" ht="15.75" customHeight="1" x14ac:dyDescent="0.35">
      <c r="A44" s="2"/>
      <c r="AE44" s="227"/>
      <c r="AF44" s="227"/>
    </row>
    <row r="45" spans="1:32" ht="15.75" customHeight="1" x14ac:dyDescent="0.35">
      <c r="A45" s="2"/>
      <c r="AE45" s="227"/>
      <c r="AF45" s="227"/>
    </row>
    <row r="46" spans="1:32" ht="15.75" customHeight="1" x14ac:dyDescent="0.35">
      <c r="A46" s="2"/>
      <c r="AE46" s="227"/>
      <c r="AF46" s="227"/>
    </row>
    <row r="47" spans="1:32" ht="15.75" customHeight="1" x14ac:dyDescent="0.35">
      <c r="A47" s="2"/>
      <c r="AE47" s="227"/>
      <c r="AF47" s="227"/>
    </row>
    <row r="48" spans="1:32" ht="15.75" customHeight="1" x14ac:dyDescent="0.35">
      <c r="A48" s="2"/>
      <c r="AE48" s="227"/>
      <c r="AF48" s="227"/>
    </row>
    <row r="49" spans="1:32" ht="15.75" customHeight="1" x14ac:dyDescent="0.35">
      <c r="A49" s="2"/>
      <c r="AE49" s="227"/>
      <c r="AF49" s="227"/>
    </row>
    <row r="50" spans="1:32" ht="15.75" customHeight="1" x14ac:dyDescent="0.35">
      <c r="A50" s="2"/>
      <c r="AE50" s="227"/>
      <c r="AF50" s="227"/>
    </row>
    <row r="51" spans="1:32" ht="15.75" customHeight="1" x14ac:dyDescent="0.35">
      <c r="A51" s="2"/>
      <c r="AE51" s="227"/>
      <c r="AF51" s="227"/>
    </row>
    <row r="52" spans="1:32" ht="15.75" customHeight="1" x14ac:dyDescent="0.35">
      <c r="A52" s="2"/>
      <c r="AE52" s="227"/>
      <c r="AF52" s="227"/>
    </row>
    <row r="53" spans="1:32" ht="15.75" customHeight="1" x14ac:dyDescent="0.35">
      <c r="A53" s="2"/>
      <c r="AE53" s="227"/>
      <c r="AF53" s="227"/>
    </row>
    <row r="54" spans="1:32" ht="15.75" customHeight="1" x14ac:dyDescent="0.35">
      <c r="A54" s="2"/>
      <c r="AE54" s="227"/>
      <c r="AF54" s="227"/>
    </row>
    <row r="55" spans="1:32" ht="15.75" customHeight="1" x14ac:dyDescent="0.55000000000000004"/>
    <row r="56" spans="1:32" ht="15.75" customHeight="1" x14ac:dyDescent="0.55000000000000004"/>
    <row r="57" spans="1:32" ht="15.75" customHeight="1" x14ac:dyDescent="0.55000000000000004"/>
    <row r="58" spans="1:32" ht="15.75" customHeight="1" x14ac:dyDescent="0.55000000000000004"/>
    <row r="59" spans="1:32" ht="15.75" customHeight="1" x14ac:dyDescent="0.55000000000000004"/>
    <row r="60" spans="1:32" ht="15.75" customHeight="1" x14ac:dyDescent="0.55000000000000004"/>
    <row r="61" spans="1:32" ht="15.75" customHeight="1" x14ac:dyDescent="0.55000000000000004"/>
    <row r="62" spans="1:32" ht="15.75" customHeight="1" x14ac:dyDescent="0.55000000000000004"/>
    <row r="63" spans="1:32" ht="15.75" customHeight="1" x14ac:dyDescent="0.55000000000000004"/>
    <row r="64" spans="1:32" ht="15.75" customHeight="1" x14ac:dyDescent="0.55000000000000004"/>
    <row r="65" ht="15.75" customHeight="1" x14ac:dyDescent="0.55000000000000004"/>
    <row r="66" ht="15.75" customHeight="1" x14ac:dyDescent="0.55000000000000004"/>
    <row r="67" ht="15.75" customHeight="1" x14ac:dyDescent="0.55000000000000004"/>
    <row r="68" ht="15.75" customHeight="1" x14ac:dyDescent="0.55000000000000004"/>
    <row r="69" ht="15.75" customHeight="1" x14ac:dyDescent="0.55000000000000004"/>
    <row r="70" ht="15.75" customHeight="1" x14ac:dyDescent="0.55000000000000004"/>
    <row r="71" ht="15.75" customHeight="1" x14ac:dyDescent="0.55000000000000004"/>
    <row r="72" ht="15.75" customHeight="1" x14ac:dyDescent="0.55000000000000004"/>
    <row r="73" ht="15.75" customHeight="1" x14ac:dyDescent="0.55000000000000004"/>
    <row r="74" ht="15.75" customHeight="1" x14ac:dyDescent="0.55000000000000004"/>
    <row r="75" ht="15.75" customHeight="1" x14ac:dyDescent="0.55000000000000004"/>
    <row r="76" ht="15.75" customHeight="1" x14ac:dyDescent="0.55000000000000004"/>
    <row r="77" ht="15.75" customHeight="1" x14ac:dyDescent="0.55000000000000004"/>
    <row r="78" ht="15.75" customHeight="1" x14ac:dyDescent="0.55000000000000004"/>
    <row r="79" ht="15.75" customHeight="1" x14ac:dyDescent="0.55000000000000004"/>
    <row r="80" ht="15.75" customHeight="1" x14ac:dyDescent="0.55000000000000004"/>
    <row r="81" ht="15.75" customHeight="1" x14ac:dyDescent="0.55000000000000004"/>
    <row r="82" ht="15.75" customHeight="1" x14ac:dyDescent="0.55000000000000004"/>
    <row r="83" ht="15.75" customHeight="1" x14ac:dyDescent="0.55000000000000004"/>
    <row r="84" ht="15.75" customHeight="1" x14ac:dyDescent="0.55000000000000004"/>
    <row r="85" ht="15.75" customHeight="1" x14ac:dyDescent="0.55000000000000004"/>
    <row r="86" ht="15.75" customHeight="1" x14ac:dyDescent="0.55000000000000004"/>
    <row r="87" ht="15.75" customHeight="1" x14ac:dyDescent="0.55000000000000004"/>
    <row r="88" ht="15.75" customHeight="1" x14ac:dyDescent="0.55000000000000004"/>
    <row r="89" ht="15.75" customHeight="1" x14ac:dyDescent="0.55000000000000004"/>
    <row r="90" ht="15.75" customHeight="1" x14ac:dyDescent="0.55000000000000004"/>
    <row r="91" ht="15.75" customHeight="1" x14ac:dyDescent="0.55000000000000004"/>
    <row r="92" ht="15.75" customHeight="1" x14ac:dyDescent="0.55000000000000004"/>
    <row r="93" ht="15.75" customHeight="1" x14ac:dyDescent="0.55000000000000004"/>
    <row r="94" ht="15.75" customHeight="1" x14ac:dyDescent="0.55000000000000004"/>
    <row r="95" ht="15.75" customHeight="1" x14ac:dyDescent="0.55000000000000004"/>
    <row r="96" ht="15.75" customHeight="1" x14ac:dyDescent="0.55000000000000004"/>
    <row r="97" ht="15.75" customHeight="1" x14ac:dyDescent="0.55000000000000004"/>
    <row r="98" ht="15.75" customHeight="1" x14ac:dyDescent="0.55000000000000004"/>
    <row r="99" ht="15.75" customHeight="1" x14ac:dyDescent="0.55000000000000004"/>
    <row r="100" ht="15.75" customHeight="1" x14ac:dyDescent="0.55000000000000004"/>
    <row r="101" ht="15.75" customHeight="1" x14ac:dyDescent="0.55000000000000004"/>
    <row r="102" ht="15.75" customHeight="1" x14ac:dyDescent="0.55000000000000004"/>
    <row r="103" ht="15.75" customHeight="1" x14ac:dyDescent="0.55000000000000004"/>
    <row r="104" ht="15.75" customHeight="1" x14ac:dyDescent="0.55000000000000004"/>
    <row r="105" ht="15.75" customHeight="1" x14ac:dyDescent="0.55000000000000004"/>
  </sheetData>
  <sheetProtection sheet="1" objects="1" scenarios="1" selectLockedCells="1"/>
  <dataConsolidate/>
  <mergeCells count="17">
    <mergeCell ref="AE3:AE4"/>
    <mergeCell ref="V3:V4"/>
    <mergeCell ref="W3:W4"/>
    <mergeCell ref="X3:X4"/>
    <mergeCell ref="Y3:Y4"/>
    <mergeCell ref="Z3:Z4"/>
    <mergeCell ref="AA3:AD3"/>
    <mergeCell ref="B1:AD1"/>
    <mergeCell ref="B3:B4"/>
    <mergeCell ref="C3:C4"/>
    <mergeCell ref="D3:D4"/>
    <mergeCell ref="E3:E4"/>
    <mergeCell ref="F3:F4"/>
    <mergeCell ref="G3:G4"/>
    <mergeCell ref="H3:O3"/>
    <mergeCell ref="T3:T4"/>
    <mergeCell ref="U3:U4"/>
  </mergeCells>
  <phoneticPr fontId="4"/>
  <pageMargins left="0.23622047244094491" right="0.23622047244094491" top="0.74803149606299213" bottom="0.74803149606299213" header="0.31496062992125984" footer="0.31496062992125984"/>
  <pageSetup paperSize="8" scale="90" pageOrder="overThenDown" orientation="landscape" horizontalDpi="300" verticalDpi="300" r:id="rId1"/>
  <headerFooter>
    <oddHeader>&amp;L&amp;"Meiryo UI,太字"&amp;22αZXSデータ設定Sheet 内線情報</oddHeader>
    <oddFooter>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3B3EF-6B0F-41F3-A9A7-7C5A0DD99C60}">
  <sheetPr codeName="Sheet6">
    <pageSetUpPr fitToPage="1"/>
  </sheetPr>
  <dimension ref="A1:DP71"/>
  <sheetViews>
    <sheetView zoomScaleNormal="100" zoomScaleSheetLayoutView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F7" sqref="F7"/>
    </sheetView>
  </sheetViews>
  <sheetFormatPr defaultColWidth="9" defaultRowHeight="15" x14ac:dyDescent="0.55000000000000004"/>
  <cols>
    <col min="1" max="1" width="2.58203125" style="1" customWidth="1"/>
    <col min="2" max="2" width="4.83203125" style="1" customWidth="1"/>
    <col min="3" max="3" width="13.5" style="1" bestFit="1" customWidth="1"/>
    <col min="4" max="4" width="11.25" style="1" bestFit="1" customWidth="1"/>
    <col min="5" max="5" width="7.08203125" style="1" bestFit="1" customWidth="1"/>
    <col min="6" max="6" width="11.25" style="1" customWidth="1"/>
    <col min="7" max="7" width="7.08203125" style="1" bestFit="1" customWidth="1"/>
    <col min="8" max="8" width="11.25" style="1" customWidth="1"/>
    <col min="9" max="9" width="7.08203125" style="1" bestFit="1" customWidth="1"/>
    <col min="10" max="10" width="11.25" style="1" customWidth="1"/>
    <col min="11" max="11" width="7.08203125" style="1" bestFit="1" customWidth="1"/>
    <col min="12" max="15" width="5.5" style="1" customWidth="1"/>
    <col min="16" max="16" width="2.58203125" style="1" customWidth="1"/>
    <col min="17" max="17" width="9" style="1" customWidth="1"/>
    <col min="18" max="16384" width="9" style="1"/>
  </cols>
  <sheetData>
    <row r="1" spans="1:16" x14ac:dyDescent="0.55000000000000004">
      <c r="B1" s="30" t="s">
        <v>115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16" ht="16.5" customHeight="1" thickBot="1" x14ac:dyDescent="0.6">
      <c r="B2" s="124"/>
      <c r="C2" s="252"/>
      <c r="D2" s="252"/>
      <c r="E2" s="252"/>
      <c r="F2" s="252"/>
      <c r="G2" s="252"/>
      <c r="H2" s="252"/>
      <c r="I2" s="33" t="s">
        <v>12</v>
      </c>
      <c r="J2" s="252"/>
      <c r="K2" s="252"/>
      <c r="L2" s="252"/>
      <c r="M2" s="252"/>
      <c r="N2" s="252"/>
      <c r="O2" s="252"/>
      <c r="P2" s="253"/>
    </row>
    <row r="3" spans="1:16" ht="14.25" customHeight="1" x14ac:dyDescent="0.35">
      <c r="A3" s="2"/>
      <c r="B3" s="254" t="s">
        <v>116</v>
      </c>
      <c r="C3" s="255" t="s">
        <v>117</v>
      </c>
      <c r="D3" s="131" t="s">
        <v>118</v>
      </c>
      <c r="E3" s="132"/>
      <c r="F3" s="132"/>
      <c r="G3" s="132"/>
      <c r="H3" s="132"/>
      <c r="I3" s="132"/>
      <c r="J3" s="132"/>
      <c r="K3" s="132"/>
      <c r="L3" s="256" t="s">
        <v>119</v>
      </c>
      <c r="M3" s="257"/>
      <c r="N3" s="257"/>
      <c r="O3" s="258"/>
      <c r="P3" s="259"/>
    </row>
    <row r="4" spans="1:16" ht="15.75" customHeight="1" x14ac:dyDescent="0.35">
      <c r="A4" s="2"/>
      <c r="B4" s="260"/>
      <c r="C4" s="261"/>
      <c r="D4" s="262" t="s">
        <v>120</v>
      </c>
      <c r="E4" s="263"/>
      <c r="F4" s="262" t="s">
        <v>121</v>
      </c>
      <c r="G4" s="263"/>
      <c r="H4" s="262" t="s">
        <v>122</v>
      </c>
      <c r="I4" s="263"/>
      <c r="J4" s="262" t="s">
        <v>123</v>
      </c>
      <c r="K4" s="264"/>
      <c r="L4" s="265"/>
      <c r="M4" s="266"/>
      <c r="N4" s="266"/>
      <c r="O4" s="267"/>
      <c r="P4" s="259"/>
    </row>
    <row r="5" spans="1:16" ht="24.75" customHeight="1" thickBot="1" x14ac:dyDescent="0.4">
      <c r="A5" s="2"/>
      <c r="B5" s="268"/>
      <c r="C5" s="269"/>
      <c r="D5" s="270" t="s">
        <v>124</v>
      </c>
      <c r="E5" s="271" t="s">
        <v>125</v>
      </c>
      <c r="F5" s="270" t="s">
        <v>124</v>
      </c>
      <c r="G5" s="271" t="s">
        <v>125</v>
      </c>
      <c r="H5" s="270" t="s">
        <v>124</v>
      </c>
      <c r="I5" s="271" t="s">
        <v>125</v>
      </c>
      <c r="J5" s="270" t="s">
        <v>124</v>
      </c>
      <c r="K5" s="272" t="s">
        <v>125</v>
      </c>
      <c r="L5" s="273" t="s">
        <v>126</v>
      </c>
      <c r="M5" s="273" t="s">
        <v>127</v>
      </c>
      <c r="N5" s="273" t="s">
        <v>128</v>
      </c>
      <c r="O5" s="274" t="s">
        <v>129</v>
      </c>
      <c r="P5" s="259"/>
    </row>
    <row r="6" spans="1:16" x14ac:dyDescent="0.35">
      <c r="A6" s="151"/>
      <c r="B6" s="275">
        <v>1</v>
      </c>
      <c r="C6" s="276" t="s">
        <v>130</v>
      </c>
      <c r="D6" s="277" t="s">
        <v>131</v>
      </c>
      <c r="E6" s="278">
        <v>1</v>
      </c>
      <c r="F6" s="277" t="s">
        <v>131</v>
      </c>
      <c r="G6" s="278">
        <v>1</v>
      </c>
      <c r="H6" s="277" t="s">
        <v>131</v>
      </c>
      <c r="I6" s="278">
        <v>1</v>
      </c>
      <c r="J6" s="277" t="s">
        <v>131</v>
      </c>
      <c r="K6" s="279">
        <v>1</v>
      </c>
      <c r="L6" s="280" t="s">
        <v>70</v>
      </c>
      <c r="M6" s="280" t="s">
        <v>70</v>
      </c>
      <c r="N6" s="280" t="s">
        <v>70</v>
      </c>
      <c r="O6" s="281" t="s">
        <v>70</v>
      </c>
      <c r="P6" s="2"/>
    </row>
    <row r="7" spans="1:16" x14ac:dyDescent="0.35">
      <c r="A7" s="151"/>
      <c r="B7" s="282">
        <v>2</v>
      </c>
      <c r="C7" s="283" t="s">
        <v>114</v>
      </c>
      <c r="D7" s="284" t="s">
        <v>132</v>
      </c>
      <c r="E7" s="285">
        <v>10</v>
      </c>
      <c r="F7" s="284" t="s">
        <v>132</v>
      </c>
      <c r="G7" s="285">
        <v>10</v>
      </c>
      <c r="H7" s="284" t="s">
        <v>132</v>
      </c>
      <c r="I7" s="285">
        <v>10</v>
      </c>
      <c r="J7" s="284" t="s">
        <v>132</v>
      </c>
      <c r="K7" s="286">
        <v>10</v>
      </c>
      <c r="L7" s="287" t="s">
        <v>70</v>
      </c>
      <c r="M7" s="287" t="s">
        <v>70</v>
      </c>
      <c r="N7" s="287" t="s">
        <v>70</v>
      </c>
      <c r="O7" s="288" t="s">
        <v>70</v>
      </c>
      <c r="P7" s="2"/>
    </row>
    <row r="8" spans="1:16" x14ac:dyDescent="0.35">
      <c r="A8" s="151"/>
      <c r="B8" s="282">
        <v>3</v>
      </c>
      <c r="C8" s="283"/>
      <c r="D8" s="284" t="s">
        <v>133</v>
      </c>
      <c r="E8" s="285"/>
      <c r="F8" s="284" t="s">
        <v>133</v>
      </c>
      <c r="G8" s="285"/>
      <c r="H8" s="284" t="s">
        <v>133</v>
      </c>
      <c r="I8" s="285"/>
      <c r="J8" s="284" t="s">
        <v>133</v>
      </c>
      <c r="K8" s="286"/>
      <c r="L8" s="287" t="s">
        <v>70</v>
      </c>
      <c r="M8" s="287" t="s">
        <v>70</v>
      </c>
      <c r="N8" s="287" t="s">
        <v>70</v>
      </c>
      <c r="O8" s="288" t="s">
        <v>70</v>
      </c>
      <c r="P8" s="2"/>
    </row>
    <row r="9" spans="1:16" x14ac:dyDescent="0.35">
      <c r="A9" s="151"/>
      <c r="B9" s="282">
        <v>4</v>
      </c>
      <c r="C9" s="283"/>
      <c r="D9" s="284" t="s">
        <v>133</v>
      </c>
      <c r="E9" s="285"/>
      <c r="F9" s="284" t="s">
        <v>133</v>
      </c>
      <c r="G9" s="285"/>
      <c r="H9" s="284" t="s">
        <v>133</v>
      </c>
      <c r="I9" s="285"/>
      <c r="J9" s="284" t="s">
        <v>133</v>
      </c>
      <c r="K9" s="286"/>
      <c r="L9" s="287" t="s">
        <v>70</v>
      </c>
      <c r="M9" s="287" t="s">
        <v>70</v>
      </c>
      <c r="N9" s="287" t="s">
        <v>70</v>
      </c>
      <c r="O9" s="288" t="s">
        <v>70</v>
      </c>
      <c r="P9" s="2"/>
    </row>
    <row r="10" spans="1:16" x14ac:dyDescent="0.35">
      <c r="A10" s="151"/>
      <c r="B10" s="282">
        <v>5</v>
      </c>
      <c r="C10" s="283"/>
      <c r="D10" s="289" t="s">
        <v>133</v>
      </c>
      <c r="E10" s="290"/>
      <c r="F10" s="289" t="s">
        <v>133</v>
      </c>
      <c r="G10" s="290"/>
      <c r="H10" s="289" t="s">
        <v>133</v>
      </c>
      <c r="I10" s="290"/>
      <c r="J10" s="289" t="s">
        <v>133</v>
      </c>
      <c r="K10" s="291"/>
      <c r="L10" s="287" t="s">
        <v>70</v>
      </c>
      <c r="M10" s="287" t="s">
        <v>70</v>
      </c>
      <c r="N10" s="287" t="s">
        <v>70</v>
      </c>
      <c r="O10" s="288" t="s">
        <v>70</v>
      </c>
      <c r="P10" s="2"/>
    </row>
    <row r="11" spans="1:16" x14ac:dyDescent="0.35">
      <c r="A11" s="151"/>
      <c r="B11" s="282">
        <v>6</v>
      </c>
      <c r="C11" s="283"/>
      <c r="D11" s="284" t="s">
        <v>133</v>
      </c>
      <c r="E11" s="285"/>
      <c r="F11" s="284" t="s">
        <v>133</v>
      </c>
      <c r="G11" s="285"/>
      <c r="H11" s="284" t="s">
        <v>133</v>
      </c>
      <c r="I11" s="285"/>
      <c r="J11" s="284" t="s">
        <v>133</v>
      </c>
      <c r="K11" s="286"/>
      <c r="L11" s="287" t="s">
        <v>70</v>
      </c>
      <c r="M11" s="287" t="s">
        <v>70</v>
      </c>
      <c r="N11" s="287" t="s">
        <v>70</v>
      </c>
      <c r="O11" s="288" t="s">
        <v>70</v>
      </c>
      <c r="P11" s="2"/>
    </row>
    <row r="12" spans="1:16" x14ac:dyDescent="0.35">
      <c r="A12" s="151"/>
      <c r="B12" s="282">
        <v>7</v>
      </c>
      <c r="C12" s="283"/>
      <c r="D12" s="284" t="s">
        <v>133</v>
      </c>
      <c r="E12" s="285"/>
      <c r="F12" s="284" t="s">
        <v>133</v>
      </c>
      <c r="G12" s="285"/>
      <c r="H12" s="284" t="s">
        <v>133</v>
      </c>
      <c r="I12" s="285"/>
      <c r="J12" s="284" t="s">
        <v>133</v>
      </c>
      <c r="K12" s="286"/>
      <c r="L12" s="287" t="s">
        <v>70</v>
      </c>
      <c r="M12" s="287" t="s">
        <v>70</v>
      </c>
      <c r="N12" s="287" t="s">
        <v>70</v>
      </c>
      <c r="O12" s="288" t="s">
        <v>70</v>
      </c>
      <c r="P12" s="2"/>
    </row>
    <row r="13" spans="1:16" x14ac:dyDescent="0.35">
      <c r="A13" s="151"/>
      <c r="B13" s="282">
        <v>8</v>
      </c>
      <c r="C13" s="283"/>
      <c r="D13" s="284" t="s">
        <v>133</v>
      </c>
      <c r="E13" s="285"/>
      <c r="F13" s="284" t="s">
        <v>133</v>
      </c>
      <c r="G13" s="285"/>
      <c r="H13" s="284" t="s">
        <v>133</v>
      </c>
      <c r="I13" s="285"/>
      <c r="J13" s="284" t="s">
        <v>133</v>
      </c>
      <c r="K13" s="286"/>
      <c r="L13" s="287" t="s">
        <v>70</v>
      </c>
      <c r="M13" s="287" t="s">
        <v>70</v>
      </c>
      <c r="N13" s="287" t="s">
        <v>70</v>
      </c>
      <c r="O13" s="288" t="s">
        <v>70</v>
      </c>
      <c r="P13" s="2"/>
    </row>
    <row r="14" spans="1:16" x14ac:dyDescent="0.35">
      <c r="A14" s="151"/>
      <c r="B14" s="282">
        <v>9</v>
      </c>
      <c r="C14" s="283"/>
      <c r="D14" s="289" t="s">
        <v>133</v>
      </c>
      <c r="E14" s="290"/>
      <c r="F14" s="289" t="s">
        <v>133</v>
      </c>
      <c r="G14" s="290"/>
      <c r="H14" s="289" t="s">
        <v>133</v>
      </c>
      <c r="I14" s="290"/>
      <c r="J14" s="289" t="s">
        <v>133</v>
      </c>
      <c r="K14" s="291"/>
      <c r="L14" s="287" t="s">
        <v>70</v>
      </c>
      <c r="M14" s="287" t="s">
        <v>70</v>
      </c>
      <c r="N14" s="287" t="s">
        <v>70</v>
      </c>
      <c r="O14" s="288" t="s">
        <v>70</v>
      </c>
      <c r="P14" s="2"/>
    </row>
    <row r="15" spans="1:16" x14ac:dyDescent="0.35">
      <c r="A15" s="151"/>
      <c r="B15" s="282">
        <v>10</v>
      </c>
      <c r="C15" s="283"/>
      <c r="D15" s="284" t="s">
        <v>133</v>
      </c>
      <c r="E15" s="285"/>
      <c r="F15" s="284" t="s">
        <v>133</v>
      </c>
      <c r="G15" s="285"/>
      <c r="H15" s="284" t="s">
        <v>133</v>
      </c>
      <c r="I15" s="285"/>
      <c r="J15" s="284" t="s">
        <v>133</v>
      </c>
      <c r="K15" s="286"/>
      <c r="L15" s="287" t="s">
        <v>70</v>
      </c>
      <c r="M15" s="287" t="s">
        <v>70</v>
      </c>
      <c r="N15" s="287" t="s">
        <v>70</v>
      </c>
      <c r="O15" s="288" t="s">
        <v>70</v>
      </c>
      <c r="P15" s="2"/>
    </row>
    <row r="16" spans="1:16" x14ac:dyDescent="0.35">
      <c r="A16" s="151"/>
      <c r="B16" s="282">
        <v>11</v>
      </c>
      <c r="C16" s="283"/>
      <c r="D16" s="284" t="s">
        <v>133</v>
      </c>
      <c r="E16" s="285"/>
      <c r="F16" s="284" t="s">
        <v>133</v>
      </c>
      <c r="G16" s="285"/>
      <c r="H16" s="284" t="s">
        <v>133</v>
      </c>
      <c r="I16" s="285"/>
      <c r="J16" s="284" t="s">
        <v>133</v>
      </c>
      <c r="K16" s="286"/>
      <c r="L16" s="287" t="s">
        <v>70</v>
      </c>
      <c r="M16" s="287" t="s">
        <v>70</v>
      </c>
      <c r="N16" s="287" t="s">
        <v>70</v>
      </c>
      <c r="O16" s="288" t="s">
        <v>70</v>
      </c>
      <c r="P16" s="2"/>
    </row>
    <row r="17" spans="1:16" x14ac:dyDescent="0.35">
      <c r="A17" s="151"/>
      <c r="B17" s="282">
        <v>12</v>
      </c>
      <c r="C17" s="283"/>
      <c r="D17" s="284" t="s">
        <v>133</v>
      </c>
      <c r="E17" s="285"/>
      <c r="F17" s="284" t="s">
        <v>133</v>
      </c>
      <c r="G17" s="285"/>
      <c r="H17" s="284" t="s">
        <v>133</v>
      </c>
      <c r="I17" s="285"/>
      <c r="J17" s="284" t="s">
        <v>133</v>
      </c>
      <c r="K17" s="286"/>
      <c r="L17" s="287" t="s">
        <v>70</v>
      </c>
      <c r="M17" s="287" t="s">
        <v>70</v>
      </c>
      <c r="N17" s="287" t="s">
        <v>70</v>
      </c>
      <c r="O17" s="288" t="s">
        <v>70</v>
      </c>
      <c r="P17" s="2"/>
    </row>
    <row r="18" spans="1:16" x14ac:dyDescent="0.35">
      <c r="A18" s="151"/>
      <c r="B18" s="282">
        <v>13</v>
      </c>
      <c r="C18" s="283"/>
      <c r="D18" s="289" t="s">
        <v>133</v>
      </c>
      <c r="E18" s="290"/>
      <c r="F18" s="289" t="s">
        <v>133</v>
      </c>
      <c r="G18" s="290"/>
      <c r="H18" s="289" t="s">
        <v>133</v>
      </c>
      <c r="I18" s="290"/>
      <c r="J18" s="289" t="s">
        <v>133</v>
      </c>
      <c r="K18" s="291"/>
      <c r="L18" s="287" t="s">
        <v>70</v>
      </c>
      <c r="M18" s="287" t="s">
        <v>70</v>
      </c>
      <c r="N18" s="287" t="s">
        <v>70</v>
      </c>
      <c r="O18" s="288" t="s">
        <v>70</v>
      </c>
      <c r="P18" s="2"/>
    </row>
    <row r="19" spans="1:16" x14ac:dyDescent="0.35">
      <c r="A19" s="151"/>
      <c r="B19" s="282">
        <v>14</v>
      </c>
      <c r="C19" s="283"/>
      <c r="D19" s="284" t="s">
        <v>133</v>
      </c>
      <c r="E19" s="285"/>
      <c r="F19" s="284" t="s">
        <v>133</v>
      </c>
      <c r="G19" s="285"/>
      <c r="H19" s="284" t="s">
        <v>133</v>
      </c>
      <c r="I19" s="285"/>
      <c r="J19" s="284" t="s">
        <v>133</v>
      </c>
      <c r="K19" s="286"/>
      <c r="L19" s="287" t="s">
        <v>70</v>
      </c>
      <c r="M19" s="287" t="s">
        <v>70</v>
      </c>
      <c r="N19" s="287" t="s">
        <v>70</v>
      </c>
      <c r="O19" s="288" t="s">
        <v>70</v>
      </c>
      <c r="P19" s="2"/>
    </row>
    <row r="20" spans="1:16" x14ac:dyDescent="0.35">
      <c r="A20" s="151"/>
      <c r="B20" s="282">
        <v>15</v>
      </c>
      <c r="C20" s="283"/>
      <c r="D20" s="284" t="s">
        <v>133</v>
      </c>
      <c r="E20" s="285"/>
      <c r="F20" s="284" t="s">
        <v>133</v>
      </c>
      <c r="G20" s="285"/>
      <c r="H20" s="284" t="s">
        <v>133</v>
      </c>
      <c r="I20" s="285"/>
      <c r="J20" s="284" t="s">
        <v>133</v>
      </c>
      <c r="K20" s="286"/>
      <c r="L20" s="287" t="s">
        <v>70</v>
      </c>
      <c r="M20" s="287" t="s">
        <v>70</v>
      </c>
      <c r="N20" s="287" t="s">
        <v>70</v>
      </c>
      <c r="O20" s="288" t="s">
        <v>70</v>
      </c>
      <c r="P20" s="2"/>
    </row>
    <row r="21" spans="1:16" x14ac:dyDescent="0.35">
      <c r="A21" s="151"/>
      <c r="B21" s="282">
        <v>16</v>
      </c>
      <c r="C21" s="283"/>
      <c r="D21" s="284" t="s">
        <v>133</v>
      </c>
      <c r="E21" s="285"/>
      <c r="F21" s="284" t="s">
        <v>133</v>
      </c>
      <c r="G21" s="285"/>
      <c r="H21" s="284" t="s">
        <v>133</v>
      </c>
      <c r="I21" s="285"/>
      <c r="J21" s="284" t="s">
        <v>133</v>
      </c>
      <c r="K21" s="286"/>
      <c r="L21" s="287" t="s">
        <v>70</v>
      </c>
      <c r="M21" s="287" t="s">
        <v>70</v>
      </c>
      <c r="N21" s="287" t="s">
        <v>70</v>
      </c>
      <c r="O21" s="288" t="s">
        <v>70</v>
      </c>
      <c r="P21" s="2"/>
    </row>
    <row r="22" spans="1:16" x14ac:dyDescent="0.35">
      <c r="A22" s="151"/>
      <c r="B22" s="282">
        <v>17</v>
      </c>
      <c r="C22" s="283"/>
      <c r="D22" s="289" t="s">
        <v>133</v>
      </c>
      <c r="E22" s="290"/>
      <c r="F22" s="289" t="s">
        <v>133</v>
      </c>
      <c r="G22" s="290"/>
      <c r="H22" s="289" t="s">
        <v>133</v>
      </c>
      <c r="I22" s="290"/>
      <c r="J22" s="289" t="s">
        <v>133</v>
      </c>
      <c r="K22" s="291"/>
      <c r="L22" s="287" t="s">
        <v>70</v>
      </c>
      <c r="M22" s="287" t="s">
        <v>70</v>
      </c>
      <c r="N22" s="287" t="s">
        <v>70</v>
      </c>
      <c r="O22" s="288" t="s">
        <v>70</v>
      </c>
      <c r="P22" s="2"/>
    </row>
    <row r="23" spans="1:16" x14ac:dyDescent="0.35">
      <c r="A23" s="151"/>
      <c r="B23" s="282">
        <v>18</v>
      </c>
      <c r="C23" s="283"/>
      <c r="D23" s="284" t="s">
        <v>133</v>
      </c>
      <c r="E23" s="285"/>
      <c r="F23" s="284" t="s">
        <v>133</v>
      </c>
      <c r="G23" s="285"/>
      <c r="H23" s="284" t="s">
        <v>133</v>
      </c>
      <c r="I23" s="285"/>
      <c r="J23" s="284" t="s">
        <v>133</v>
      </c>
      <c r="K23" s="286"/>
      <c r="L23" s="287" t="s">
        <v>70</v>
      </c>
      <c r="M23" s="287" t="s">
        <v>70</v>
      </c>
      <c r="N23" s="287" t="s">
        <v>70</v>
      </c>
      <c r="O23" s="288" t="s">
        <v>70</v>
      </c>
      <c r="P23" s="2"/>
    </row>
    <row r="24" spans="1:16" x14ac:dyDescent="0.35">
      <c r="A24" s="151"/>
      <c r="B24" s="282">
        <v>19</v>
      </c>
      <c r="C24" s="283"/>
      <c r="D24" s="284" t="s">
        <v>133</v>
      </c>
      <c r="E24" s="285"/>
      <c r="F24" s="284" t="s">
        <v>133</v>
      </c>
      <c r="G24" s="285"/>
      <c r="H24" s="284" t="s">
        <v>133</v>
      </c>
      <c r="I24" s="285"/>
      <c r="J24" s="284" t="s">
        <v>133</v>
      </c>
      <c r="K24" s="286"/>
      <c r="L24" s="287" t="s">
        <v>70</v>
      </c>
      <c r="M24" s="287" t="s">
        <v>70</v>
      </c>
      <c r="N24" s="287" t="s">
        <v>70</v>
      </c>
      <c r="O24" s="288" t="s">
        <v>70</v>
      </c>
      <c r="P24" s="2"/>
    </row>
    <row r="25" spans="1:16" x14ac:dyDescent="0.35">
      <c r="A25" s="151"/>
      <c r="B25" s="282">
        <v>20</v>
      </c>
      <c r="C25" s="283"/>
      <c r="D25" s="284" t="s">
        <v>133</v>
      </c>
      <c r="E25" s="285"/>
      <c r="F25" s="284" t="s">
        <v>133</v>
      </c>
      <c r="G25" s="285"/>
      <c r="H25" s="284" t="s">
        <v>133</v>
      </c>
      <c r="I25" s="285"/>
      <c r="J25" s="284" t="s">
        <v>133</v>
      </c>
      <c r="K25" s="286"/>
      <c r="L25" s="287" t="s">
        <v>70</v>
      </c>
      <c r="M25" s="287" t="s">
        <v>70</v>
      </c>
      <c r="N25" s="287" t="s">
        <v>70</v>
      </c>
      <c r="O25" s="288" t="s">
        <v>70</v>
      </c>
      <c r="P25" s="2"/>
    </row>
    <row r="26" spans="1:16" x14ac:dyDescent="0.35">
      <c r="A26" s="151"/>
      <c r="B26" s="282">
        <v>21</v>
      </c>
      <c r="C26" s="283"/>
      <c r="D26" s="289" t="s">
        <v>133</v>
      </c>
      <c r="E26" s="290"/>
      <c r="F26" s="289" t="s">
        <v>133</v>
      </c>
      <c r="G26" s="290"/>
      <c r="H26" s="289" t="s">
        <v>133</v>
      </c>
      <c r="I26" s="290"/>
      <c r="J26" s="289" t="s">
        <v>133</v>
      </c>
      <c r="K26" s="291"/>
      <c r="L26" s="287" t="s">
        <v>70</v>
      </c>
      <c r="M26" s="287" t="s">
        <v>70</v>
      </c>
      <c r="N26" s="287" t="s">
        <v>70</v>
      </c>
      <c r="O26" s="288" t="s">
        <v>70</v>
      </c>
      <c r="P26" s="2"/>
    </row>
    <row r="27" spans="1:16" x14ac:dyDescent="0.35">
      <c r="A27" s="151"/>
      <c r="B27" s="282">
        <v>22</v>
      </c>
      <c r="C27" s="283"/>
      <c r="D27" s="284" t="s">
        <v>133</v>
      </c>
      <c r="E27" s="285"/>
      <c r="F27" s="284" t="s">
        <v>133</v>
      </c>
      <c r="G27" s="285"/>
      <c r="H27" s="284" t="s">
        <v>133</v>
      </c>
      <c r="I27" s="285"/>
      <c r="J27" s="284" t="s">
        <v>133</v>
      </c>
      <c r="K27" s="286"/>
      <c r="L27" s="287" t="s">
        <v>70</v>
      </c>
      <c r="M27" s="287" t="s">
        <v>70</v>
      </c>
      <c r="N27" s="287" t="s">
        <v>70</v>
      </c>
      <c r="O27" s="288" t="s">
        <v>70</v>
      </c>
      <c r="P27" s="2"/>
    </row>
    <row r="28" spans="1:16" x14ac:dyDescent="0.35">
      <c r="A28" s="151"/>
      <c r="B28" s="282">
        <v>23</v>
      </c>
      <c r="C28" s="283"/>
      <c r="D28" s="284" t="s">
        <v>133</v>
      </c>
      <c r="E28" s="285"/>
      <c r="F28" s="284" t="s">
        <v>133</v>
      </c>
      <c r="G28" s="285"/>
      <c r="H28" s="284" t="s">
        <v>133</v>
      </c>
      <c r="I28" s="285"/>
      <c r="J28" s="284" t="s">
        <v>133</v>
      </c>
      <c r="K28" s="286"/>
      <c r="L28" s="287" t="s">
        <v>70</v>
      </c>
      <c r="M28" s="287" t="s">
        <v>70</v>
      </c>
      <c r="N28" s="287" t="s">
        <v>70</v>
      </c>
      <c r="O28" s="288" t="s">
        <v>70</v>
      </c>
      <c r="P28" s="2"/>
    </row>
    <row r="29" spans="1:16" x14ac:dyDescent="0.35">
      <c r="A29" s="151"/>
      <c r="B29" s="282">
        <v>24</v>
      </c>
      <c r="C29" s="283"/>
      <c r="D29" s="284" t="s">
        <v>133</v>
      </c>
      <c r="E29" s="285"/>
      <c r="F29" s="284" t="s">
        <v>133</v>
      </c>
      <c r="G29" s="285"/>
      <c r="H29" s="284" t="s">
        <v>133</v>
      </c>
      <c r="I29" s="285"/>
      <c r="J29" s="284" t="s">
        <v>133</v>
      </c>
      <c r="K29" s="286"/>
      <c r="L29" s="287" t="s">
        <v>70</v>
      </c>
      <c r="M29" s="287" t="s">
        <v>70</v>
      </c>
      <c r="N29" s="287" t="s">
        <v>70</v>
      </c>
      <c r="O29" s="288" t="s">
        <v>70</v>
      </c>
      <c r="P29" s="2"/>
    </row>
    <row r="30" spans="1:16" x14ac:dyDescent="0.35">
      <c r="A30" s="151"/>
      <c r="B30" s="282">
        <v>25</v>
      </c>
      <c r="C30" s="283"/>
      <c r="D30" s="289" t="s">
        <v>133</v>
      </c>
      <c r="E30" s="290"/>
      <c r="F30" s="289" t="s">
        <v>133</v>
      </c>
      <c r="G30" s="290"/>
      <c r="H30" s="289" t="s">
        <v>133</v>
      </c>
      <c r="I30" s="290"/>
      <c r="J30" s="289" t="s">
        <v>133</v>
      </c>
      <c r="K30" s="291"/>
      <c r="L30" s="287" t="s">
        <v>70</v>
      </c>
      <c r="M30" s="287" t="s">
        <v>70</v>
      </c>
      <c r="N30" s="287" t="s">
        <v>70</v>
      </c>
      <c r="O30" s="288" t="s">
        <v>70</v>
      </c>
      <c r="P30" s="2"/>
    </row>
    <row r="31" spans="1:16" x14ac:dyDescent="0.35">
      <c r="A31" s="151"/>
      <c r="B31" s="282">
        <v>26</v>
      </c>
      <c r="C31" s="283"/>
      <c r="D31" s="284" t="s">
        <v>133</v>
      </c>
      <c r="E31" s="285"/>
      <c r="F31" s="284" t="s">
        <v>133</v>
      </c>
      <c r="G31" s="285"/>
      <c r="H31" s="284" t="s">
        <v>133</v>
      </c>
      <c r="I31" s="285"/>
      <c r="J31" s="284" t="s">
        <v>133</v>
      </c>
      <c r="K31" s="286"/>
      <c r="L31" s="287" t="s">
        <v>70</v>
      </c>
      <c r="M31" s="287" t="s">
        <v>70</v>
      </c>
      <c r="N31" s="287" t="s">
        <v>70</v>
      </c>
      <c r="O31" s="288" t="s">
        <v>70</v>
      </c>
      <c r="P31" s="2"/>
    </row>
    <row r="32" spans="1:16" x14ac:dyDescent="0.35">
      <c r="A32" s="151"/>
      <c r="B32" s="282">
        <v>27</v>
      </c>
      <c r="C32" s="283"/>
      <c r="D32" s="284" t="s">
        <v>133</v>
      </c>
      <c r="E32" s="285"/>
      <c r="F32" s="284" t="s">
        <v>133</v>
      </c>
      <c r="G32" s="285"/>
      <c r="H32" s="284" t="s">
        <v>133</v>
      </c>
      <c r="I32" s="285"/>
      <c r="J32" s="284" t="s">
        <v>133</v>
      </c>
      <c r="K32" s="286"/>
      <c r="L32" s="287" t="s">
        <v>70</v>
      </c>
      <c r="M32" s="287" t="s">
        <v>70</v>
      </c>
      <c r="N32" s="287" t="s">
        <v>70</v>
      </c>
      <c r="O32" s="288" t="s">
        <v>70</v>
      </c>
      <c r="P32" s="2"/>
    </row>
    <row r="33" spans="1:16" x14ac:dyDescent="0.35">
      <c r="A33" s="151"/>
      <c r="B33" s="282">
        <v>28</v>
      </c>
      <c r="C33" s="283"/>
      <c r="D33" s="284" t="s">
        <v>133</v>
      </c>
      <c r="E33" s="285"/>
      <c r="F33" s="284" t="s">
        <v>133</v>
      </c>
      <c r="G33" s="285"/>
      <c r="H33" s="284" t="s">
        <v>133</v>
      </c>
      <c r="I33" s="285"/>
      <c r="J33" s="284" t="s">
        <v>133</v>
      </c>
      <c r="K33" s="286"/>
      <c r="L33" s="287" t="s">
        <v>70</v>
      </c>
      <c r="M33" s="287" t="s">
        <v>70</v>
      </c>
      <c r="N33" s="287" t="s">
        <v>70</v>
      </c>
      <c r="O33" s="288" t="s">
        <v>70</v>
      </c>
      <c r="P33" s="2"/>
    </row>
    <row r="34" spans="1:16" x14ac:dyDescent="0.35">
      <c r="A34" s="151"/>
      <c r="B34" s="282">
        <v>29</v>
      </c>
      <c r="C34" s="283"/>
      <c r="D34" s="289" t="s">
        <v>133</v>
      </c>
      <c r="E34" s="290"/>
      <c r="F34" s="289" t="s">
        <v>133</v>
      </c>
      <c r="G34" s="290"/>
      <c r="H34" s="289" t="s">
        <v>133</v>
      </c>
      <c r="I34" s="290"/>
      <c r="J34" s="289" t="s">
        <v>133</v>
      </c>
      <c r="K34" s="291"/>
      <c r="L34" s="287" t="s">
        <v>70</v>
      </c>
      <c r="M34" s="287" t="s">
        <v>70</v>
      </c>
      <c r="N34" s="287" t="s">
        <v>70</v>
      </c>
      <c r="O34" s="288" t="s">
        <v>70</v>
      </c>
      <c r="P34" s="2"/>
    </row>
    <row r="35" spans="1:16" x14ac:dyDescent="0.35">
      <c r="A35" s="151"/>
      <c r="B35" s="282">
        <v>30</v>
      </c>
      <c r="C35" s="283"/>
      <c r="D35" s="284" t="s">
        <v>133</v>
      </c>
      <c r="E35" s="285"/>
      <c r="F35" s="284" t="s">
        <v>133</v>
      </c>
      <c r="G35" s="285"/>
      <c r="H35" s="284" t="s">
        <v>133</v>
      </c>
      <c r="I35" s="285"/>
      <c r="J35" s="284" t="s">
        <v>133</v>
      </c>
      <c r="K35" s="286"/>
      <c r="L35" s="287" t="s">
        <v>70</v>
      </c>
      <c r="M35" s="287" t="s">
        <v>70</v>
      </c>
      <c r="N35" s="287" t="s">
        <v>70</v>
      </c>
      <c r="O35" s="288" t="s">
        <v>70</v>
      </c>
      <c r="P35" s="2"/>
    </row>
    <row r="36" spans="1:16" x14ac:dyDescent="0.35">
      <c r="A36" s="151"/>
      <c r="B36" s="282">
        <v>31</v>
      </c>
      <c r="C36" s="283"/>
      <c r="D36" s="284" t="s">
        <v>133</v>
      </c>
      <c r="E36" s="285"/>
      <c r="F36" s="284" t="s">
        <v>133</v>
      </c>
      <c r="G36" s="285"/>
      <c r="H36" s="284" t="s">
        <v>133</v>
      </c>
      <c r="I36" s="285"/>
      <c r="J36" s="284" t="s">
        <v>133</v>
      </c>
      <c r="K36" s="286"/>
      <c r="L36" s="287" t="s">
        <v>70</v>
      </c>
      <c r="M36" s="287" t="s">
        <v>70</v>
      </c>
      <c r="N36" s="287" t="s">
        <v>70</v>
      </c>
      <c r="O36" s="288" t="s">
        <v>70</v>
      </c>
      <c r="P36" s="2"/>
    </row>
    <row r="37" spans="1:16" x14ac:dyDescent="0.35">
      <c r="A37" s="151"/>
      <c r="B37" s="282">
        <v>32</v>
      </c>
      <c r="C37" s="283"/>
      <c r="D37" s="284" t="s">
        <v>133</v>
      </c>
      <c r="E37" s="285"/>
      <c r="F37" s="284" t="s">
        <v>133</v>
      </c>
      <c r="G37" s="285"/>
      <c r="H37" s="284" t="s">
        <v>133</v>
      </c>
      <c r="I37" s="285"/>
      <c r="J37" s="284" t="s">
        <v>133</v>
      </c>
      <c r="K37" s="286"/>
      <c r="L37" s="287" t="s">
        <v>70</v>
      </c>
      <c r="M37" s="287" t="s">
        <v>70</v>
      </c>
      <c r="N37" s="287" t="s">
        <v>70</v>
      </c>
      <c r="O37" s="288" t="s">
        <v>70</v>
      </c>
      <c r="P37" s="2"/>
    </row>
    <row r="38" spans="1:16" x14ac:dyDescent="0.35">
      <c r="A38" s="151"/>
      <c r="B38" s="282">
        <v>33</v>
      </c>
      <c r="C38" s="283"/>
      <c r="D38" s="289" t="s">
        <v>133</v>
      </c>
      <c r="E38" s="290"/>
      <c r="F38" s="289" t="s">
        <v>133</v>
      </c>
      <c r="G38" s="290"/>
      <c r="H38" s="289" t="s">
        <v>133</v>
      </c>
      <c r="I38" s="290"/>
      <c r="J38" s="289" t="s">
        <v>133</v>
      </c>
      <c r="K38" s="291"/>
      <c r="L38" s="287" t="s">
        <v>70</v>
      </c>
      <c r="M38" s="287" t="s">
        <v>70</v>
      </c>
      <c r="N38" s="287" t="s">
        <v>70</v>
      </c>
      <c r="O38" s="288" t="s">
        <v>70</v>
      </c>
      <c r="P38" s="2"/>
    </row>
    <row r="39" spans="1:16" x14ac:dyDescent="0.35">
      <c r="A39" s="151"/>
      <c r="B39" s="282">
        <v>34</v>
      </c>
      <c r="C39" s="283"/>
      <c r="D39" s="284" t="s">
        <v>133</v>
      </c>
      <c r="E39" s="285"/>
      <c r="F39" s="284" t="s">
        <v>133</v>
      </c>
      <c r="G39" s="285"/>
      <c r="H39" s="284" t="s">
        <v>133</v>
      </c>
      <c r="I39" s="285"/>
      <c r="J39" s="284" t="s">
        <v>133</v>
      </c>
      <c r="K39" s="286"/>
      <c r="L39" s="287" t="s">
        <v>70</v>
      </c>
      <c r="M39" s="287" t="s">
        <v>70</v>
      </c>
      <c r="N39" s="287" t="s">
        <v>70</v>
      </c>
      <c r="O39" s="288" t="s">
        <v>70</v>
      </c>
      <c r="P39" s="2"/>
    </row>
    <row r="40" spans="1:16" x14ac:dyDescent="0.35">
      <c r="A40" s="151"/>
      <c r="B40" s="282">
        <v>35</v>
      </c>
      <c r="C40" s="283"/>
      <c r="D40" s="284" t="s">
        <v>133</v>
      </c>
      <c r="E40" s="285"/>
      <c r="F40" s="284" t="s">
        <v>133</v>
      </c>
      <c r="G40" s="285"/>
      <c r="H40" s="284" t="s">
        <v>133</v>
      </c>
      <c r="I40" s="285"/>
      <c r="J40" s="284" t="s">
        <v>133</v>
      </c>
      <c r="K40" s="286"/>
      <c r="L40" s="287" t="s">
        <v>70</v>
      </c>
      <c r="M40" s="287" t="s">
        <v>70</v>
      </c>
      <c r="N40" s="287" t="s">
        <v>70</v>
      </c>
      <c r="O40" s="288" t="s">
        <v>70</v>
      </c>
      <c r="P40" s="2"/>
    </row>
    <row r="41" spans="1:16" x14ac:dyDescent="0.35">
      <c r="A41" s="151"/>
      <c r="B41" s="282">
        <v>36</v>
      </c>
      <c r="C41" s="283"/>
      <c r="D41" s="284" t="s">
        <v>133</v>
      </c>
      <c r="E41" s="285"/>
      <c r="F41" s="284" t="s">
        <v>133</v>
      </c>
      <c r="G41" s="285"/>
      <c r="H41" s="284" t="s">
        <v>133</v>
      </c>
      <c r="I41" s="285"/>
      <c r="J41" s="284" t="s">
        <v>133</v>
      </c>
      <c r="K41" s="286"/>
      <c r="L41" s="287" t="s">
        <v>70</v>
      </c>
      <c r="M41" s="287" t="s">
        <v>70</v>
      </c>
      <c r="N41" s="287" t="s">
        <v>70</v>
      </c>
      <c r="O41" s="288" t="s">
        <v>70</v>
      </c>
      <c r="P41" s="2"/>
    </row>
    <row r="42" spans="1:16" x14ac:dyDescent="0.35">
      <c r="A42" s="151"/>
      <c r="B42" s="282">
        <v>37</v>
      </c>
      <c r="C42" s="283"/>
      <c r="D42" s="289" t="s">
        <v>133</v>
      </c>
      <c r="E42" s="290"/>
      <c r="F42" s="289" t="s">
        <v>133</v>
      </c>
      <c r="G42" s="290"/>
      <c r="H42" s="289" t="s">
        <v>133</v>
      </c>
      <c r="I42" s="290"/>
      <c r="J42" s="289" t="s">
        <v>133</v>
      </c>
      <c r="K42" s="291"/>
      <c r="L42" s="287" t="s">
        <v>70</v>
      </c>
      <c r="M42" s="287" t="s">
        <v>70</v>
      </c>
      <c r="N42" s="287" t="s">
        <v>70</v>
      </c>
      <c r="O42" s="288" t="s">
        <v>70</v>
      </c>
      <c r="P42" s="2"/>
    </row>
    <row r="43" spans="1:16" x14ac:dyDescent="0.35">
      <c r="A43" s="151"/>
      <c r="B43" s="282">
        <v>38</v>
      </c>
      <c r="C43" s="283"/>
      <c r="D43" s="284" t="s">
        <v>133</v>
      </c>
      <c r="E43" s="285"/>
      <c r="F43" s="284" t="s">
        <v>133</v>
      </c>
      <c r="G43" s="285"/>
      <c r="H43" s="284" t="s">
        <v>133</v>
      </c>
      <c r="I43" s="285"/>
      <c r="J43" s="284" t="s">
        <v>133</v>
      </c>
      <c r="K43" s="286"/>
      <c r="L43" s="287" t="s">
        <v>70</v>
      </c>
      <c r="M43" s="287" t="s">
        <v>70</v>
      </c>
      <c r="N43" s="287" t="s">
        <v>70</v>
      </c>
      <c r="O43" s="288" t="s">
        <v>70</v>
      </c>
      <c r="P43" s="2"/>
    </row>
    <row r="44" spans="1:16" x14ac:dyDescent="0.35">
      <c r="A44" s="151"/>
      <c r="B44" s="282">
        <v>39</v>
      </c>
      <c r="C44" s="283"/>
      <c r="D44" s="284" t="s">
        <v>133</v>
      </c>
      <c r="E44" s="285"/>
      <c r="F44" s="284" t="s">
        <v>133</v>
      </c>
      <c r="G44" s="285"/>
      <c r="H44" s="284" t="s">
        <v>133</v>
      </c>
      <c r="I44" s="285"/>
      <c r="J44" s="284" t="s">
        <v>133</v>
      </c>
      <c r="K44" s="286"/>
      <c r="L44" s="287" t="s">
        <v>70</v>
      </c>
      <c r="M44" s="287" t="s">
        <v>70</v>
      </c>
      <c r="N44" s="287" t="s">
        <v>70</v>
      </c>
      <c r="O44" s="288" t="s">
        <v>70</v>
      </c>
      <c r="P44" s="2"/>
    </row>
    <row r="45" spans="1:16" ht="15.5" thickBot="1" x14ac:dyDescent="0.4">
      <c r="A45" s="151"/>
      <c r="B45" s="292">
        <v>40</v>
      </c>
      <c r="C45" s="293"/>
      <c r="D45" s="294" t="s">
        <v>133</v>
      </c>
      <c r="E45" s="295"/>
      <c r="F45" s="294" t="s">
        <v>133</v>
      </c>
      <c r="G45" s="295"/>
      <c r="H45" s="294" t="s">
        <v>133</v>
      </c>
      <c r="I45" s="295"/>
      <c r="J45" s="294" t="s">
        <v>133</v>
      </c>
      <c r="K45" s="296"/>
      <c r="L45" s="297" t="s">
        <v>70</v>
      </c>
      <c r="M45" s="297" t="s">
        <v>70</v>
      </c>
      <c r="N45" s="297" t="s">
        <v>70</v>
      </c>
      <c r="O45" s="298" t="s">
        <v>70</v>
      </c>
      <c r="P45" s="2"/>
    </row>
    <row r="46" spans="1:16" x14ac:dyDescent="0.35">
      <c r="A46" s="2"/>
      <c r="P46" s="2"/>
    </row>
    <row r="47" spans="1:16" x14ac:dyDescent="0.35">
      <c r="A47" s="2"/>
      <c r="P47" s="2"/>
    </row>
    <row r="48" spans="1:16" x14ac:dyDescent="0.35">
      <c r="A48" s="2"/>
      <c r="P48" s="2"/>
    </row>
    <row r="49" spans="1:16" x14ac:dyDescent="0.35">
      <c r="A49" s="2"/>
      <c r="P49" s="2"/>
    </row>
    <row r="50" spans="1:16" x14ac:dyDescent="0.35">
      <c r="A50" s="2"/>
      <c r="P50" s="2"/>
    </row>
    <row r="51" spans="1:16" x14ac:dyDescent="0.35">
      <c r="A51" s="2"/>
      <c r="P51" s="2"/>
    </row>
    <row r="52" spans="1:16" x14ac:dyDescent="0.35">
      <c r="A52" s="2"/>
      <c r="P52" s="2"/>
    </row>
    <row r="53" spans="1:16" x14ac:dyDescent="0.35">
      <c r="A53" s="2"/>
      <c r="P53" s="2"/>
    </row>
    <row r="54" spans="1:16" x14ac:dyDescent="0.35">
      <c r="A54" s="2"/>
      <c r="P54" s="2"/>
    </row>
    <row r="55" spans="1:16" x14ac:dyDescent="0.35">
      <c r="A55" s="2"/>
      <c r="P55" s="2"/>
    </row>
    <row r="56" spans="1:16" x14ac:dyDescent="0.35">
      <c r="A56" s="2"/>
      <c r="P56" s="2"/>
    </row>
    <row r="57" spans="1:16" x14ac:dyDescent="0.35">
      <c r="A57" s="2"/>
      <c r="P57" s="2"/>
    </row>
    <row r="58" spans="1:16" x14ac:dyDescent="0.35">
      <c r="A58" s="2"/>
      <c r="P58" s="2"/>
    </row>
    <row r="59" spans="1:16" x14ac:dyDescent="0.35">
      <c r="A59" s="2"/>
      <c r="P59" s="2"/>
    </row>
    <row r="60" spans="1:16" x14ac:dyDescent="0.35">
      <c r="A60" s="2"/>
      <c r="P60" s="2"/>
    </row>
    <row r="61" spans="1:16" x14ac:dyDescent="0.35">
      <c r="A61" s="2"/>
      <c r="P61" s="2"/>
    </row>
    <row r="62" spans="1:16" x14ac:dyDescent="0.35">
      <c r="A62" s="2"/>
      <c r="P62" s="2"/>
    </row>
    <row r="63" spans="1:16" x14ac:dyDescent="0.35">
      <c r="A63" s="2"/>
      <c r="P63" s="2"/>
    </row>
    <row r="64" spans="1:16" x14ac:dyDescent="0.35">
      <c r="A64" s="2"/>
      <c r="P64" s="2"/>
    </row>
    <row r="65" spans="1:16" x14ac:dyDescent="0.35">
      <c r="A65" s="2"/>
      <c r="P65" s="2"/>
    </row>
    <row r="66" spans="1:16" x14ac:dyDescent="0.35">
      <c r="A66" s="2"/>
      <c r="P66" s="2"/>
    </row>
    <row r="67" spans="1:16" x14ac:dyDescent="0.35">
      <c r="A67" s="2"/>
      <c r="P67" s="2"/>
    </row>
    <row r="68" spans="1:16" x14ac:dyDescent="0.35">
      <c r="A68" s="2"/>
      <c r="P68" s="2"/>
    </row>
    <row r="69" spans="1:16" x14ac:dyDescent="0.35">
      <c r="A69" s="2"/>
      <c r="P69" s="2"/>
    </row>
    <row r="70" spans="1:16" x14ac:dyDescent="0.35">
      <c r="A70" s="2"/>
      <c r="P70" s="2"/>
    </row>
    <row r="71" spans="1:16" x14ac:dyDescent="0.35">
      <c r="A71" s="2"/>
      <c r="P71" s="2"/>
    </row>
  </sheetData>
  <sheetProtection sheet="1" objects="1" scenarios="1" selectLockedCells="1"/>
  <mergeCells count="9">
    <mergeCell ref="B1:O1"/>
    <mergeCell ref="B3:B5"/>
    <mergeCell ref="C3:C5"/>
    <mergeCell ref="D3:K3"/>
    <mergeCell ref="L3:O4"/>
    <mergeCell ref="D4:E4"/>
    <mergeCell ref="F4:G4"/>
    <mergeCell ref="H4:I4"/>
    <mergeCell ref="J4:K4"/>
  </mergeCells>
  <phoneticPr fontId="4"/>
  <pageMargins left="0.23622047244094491" right="0.23622047244094491" top="0.74803149606299213" bottom="0.74803149606299213" header="0.31496062992125984" footer="0.31496062992125984"/>
  <pageSetup paperSize="9" scale="65" pageOrder="overThenDown" orientation="landscape" horizontalDpi="300" verticalDpi="300" r:id="rId1"/>
  <headerFooter>
    <oddHeader>&amp;L&amp;"Meiryo UI,太字"&amp;22αZXSデータ設定Sheet ダイヤルイン関連</oddHeader>
    <oddFooter>&amp;P / &amp;N ページ</oddFooter>
  </headerFooter>
  <rowBreaks count="1" manualBreakCount="1">
    <brk id="45" max="1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E9F43-2A4B-4308-98DD-FA1E45850DF3}">
  <sheetPr codeName="Sheet7">
    <pageSetUpPr fitToPage="1"/>
  </sheetPr>
  <dimension ref="A1:EX53"/>
  <sheetViews>
    <sheetView zoomScaleNormal="100" zoomScaleSheetLayoutView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AA6" sqref="AA6"/>
    </sheetView>
  </sheetViews>
  <sheetFormatPr defaultColWidth="9" defaultRowHeight="15" x14ac:dyDescent="0.55000000000000004"/>
  <cols>
    <col min="1" max="1" width="2.58203125" style="1" customWidth="1"/>
    <col min="2" max="2" width="4.83203125" style="1" customWidth="1"/>
    <col min="3" max="8" width="3.5" style="1" customWidth="1"/>
    <col min="9" max="14" width="3.5" style="1" hidden="1" customWidth="1"/>
    <col min="15" max="22" width="3.5" style="1" customWidth="1"/>
    <col min="23" max="26" width="3.5" style="1" hidden="1" customWidth="1"/>
    <col min="27" max="34" width="10.5" style="251" customWidth="1"/>
    <col min="35" max="38" width="10.5" style="251" hidden="1" customWidth="1"/>
    <col min="39" max="40" width="4.33203125" style="1" customWidth="1"/>
    <col min="41" max="42" width="4.75" style="1" customWidth="1"/>
    <col min="43" max="43" width="2.58203125" style="1" customWidth="1"/>
    <col min="44" max="16384" width="9" style="1"/>
  </cols>
  <sheetData>
    <row r="1" spans="1:43" x14ac:dyDescent="0.55000000000000004">
      <c r="B1" s="91" t="s">
        <v>134</v>
      </c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</row>
    <row r="2" spans="1:43" ht="15.5" thickBot="1" x14ac:dyDescent="0.6">
      <c r="B2" s="299"/>
      <c r="C2" s="31"/>
      <c r="D2" s="300"/>
      <c r="E2" s="300"/>
      <c r="F2" s="300"/>
      <c r="G2" s="300"/>
      <c r="H2" s="300"/>
      <c r="I2" s="123"/>
      <c r="J2" s="123"/>
      <c r="K2" s="123"/>
      <c r="L2" s="123"/>
      <c r="M2" s="123"/>
      <c r="N2" s="123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24"/>
      <c r="AN2" s="124"/>
      <c r="AO2" s="124"/>
      <c r="AP2" s="124"/>
      <c r="AQ2" s="91"/>
    </row>
    <row r="3" spans="1:43" ht="24" customHeight="1" x14ac:dyDescent="0.35">
      <c r="A3" s="2"/>
      <c r="B3" s="125" t="s">
        <v>135</v>
      </c>
      <c r="C3" s="301" t="s">
        <v>136</v>
      </c>
      <c r="D3" s="302"/>
      <c r="E3" s="302"/>
      <c r="F3" s="302"/>
      <c r="G3" s="302"/>
      <c r="H3" s="303"/>
      <c r="I3" s="304"/>
      <c r="J3" s="304"/>
      <c r="K3" s="304"/>
      <c r="L3" s="304"/>
      <c r="M3" s="304"/>
      <c r="N3" s="304"/>
      <c r="O3" s="305" t="s">
        <v>137</v>
      </c>
      <c r="P3" s="302"/>
      <c r="Q3" s="302"/>
      <c r="R3" s="302"/>
      <c r="S3" s="302"/>
      <c r="T3" s="302"/>
      <c r="U3" s="302"/>
      <c r="V3" s="303"/>
      <c r="W3" s="306"/>
      <c r="X3" s="306"/>
      <c r="Y3" s="306"/>
      <c r="Z3" s="306"/>
      <c r="AA3" s="307" t="s">
        <v>80</v>
      </c>
      <c r="AB3" s="307"/>
      <c r="AC3" s="307"/>
      <c r="AD3" s="307"/>
      <c r="AE3" s="307"/>
      <c r="AF3" s="307"/>
      <c r="AG3" s="307"/>
      <c r="AH3" s="307"/>
      <c r="AI3" s="308"/>
      <c r="AJ3" s="308"/>
      <c r="AK3" s="308"/>
      <c r="AL3" s="308"/>
      <c r="AM3" s="309" t="s">
        <v>138</v>
      </c>
      <c r="AN3" s="309"/>
      <c r="AO3" s="309"/>
      <c r="AP3" s="310"/>
      <c r="AQ3" s="311" t="s">
        <v>63</v>
      </c>
    </row>
    <row r="4" spans="1:43" ht="15.5" thickBot="1" x14ac:dyDescent="0.4">
      <c r="A4" s="2"/>
      <c r="B4" s="312"/>
      <c r="C4" s="313">
        <v>1</v>
      </c>
      <c r="D4" s="314">
        <v>2</v>
      </c>
      <c r="E4" s="314">
        <v>3</v>
      </c>
      <c r="F4" s="314">
        <v>4</v>
      </c>
      <c r="G4" s="314">
        <v>5</v>
      </c>
      <c r="H4" s="314">
        <v>6</v>
      </c>
      <c r="I4" s="315"/>
      <c r="J4" s="315"/>
      <c r="K4" s="315"/>
      <c r="L4" s="315"/>
      <c r="M4" s="315"/>
      <c r="N4" s="315"/>
      <c r="O4" s="316">
        <v>1</v>
      </c>
      <c r="P4" s="317">
        <v>2</v>
      </c>
      <c r="Q4" s="317">
        <v>3</v>
      </c>
      <c r="R4" s="317">
        <v>4</v>
      </c>
      <c r="S4" s="317">
        <v>5</v>
      </c>
      <c r="T4" s="317">
        <v>6</v>
      </c>
      <c r="U4" s="317">
        <v>7</v>
      </c>
      <c r="V4" s="317">
        <v>8</v>
      </c>
      <c r="W4" s="318"/>
      <c r="X4" s="318"/>
      <c r="Y4" s="318"/>
      <c r="Z4" s="318"/>
      <c r="AA4" s="319" t="s">
        <v>139</v>
      </c>
      <c r="AB4" s="320" t="s">
        <v>91</v>
      </c>
      <c r="AC4" s="320" t="s">
        <v>92</v>
      </c>
      <c r="AD4" s="320" t="s">
        <v>93</v>
      </c>
      <c r="AE4" s="320" t="s">
        <v>94</v>
      </c>
      <c r="AF4" s="320" t="s">
        <v>95</v>
      </c>
      <c r="AG4" s="320" t="s">
        <v>96</v>
      </c>
      <c r="AH4" s="320" t="s">
        <v>97</v>
      </c>
      <c r="AI4" s="321"/>
      <c r="AJ4" s="321"/>
      <c r="AK4" s="321"/>
      <c r="AL4" s="321"/>
      <c r="AM4" s="322" t="s">
        <v>64</v>
      </c>
      <c r="AN4" s="323" t="s">
        <v>65</v>
      </c>
      <c r="AO4" s="323" t="s">
        <v>66</v>
      </c>
      <c r="AP4" s="324" t="s">
        <v>67</v>
      </c>
      <c r="AQ4" s="325"/>
    </row>
    <row r="5" spans="1:43" ht="15.75" customHeight="1" x14ac:dyDescent="0.35">
      <c r="A5" s="2"/>
      <c r="B5" s="326">
        <v>1</v>
      </c>
      <c r="C5" s="73" t="s">
        <v>71</v>
      </c>
      <c r="D5" s="74" t="s">
        <v>70</v>
      </c>
      <c r="E5" s="74" t="s">
        <v>70</v>
      </c>
      <c r="F5" s="74" t="s">
        <v>70</v>
      </c>
      <c r="G5" s="74" t="s">
        <v>70</v>
      </c>
      <c r="H5" s="74" t="s">
        <v>70</v>
      </c>
      <c r="I5" s="327"/>
      <c r="J5" s="327"/>
      <c r="K5" s="327"/>
      <c r="L5" s="327"/>
      <c r="M5" s="327"/>
      <c r="N5" s="327"/>
      <c r="O5" s="328" t="s">
        <v>71</v>
      </c>
      <c r="P5" s="329" t="s">
        <v>71</v>
      </c>
      <c r="Q5" s="329" t="s">
        <v>71</v>
      </c>
      <c r="R5" s="329" t="s">
        <v>71</v>
      </c>
      <c r="S5" s="329" t="s">
        <v>71</v>
      </c>
      <c r="T5" s="329" t="s">
        <v>71</v>
      </c>
      <c r="U5" s="329" t="s">
        <v>71</v>
      </c>
      <c r="V5" s="329" t="s">
        <v>71</v>
      </c>
      <c r="W5" s="330"/>
      <c r="X5" s="330"/>
      <c r="Y5" s="330"/>
      <c r="Z5" s="330"/>
      <c r="AA5" s="331" t="s">
        <v>130</v>
      </c>
      <c r="AB5" s="332" t="s">
        <v>130</v>
      </c>
      <c r="AC5" s="332" t="s">
        <v>130</v>
      </c>
      <c r="AD5" s="332"/>
      <c r="AE5" s="332"/>
      <c r="AF5" s="332"/>
      <c r="AG5" s="332"/>
      <c r="AH5" s="332"/>
      <c r="AI5" s="333"/>
      <c r="AJ5" s="333"/>
      <c r="AK5" s="333"/>
      <c r="AL5" s="333"/>
      <c r="AM5" s="334" t="s">
        <v>70</v>
      </c>
      <c r="AN5" s="74" t="s">
        <v>70</v>
      </c>
      <c r="AO5" s="74" t="s">
        <v>70</v>
      </c>
      <c r="AP5" s="335" t="s">
        <v>70</v>
      </c>
      <c r="AQ5" s="336"/>
    </row>
    <row r="6" spans="1:43" x14ac:dyDescent="0.35">
      <c r="A6" s="2"/>
      <c r="B6" s="337">
        <v>2</v>
      </c>
      <c r="C6" s="338" t="s">
        <v>71</v>
      </c>
      <c r="D6" s="339" t="s">
        <v>70</v>
      </c>
      <c r="E6" s="339" t="s">
        <v>70</v>
      </c>
      <c r="F6" s="339" t="s">
        <v>70</v>
      </c>
      <c r="G6" s="339" t="s">
        <v>70</v>
      </c>
      <c r="H6" s="339" t="s">
        <v>70</v>
      </c>
      <c r="I6" s="340"/>
      <c r="J6" s="340"/>
      <c r="K6" s="340"/>
      <c r="L6" s="340"/>
      <c r="M6" s="340"/>
      <c r="N6" s="340"/>
      <c r="O6" s="235" t="s">
        <v>71</v>
      </c>
      <c r="P6" s="236" t="s">
        <v>71</v>
      </c>
      <c r="Q6" s="236" t="s">
        <v>71</v>
      </c>
      <c r="R6" s="236" t="s">
        <v>71</v>
      </c>
      <c r="S6" s="236" t="s">
        <v>71</v>
      </c>
      <c r="T6" s="236" t="s">
        <v>71</v>
      </c>
      <c r="U6" s="236" t="s">
        <v>71</v>
      </c>
      <c r="V6" s="236" t="s">
        <v>71</v>
      </c>
      <c r="W6" s="341"/>
      <c r="X6" s="341"/>
      <c r="Y6" s="341"/>
      <c r="Z6" s="341"/>
      <c r="AA6" s="342" t="s">
        <v>130</v>
      </c>
      <c r="AB6" s="343" t="s">
        <v>130</v>
      </c>
      <c r="AC6" s="343" t="s">
        <v>130</v>
      </c>
      <c r="AD6" s="343"/>
      <c r="AE6" s="343"/>
      <c r="AF6" s="343"/>
      <c r="AG6" s="343"/>
      <c r="AH6" s="343"/>
      <c r="AI6" s="344"/>
      <c r="AJ6" s="344"/>
      <c r="AK6" s="344"/>
      <c r="AL6" s="344"/>
      <c r="AM6" s="345" t="s">
        <v>70</v>
      </c>
      <c r="AN6" s="339" t="s">
        <v>70</v>
      </c>
      <c r="AO6" s="339" t="s">
        <v>70</v>
      </c>
      <c r="AP6" s="346" t="s">
        <v>70</v>
      </c>
      <c r="AQ6" s="336"/>
    </row>
    <row r="7" spans="1:43" x14ac:dyDescent="0.35">
      <c r="A7" s="2"/>
      <c r="B7" s="337">
        <v>3</v>
      </c>
      <c r="C7" s="338" t="s">
        <v>71</v>
      </c>
      <c r="D7" s="339" t="s">
        <v>70</v>
      </c>
      <c r="E7" s="339" t="s">
        <v>70</v>
      </c>
      <c r="F7" s="339" t="s">
        <v>70</v>
      </c>
      <c r="G7" s="339" t="s">
        <v>70</v>
      </c>
      <c r="H7" s="339" t="s">
        <v>70</v>
      </c>
      <c r="I7" s="340"/>
      <c r="J7" s="340"/>
      <c r="K7" s="340"/>
      <c r="L7" s="340"/>
      <c r="M7" s="340"/>
      <c r="N7" s="340"/>
      <c r="O7" s="235" t="s">
        <v>71</v>
      </c>
      <c r="P7" s="236" t="s">
        <v>71</v>
      </c>
      <c r="Q7" s="236" t="s">
        <v>71</v>
      </c>
      <c r="R7" s="236" t="s">
        <v>71</v>
      </c>
      <c r="S7" s="236" t="s">
        <v>71</v>
      </c>
      <c r="T7" s="236" t="s">
        <v>71</v>
      </c>
      <c r="U7" s="236" t="s">
        <v>71</v>
      </c>
      <c r="V7" s="236" t="s">
        <v>71</v>
      </c>
      <c r="W7" s="341"/>
      <c r="X7" s="341"/>
      <c r="Y7" s="341"/>
      <c r="Z7" s="341"/>
      <c r="AA7" s="342" t="s">
        <v>130</v>
      </c>
      <c r="AB7" s="343" t="s">
        <v>130</v>
      </c>
      <c r="AC7" s="343" t="s">
        <v>130</v>
      </c>
      <c r="AD7" s="343"/>
      <c r="AE7" s="343"/>
      <c r="AF7" s="343"/>
      <c r="AG7" s="343"/>
      <c r="AH7" s="343"/>
      <c r="AI7" s="344"/>
      <c r="AJ7" s="344"/>
      <c r="AK7" s="344"/>
      <c r="AL7" s="344"/>
      <c r="AM7" s="345" t="s">
        <v>70</v>
      </c>
      <c r="AN7" s="339" t="s">
        <v>70</v>
      </c>
      <c r="AO7" s="339" t="s">
        <v>70</v>
      </c>
      <c r="AP7" s="346" t="s">
        <v>70</v>
      </c>
      <c r="AQ7" s="336"/>
    </row>
    <row r="8" spans="1:43" x14ac:dyDescent="0.35">
      <c r="A8" s="2"/>
      <c r="B8" s="337">
        <v>4</v>
      </c>
      <c r="C8" s="338" t="s">
        <v>70</v>
      </c>
      <c r="D8" s="339" t="s">
        <v>70</v>
      </c>
      <c r="E8" s="339" t="s">
        <v>70</v>
      </c>
      <c r="F8" s="339" t="s">
        <v>70</v>
      </c>
      <c r="G8" s="339" t="s">
        <v>70</v>
      </c>
      <c r="H8" s="339" t="s">
        <v>70</v>
      </c>
      <c r="I8" s="340"/>
      <c r="J8" s="340"/>
      <c r="K8" s="340"/>
      <c r="L8" s="340"/>
      <c r="M8" s="340"/>
      <c r="N8" s="340"/>
      <c r="O8" s="235" t="s">
        <v>71</v>
      </c>
      <c r="P8" s="236" t="s">
        <v>71</v>
      </c>
      <c r="Q8" s="236" t="s">
        <v>71</v>
      </c>
      <c r="R8" s="236" t="s">
        <v>71</v>
      </c>
      <c r="S8" s="236" t="s">
        <v>71</v>
      </c>
      <c r="T8" s="236" t="s">
        <v>71</v>
      </c>
      <c r="U8" s="236" t="s">
        <v>71</v>
      </c>
      <c r="V8" s="236" t="s">
        <v>71</v>
      </c>
      <c r="W8" s="341"/>
      <c r="X8" s="341"/>
      <c r="Y8" s="341"/>
      <c r="Z8" s="341"/>
      <c r="AA8" s="342"/>
      <c r="AB8" s="343"/>
      <c r="AC8" s="343"/>
      <c r="AD8" s="343"/>
      <c r="AE8" s="343"/>
      <c r="AF8" s="343"/>
      <c r="AG8" s="343"/>
      <c r="AH8" s="343"/>
      <c r="AI8" s="344"/>
      <c r="AJ8" s="344"/>
      <c r="AK8" s="344"/>
      <c r="AL8" s="344"/>
      <c r="AM8" s="345" t="s">
        <v>70</v>
      </c>
      <c r="AN8" s="339" t="s">
        <v>70</v>
      </c>
      <c r="AO8" s="339" t="s">
        <v>70</v>
      </c>
      <c r="AP8" s="346" t="s">
        <v>70</v>
      </c>
      <c r="AQ8" s="336"/>
    </row>
    <row r="9" spans="1:43" x14ac:dyDescent="0.35">
      <c r="A9" s="2"/>
      <c r="B9" s="337">
        <v>5</v>
      </c>
      <c r="C9" s="338" t="s">
        <v>70</v>
      </c>
      <c r="D9" s="339" t="s">
        <v>70</v>
      </c>
      <c r="E9" s="339" t="s">
        <v>70</v>
      </c>
      <c r="F9" s="339" t="s">
        <v>70</v>
      </c>
      <c r="G9" s="339" t="s">
        <v>70</v>
      </c>
      <c r="H9" s="339" t="s">
        <v>70</v>
      </c>
      <c r="I9" s="340"/>
      <c r="J9" s="340"/>
      <c r="K9" s="340"/>
      <c r="L9" s="340"/>
      <c r="M9" s="340"/>
      <c r="N9" s="340"/>
      <c r="O9" s="235" t="s">
        <v>71</v>
      </c>
      <c r="P9" s="236" t="s">
        <v>71</v>
      </c>
      <c r="Q9" s="236" t="s">
        <v>71</v>
      </c>
      <c r="R9" s="236" t="s">
        <v>71</v>
      </c>
      <c r="S9" s="236" t="s">
        <v>71</v>
      </c>
      <c r="T9" s="236" t="s">
        <v>71</v>
      </c>
      <c r="U9" s="236" t="s">
        <v>71</v>
      </c>
      <c r="V9" s="236" t="s">
        <v>71</v>
      </c>
      <c r="W9" s="341"/>
      <c r="X9" s="341"/>
      <c r="Y9" s="341"/>
      <c r="Z9" s="341"/>
      <c r="AA9" s="342"/>
      <c r="AB9" s="343"/>
      <c r="AC9" s="343"/>
      <c r="AD9" s="343"/>
      <c r="AE9" s="343"/>
      <c r="AF9" s="343"/>
      <c r="AG9" s="343"/>
      <c r="AH9" s="343"/>
      <c r="AI9" s="344"/>
      <c r="AJ9" s="344"/>
      <c r="AK9" s="344"/>
      <c r="AL9" s="344"/>
      <c r="AM9" s="345" t="s">
        <v>70</v>
      </c>
      <c r="AN9" s="339" t="s">
        <v>70</v>
      </c>
      <c r="AO9" s="339" t="s">
        <v>70</v>
      </c>
      <c r="AP9" s="346" t="s">
        <v>70</v>
      </c>
      <c r="AQ9" s="336"/>
    </row>
    <row r="10" spans="1:43" x14ac:dyDescent="0.35">
      <c r="A10" s="2"/>
      <c r="B10" s="337">
        <v>6</v>
      </c>
      <c r="C10" s="338" t="s">
        <v>70</v>
      </c>
      <c r="D10" s="339" t="s">
        <v>70</v>
      </c>
      <c r="E10" s="339" t="s">
        <v>70</v>
      </c>
      <c r="F10" s="339" t="s">
        <v>70</v>
      </c>
      <c r="G10" s="339" t="s">
        <v>70</v>
      </c>
      <c r="H10" s="339" t="s">
        <v>70</v>
      </c>
      <c r="I10" s="340"/>
      <c r="J10" s="340"/>
      <c r="K10" s="340"/>
      <c r="L10" s="340"/>
      <c r="M10" s="340"/>
      <c r="N10" s="340"/>
      <c r="O10" s="235" t="s">
        <v>71</v>
      </c>
      <c r="P10" s="236" t="s">
        <v>71</v>
      </c>
      <c r="Q10" s="236" t="s">
        <v>71</v>
      </c>
      <c r="R10" s="236" t="s">
        <v>71</v>
      </c>
      <c r="S10" s="236" t="s">
        <v>71</v>
      </c>
      <c r="T10" s="236" t="s">
        <v>71</v>
      </c>
      <c r="U10" s="236" t="s">
        <v>71</v>
      </c>
      <c r="V10" s="236" t="s">
        <v>71</v>
      </c>
      <c r="W10" s="341"/>
      <c r="X10" s="341"/>
      <c r="Y10" s="341"/>
      <c r="Z10" s="341"/>
      <c r="AA10" s="342"/>
      <c r="AB10" s="343"/>
      <c r="AC10" s="343"/>
      <c r="AD10" s="343"/>
      <c r="AE10" s="343"/>
      <c r="AF10" s="343"/>
      <c r="AG10" s="343"/>
      <c r="AH10" s="343"/>
      <c r="AI10" s="344"/>
      <c r="AJ10" s="344"/>
      <c r="AK10" s="344"/>
      <c r="AL10" s="344"/>
      <c r="AM10" s="345" t="s">
        <v>70</v>
      </c>
      <c r="AN10" s="339" t="s">
        <v>70</v>
      </c>
      <c r="AO10" s="339" t="s">
        <v>70</v>
      </c>
      <c r="AP10" s="346" t="s">
        <v>70</v>
      </c>
      <c r="AQ10" s="336"/>
    </row>
    <row r="11" spans="1:43" x14ac:dyDescent="0.35">
      <c r="A11" s="2"/>
      <c r="B11" s="337">
        <v>7</v>
      </c>
      <c r="C11" s="338" t="s">
        <v>70</v>
      </c>
      <c r="D11" s="339" t="s">
        <v>70</v>
      </c>
      <c r="E11" s="339" t="s">
        <v>70</v>
      </c>
      <c r="F11" s="339" t="s">
        <v>70</v>
      </c>
      <c r="G11" s="339" t="s">
        <v>70</v>
      </c>
      <c r="H11" s="339" t="s">
        <v>70</v>
      </c>
      <c r="I11" s="340"/>
      <c r="J11" s="340"/>
      <c r="K11" s="340"/>
      <c r="L11" s="340"/>
      <c r="M11" s="340"/>
      <c r="N11" s="340"/>
      <c r="O11" s="235" t="s">
        <v>71</v>
      </c>
      <c r="P11" s="236" t="s">
        <v>71</v>
      </c>
      <c r="Q11" s="236" t="s">
        <v>71</v>
      </c>
      <c r="R11" s="236" t="s">
        <v>71</v>
      </c>
      <c r="S11" s="236" t="s">
        <v>71</v>
      </c>
      <c r="T11" s="236" t="s">
        <v>71</v>
      </c>
      <c r="U11" s="236" t="s">
        <v>71</v>
      </c>
      <c r="V11" s="236" t="s">
        <v>71</v>
      </c>
      <c r="W11" s="341"/>
      <c r="X11" s="341"/>
      <c r="Y11" s="341"/>
      <c r="Z11" s="341"/>
      <c r="AA11" s="342"/>
      <c r="AB11" s="343"/>
      <c r="AC11" s="343"/>
      <c r="AD11" s="343"/>
      <c r="AE11" s="343"/>
      <c r="AF11" s="343"/>
      <c r="AG11" s="343"/>
      <c r="AH11" s="343"/>
      <c r="AI11" s="344"/>
      <c r="AJ11" s="344"/>
      <c r="AK11" s="344"/>
      <c r="AL11" s="344"/>
      <c r="AM11" s="345" t="s">
        <v>70</v>
      </c>
      <c r="AN11" s="339" t="s">
        <v>70</v>
      </c>
      <c r="AO11" s="339" t="s">
        <v>70</v>
      </c>
      <c r="AP11" s="346" t="s">
        <v>70</v>
      </c>
      <c r="AQ11" s="336"/>
    </row>
    <row r="12" spans="1:43" x14ac:dyDescent="0.35">
      <c r="A12" s="2"/>
      <c r="B12" s="337">
        <v>8</v>
      </c>
      <c r="C12" s="338" t="s">
        <v>70</v>
      </c>
      <c r="D12" s="339" t="s">
        <v>70</v>
      </c>
      <c r="E12" s="339" t="s">
        <v>70</v>
      </c>
      <c r="F12" s="339" t="s">
        <v>70</v>
      </c>
      <c r="G12" s="339" t="s">
        <v>70</v>
      </c>
      <c r="H12" s="339" t="s">
        <v>70</v>
      </c>
      <c r="I12" s="340"/>
      <c r="J12" s="340"/>
      <c r="K12" s="340"/>
      <c r="L12" s="340"/>
      <c r="M12" s="340"/>
      <c r="N12" s="340"/>
      <c r="O12" s="235" t="s">
        <v>71</v>
      </c>
      <c r="P12" s="236" t="s">
        <v>71</v>
      </c>
      <c r="Q12" s="236" t="s">
        <v>71</v>
      </c>
      <c r="R12" s="236" t="s">
        <v>71</v>
      </c>
      <c r="S12" s="236" t="s">
        <v>71</v>
      </c>
      <c r="T12" s="236" t="s">
        <v>71</v>
      </c>
      <c r="U12" s="236" t="s">
        <v>71</v>
      </c>
      <c r="V12" s="236" t="s">
        <v>71</v>
      </c>
      <c r="W12" s="341"/>
      <c r="X12" s="341"/>
      <c r="Y12" s="341"/>
      <c r="Z12" s="341"/>
      <c r="AA12" s="342"/>
      <c r="AB12" s="343"/>
      <c r="AC12" s="343"/>
      <c r="AD12" s="343"/>
      <c r="AE12" s="343"/>
      <c r="AF12" s="343"/>
      <c r="AG12" s="343"/>
      <c r="AH12" s="343"/>
      <c r="AI12" s="344"/>
      <c r="AJ12" s="344"/>
      <c r="AK12" s="344"/>
      <c r="AL12" s="344"/>
      <c r="AM12" s="345" t="s">
        <v>70</v>
      </c>
      <c r="AN12" s="339" t="s">
        <v>70</v>
      </c>
      <c r="AO12" s="339" t="s">
        <v>70</v>
      </c>
      <c r="AP12" s="346" t="s">
        <v>70</v>
      </c>
      <c r="AQ12" s="336"/>
    </row>
    <row r="13" spans="1:43" x14ac:dyDescent="0.35">
      <c r="A13" s="2"/>
      <c r="B13" s="337">
        <v>9</v>
      </c>
      <c r="C13" s="338" t="s">
        <v>70</v>
      </c>
      <c r="D13" s="339" t="s">
        <v>70</v>
      </c>
      <c r="E13" s="339" t="s">
        <v>70</v>
      </c>
      <c r="F13" s="339" t="s">
        <v>70</v>
      </c>
      <c r="G13" s="339" t="s">
        <v>70</v>
      </c>
      <c r="H13" s="339" t="s">
        <v>70</v>
      </c>
      <c r="I13" s="340"/>
      <c r="J13" s="340"/>
      <c r="K13" s="340"/>
      <c r="L13" s="340"/>
      <c r="M13" s="340"/>
      <c r="N13" s="340"/>
      <c r="O13" s="235" t="s">
        <v>71</v>
      </c>
      <c r="P13" s="236" t="s">
        <v>71</v>
      </c>
      <c r="Q13" s="236" t="s">
        <v>71</v>
      </c>
      <c r="R13" s="236" t="s">
        <v>71</v>
      </c>
      <c r="S13" s="236" t="s">
        <v>71</v>
      </c>
      <c r="T13" s="236" t="s">
        <v>71</v>
      </c>
      <c r="U13" s="236" t="s">
        <v>71</v>
      </c>
      <c r="V13" s="236" t="s">
        <v>71</v>
      </c>
      <c r="W13" s="341"/>
      <c r="X13" s="341"/>
      <c r="Y13" s="341"/>
      <c r="Z13" s="341"/>
      <c r="AA13" s="342"/>
      <c r="AB13" s="343"/>
      <c r="AC13" s="343"/>
      <c r="AD13" s="343"/>
      <c r="AE13" s="343"/>
      <c r="AF13" s="343"/>
      <c r="AG13" s="343"/>
      <c r="AH13" s="343"/>
      <c r="AI13" s="344"/>
      <c r="AJ13" s="344"/>
      <c r="AK13" s="344"/>
      <c r="AL13" s="344"/>
      <c r="AM13" s="345" t="s">
        <v>70</v>
      </c>
      <c r="AN13" s="339" t="s">
        <v>70</v>
      </c>
      <c r="AO13" s="339" t="s">
        <v>70</v>
      </c>
      <c r="AP13" s="346" t="s">
        <v>70</v>
      </c>
      <c r="AQ13" s="336"/>
    </row>
    <row r="14" spans="1:43" x14ac:dyDescent="0.35">
      <c r="A14" s="2"/>
      <c r="B14" s="337">
        <v>10</v>
      </c>
      <c r="C14" s="338" t="s">
        <v>70</v>
      </c>
      <c r="D14" s="339" t="s">
        <v>70</v>
      </c>
      <c r="E14" s="339" t="s">
        <v>70</v>
      </c>
      <c r="F14" s="339" t="s">
        <v>70</v>
      </c>
      <c r="G14" s="339" t="s">
        <v>70</v>
      </c>
      <c r="H14" s="339" t="s">
        <v>70</v>
      </c>
      <c r="I14" s="340"/>
      <c r="J14" s="340"/>
      <c r="K14" s="340"/>
      <c r="L14" s="340"/>
      <c r="M14" s="340"/>
      <c r="N14" s="340"/>
      <c r="O14" s="235" t="s">
        <v>71</v>
      </c>
      <c r="P14" s="236" t="s">
        <v>71</v>
      </c>
      <c r="Q14" s="236" t="s">
        <v>71</v>
      </c>
      <c r="R14" s="236" t="s">
        <v>71</v>
      </c>
      <c r="S14" s="236" t="s">
        <v>71</v>
      </c>
      <c r="T14" s="236" t="s">
        <v>71</v>
      </c>
      <c r="U14" s="236" t="s">
        <v>71</v>
      </c>
      <c r="V14" s="236" t="s">
        <v>71</v>
      </c>
      <c r="W14" s="341"/>
      <c r="X14" s="341"/>
      <c r="Y14" s="341"/>
      <c r="Z14" s="341"/>
      <c r="AA14" s="342"/>
      <c r="AB14" s="343"/>
      <c r="AC14" s="343"/>
      <c r="AD14" s="343"/>
      <c r="AE14" s="343"/>
      <c r="AF14" s="343"/>
      <c r="AG14" s="343"/>
      <c r="AH14" s="343"/>
      <c r="AI14" s="344"/>
      <c r="AJ14" s="344"/>
      <c r="AK14" s="344"/>
      <c r="AL14" s="344"/>
      <c r="AM14" s="345" t="s">
        <v>70</v>
      </c>
      <c r="AN14" s="339" t="s">
        <v>70</v>
      </c>
      <c r="AO14" s="339" t="s">
        <v>70</v>
      </c>
      <c r="AP14" s="346" t="s">
        <v>70</v>
      </c>
      <c r="AQ14" s="336"/>
    </row>
    <row r="15" spans="1:43" x14ac:dyDescent="0.35">
      <c r="A15" s="2"/>
      <c r="B15" s="337">
        <v>11</v>
      </c>
      <c r="C15" s="338" t="s">
        <v>70</v>
      </c>
      <c r="D15" s="339" t="s">
        <v>70</v>
      </c>
      <c r="E15" s="339" t="s">
        <v>70</v>
      </c>
      <c r="F15" s="339" t="s">
        <v>70</v>
      </c>
      <c r="G15" s="339" t="s">
        <v>70</v>
      </c>
      <c r="H15" s="339" t="s">
        <v>70</v>
      </c>
      <c r="I15" s="340"/>
      <c r="J15" s="340"/>
      <c r="K15" s="340"/>
      <c r="L15" s="340"/>
      <c r="M15" s="340"/>
      <c r="N15" s="340"/>
      <c r="O15" s="235" t="s">
        <v>71</v>
      </c>
      <c r="P15" s="236" t="s">
        <v>71</v>
      </c>
      <c r="Q15" s="236" t="s">
        <v>71</v>
      </c>
      <c r="R15" s="236" t="s">
        <v>71</v>
      </c>
      <c r="S15" s="236" t="s">
        <v>71</v>
      </c>
      <c r="T15" s="236" t="s">
        <v>71</v>
      </c>
      <c r="U15" s="236" t="s">
        <v>71</v>
      </c>
      <c r="V15" s="236" t="s">
        <v>71</v>
      </c>
      <c r="W15" s="341"/>
      <c r="X15" s="341"/>
      <c r="Y15" s="341"/>
      <c r="Z15" s="341"/>
      <c r="AA15" s="342"/>
      <c r="AB15" s="343"/>
      <c r="AC15" s="343"/>
      <c r="AD15" s="343"/>
      <c r="AE15" s="343"/>
      <c r="AF15" s="343"/>
      <c r="AG15" s="343"/>
      <c r="AH15" s="343"/>
      <c r="AI15" s="344"/>
      <c r="AJ15" s="344"/>
      <c r="AK15" s="344"/>
      <c r="AL15" s="344"/>
      <c r="AM15" s="345" t="s">
        <v>70</v>
      </c>
      <c r="AN15" s="339" t="s">
        <v>70</v>
      </c>
      <c r="AO15" s="339" t="s">
        <v>70</v>
      </c>
      <c r="AP15" s="346" t="s">
        <v>70</v>
      </c>
      <c r="AQ15" s="336"/>
    </row>
    <row r="16" spans="1:43" x14ac:dyDescent="0.35">
      <c r="A16" s="2"/>
      <c r="B16" s="337">
        <v>12</v>
      </c>
      <c r="C16" s="338" t="s">
        <v>70</v>
      </c>
      <c r="D16" s="339" t="s">
        <v>70</v>
      </c>
      <c r="E16" s="339" t="s">
        <v>70</v>
      </c>
      <c r="F16" s="339" t="s">
        <v>70</v>
      </c>
      <c r="G16" s="339" t="s">
        <v>70</v>
      </c>
      <c r="H16" s="339" t="s">
        <v>70</v>
      </c>
      <c r="I16" s="340"/>
      <c r="J16" s="340"/>
      <c r="K16" s="340"/>
      <c r="L16" s="340"/>
      <c r="M16" s="340"/>
      <c r="N16" s="340"/>
      <c r="O16" s="235" t="s">
        <v>71</v>
      </c>
      <c r="P16" s="236" t="s">
        <v>71</v>
      </c>
      <c r="Q16" s="236" t="s">
        <v>71</v>
      </c>
      <c r="R16" s="236" t="s">
        <v>71</v>
      </c>
      <c r="S16" s="236" t="s">
        <v>71</v>
      </c>
      <c r="T16" s="236" t="s">
        <v>71</v>
      </c>
      <c r="U16" s="236" t="s">
        <v>71</v>
      </c>
      <c r="V16" s="236" t="s">
        <v>71</v>
      </c>
      <c r="W16" s="341"/>
      <c r="X16" s="341"/>
      <c r="Y16" s="341"/>
      <c r="Z16" s="341"/>
      <c r="AA16" s="342"/>
      <c r="AB16" s="343"/>
      <c r="AC16" s="343"/>
      <c r="AD16" s="343"/>
      <c r="AE16" s="343"/>
      <c r="AF16" s="343"/>
      <c r="AG16" s="343"/>
      <c r="AH16" s="343"/>
      <c r="AI16" s="344"/>
      <c r="AJ16" s="344"/>
      <c r="AK16" s="344"/>
      <c r="AL16" s="344"/>
      <c r="AM16" s="345" t="s">
        <v>70</v>
      </c>
      <c r="AN16" s="339" t="s">
        <v>70</v>
      </c>
      <c r="AO16" s="339" t="s">
        <v>70</v>
      </c>
      <c r="AP16" s="346" t="s">
        <v>70</v>
      </c>
      <c r="AQ16" s="336"/>
    </row>
    <row r="17" spans="1:43" x14ac:dyDescent="0.35">
      <c r="A17" s="2"/>
      <c r="B17" s="337">
        <v>13</v>
      </c>
      <c r="C17" s="338" t="s">
        <v>70</v>
      </c>
      <c r="D17" s="339" t="s">
        <v>70</v>
      </c>
      <c r="E17" s="339" t="s">
        <v>70</v>
      </c>
      <c r="F17" s="339" t="s">
        <v>70</v>
      </c>
      <c r="G17" s="339" t="s">
        <v>70</v>
      </c>
      <c r="H17" s="339" t="s">
        <v>70</v>
      </c>
      <c r="I17" s="340"/>
      <c r="J17" s="340"/>
      <c r="K17" s="340"/>
      <c r="L17" s="340"/>
      <c r="M17" s="340"/>
      <c r="N17" s="340"/>
      <c r="O17" s="235" t="s">
        <v>71</v>
      </c>
      <c r="P17" s="236" t="s">
        <v>71</v>
      </c>
      <c r="Q17" s="236" t="s">
        <v>71</v>
      </c>
      <c r="R17" s="236" t="s">
        <v>71</v>
      </c>
      <c r="S17" s="236" t="s">
        <v>71</v>
      </c>
      <c r="T17" s="236" t="s">
        <v>71</v>
      </c>
      <c r="U17" s="236" t="s">
        <v>71</v>
      </c>
      <c r="V17" s="236" t="s">
        <v>71</v>
      </c>
      <c r="W17" s="341"/>
      <c r="X17" s="341"/>
      <c r="Y17" s="341"/>
      <c r="Z17" s="341"/>
      <c r="AA17" s="342"/>
      <c r="AB17" s="343"/>
      <c r="AC17" s="343"/>
      <c r="AD17" s="343"/>
      <c r="AE17" s="343"/>
      <c r="AF17" s="343"/>
      <c r="AG17" s="343"/>
      <c r="AH17" s="343"/>
      <c r="AI17" s="344"/>
      <c r="AJ17" s="344"/>
      <c r="AK17" s="344"/>
      <c r="AL17" s="344"/>
      <c r="AM17" s="345" t="s">
        <v>70</v>
      </c>
      <c r="AN17" s="339" t="s">
        <v>70</v>
      </c>
      <c r="AO17" s="339" t="s">
        <v>70</v>
      </c>
      <c r="AP17" s="346" t="s">
        <v>70</v>
      </c>
      <c r="AQ17" s="336"/>
    </row>
    <row r="18" spans="1:43" x14ac:dyDescent="0.35">
      <c r="A18" s="2"/>
      <c r="B18" s="337">
        <v>14</v>
      </c>
      <c r="C18" s="338" t="s">
        <v>70</v>
      </c>
      <c r="D18" s="339" t="s">
        <v>70</v>
      </c>
      <c r="E18" s="339" t="s">
        <v>70</v>
      </c>
      <c r="F18" s="339" t="s">
        <v>70</v>
      </c>
      <c r="G18" s="339" t="s">
        <v>70</v>
      </c>
      <c r="H18" s="339" t="s">
        <v>70</v>
      </c>
      <c r="I18" s="340"/>
      <c r="J18" s="340"/>
      <c r="K18" s="340"/>
      <c r="L18" s="340"/>
      <c r="M18" s="340"/>
      <c r="N18" s="340"/>
      <c r="O18" s="235" t="s">
        <v>71</v>
      </c>
      <c r="P18" s="236" t="s">
        <v>71</v>
      </c>
      <c r="Q18" s="236" t="s">
        <v>71</v>
      </c>
      <c r="R18" s="236" t="s">
        <v>71</v>
      </c>
      <c r="S18" s="236" t="s">
        <v>71</v>
      </c>
      <c r="T18" s="236" t="s">
        <v>71</v>
      </c>
      <c r="U18" s="236" t="s">
        <v>71</v>
      </c>
      <c r="V18" s="236" t="s">
        <v>71</v>
      </c>
      <c r="W18" s="341"/>
      <c r="X18" s="341"/>
      <c r="Y18" s="341"/>
      <c r="Z18" s="341"/>
      <c r="AA18" s="342"/>
      <c r="AB18" s="343"/>
      <c r="AC18" s="343"/>
      <c r="AD18" s="343"/>
      <c r="AE18" s="343"/>
      <c r="AF18" s="343"/>
      <c r="AG18" s="343"/>
      <c r="AH18" s="343"/>
      <c r="AI18" s="344"/>
      <c r="AJ18" s="344"/>
      <c r="AK18" s="344"/>
      <c r="AL18" s="344"/>
      <c r="AM18" s="345" t="s">
        <v>70</v>
      </c>
      <c r="AN18" s="339" t="s">
        <v>70</v>
      </c>
      <c r="AO18" s="339" t="s">
        <v>70</v>
      </c>
      <c r="AP18" s="346" t="s">
        <v>70</v>
      </c>
      <c r="AQ18" s="336"/>
    </row>
    <row r="19" spans="1:43" x14ac:dyDescent="0.35">
      <c r="A19" s="2"/>
      <c r="B19" s="337">
        <v>15</v>
      </c>
      <c r="C19" s="338" t="s">
        <v>70</v>
      </c>
      <c r="D19" s="339" t="s">
        <v>70</v>
      </c>
      <c r="E19" s="339" t="s">
        <v>70</v>
      </c>
      <c r="F19" s="339" t="s">
        <v>70</v>
      </c>
      <c r="G19" s="339" t="s">
        <v>70</v>
      </c>
      <c r="H19" s="339" t="s">
        <v>70</v>
      </c>
      <c r="I19" s="340"/>
      <c r="J19" s="340"/>
      <c r="K19" s="340"/>
      <c r="L19" s="340"/>
      <c r="M19" s="340"/>
      <c r="N19" s="340"/>
      <c r="O19" s="235" t="s">
        <v>71</v>
      </c>
      <c r="P19" s="236" t="s">
        <v>71</v>
      </c>
      <c r="Q19" s="236" t="s">
        <v>71</v>
      </c>
      <c r="R19" s="236" t="s">
        <v>71</v>
      </c>
      <c r="S19" s="236" t="s">
        <v>71</v>
      </c>
      <c r="T19" s="236" t="s">
        <v>71</v>
      </c>
      <c r="U19" s="236" t="s">
        <v>71</v>
      </c>
      <c r="V19" s="236" t="s">
        <v>71</v>
      </c>
      <c r="W19" s="341"/>
      <c r="X19" s="341"/>
      <c r="Y19" s="341"/>
      <c r="Z19" s="341"/>
      <c r="AA19" s="342"/>
      <c r="AB19" s="343"/>
      <c r="AC19" s="343"/>
      <c r="AD19" s="343"/>
      <c r="AE19" s="343"/>
      <c r="AF19" s="343"/>
      <c r="AG19" s="343"/>
      <c r="AH19" s="343"/>
      <c r="AI19" s="344"/>
      <c r="AJ19" s="344"/>
      <c r="AK19" s="344"/>
      <c r="AL19" s="344"/>
      <c r="AM19" s="345" t="s">
        <v>70</v>
      </c>
      <c r="AN19" s="339" t="s">
        <v>70</v>
      </c>
      <c r="AO19" s="339" t="s">
        <v>70</v>
      </c>
      <c r="AP19" s="346" t="s">
        <v>70</v>
      </c>
      <c r="AQ19" s="336"/>
    </row>
    <row r="20" spans="1:43" x14ac:dyDescent="0.35">
      <c r="A20" s="2"/>
      <c r="B20" s="337">
        <v>16</v>
      </c>
      <c r="C20" s="338" t="s">
        <v>70</v>
      </c>
      <c r="D20" s="339" t="s">
        <v>70</v>
      </c>
      <c r="E20" s="339" t="s">
        <v>70</v>
      </c>
      <c r="F20" s="339" t="s">
        <v>70</v>
      </c>
      <c r="G20" s="339" t="s">
        <v>70</v>
      </c>
      <c r="H20" s="339" t="s">
        <v>70</v>
      </c>
      <c r="I20" s="340"/>
      <c r="J20" s="340"/>
      <c r="K20" s="340"/>
      <c r="L20" s="340"/>
      <c r="M20" s="340"/>
      <c r="N20" s="340"/>
      <c r="O20" s="235" t="s">
        <v>71</v>
      </c>
      <c r="P20" s="236" t="s">
        <v>71</v>
      </c>
      <c r="Q20" s="236" t="s">
        <v>71</v>
      </c>
      <c r="R20" s="236" t="s">
        <v>71</v>
      </c>
      <c r="S20" s="236" t="s">
        <v>71</v>
      </c>
      <c r="T20" s="236" t="s">
        <v>71</v>
      </c>
      <c r="U20" s="236" t="s">
        <v>71</v>
      </c>
      <c r="V20" s="236" t="s">
        <v>71</v>
      </c>
      <c r="W20" s="341"/>
      <c r="X20" s="341"/>
      <c r="Y20" s="341"/>
      <c r="Z20" s="341"/>
      <c r="AA20" s="342"/>
      <c r="AB20" s="343"/>
      <c r="AC20" s="343"/>
      <c r="AD20" s="343"/>
      <c r="AE20" s="343"/>
      <c r="AF20" s="343"/>
      <c r="AG20" s="343"/>
      <c r="AH20" s="343"/>
      <c r="AI20" s="344"/>
      <c r="AJ20" s="344"/>
      <c r="AK20" s="344"/>
      <c r="AL20" s="344"/>
      <c r="AM20" s="345" t="s">
        <v>70</v>
      </c>
      <c r="AN20" s="339" t="s">
        <v>70</v>
      </c>
      <c r="AO20" s="339" t="s">
        <v>70</v>
      </c>
      <c r="AP20" s="346" t="s">
        <v>70</v>
      </c>
      <c r="AQ20" s="336"/>
    </row>
    <row r="21" spans="1:43" x14ac:dyDescent="0.35">
      <c r="A21" s="2"/>
      <c r="B21" s="337">
        <v>17</v>
      </c>
      <c r="C21" s="338" t="s">
        <v>70</v>
      </c>
      <c r="D21" s="339" t="s">
        <v>70</v>
      </c>
      <c r="E21" s="339" t="s">
        <v>70</v>
      </c>
      <c r="F21" s="339" t="s">
        <v>70</v>
      </c>
      <c r="G21" s="339" t="s">
        <v>70</v>
      </c>
      <c r="H21" s="339" t="s">
        <v>70</v>
      </c>
      <c r="I21" s="340"/>
      <c r="J21" s="340"/>
      <c r="K21" s="340"/>
      <c r="L21" s="340"/>
      <c r="M21" s="340"/>
      <c r="N21" s="340"/>
      <c r="O21" s="235" t="s">
        <v>71</v>
      </c>
      <c r="P21" s="236" t="s">
        <v>71</v>
      </c>
      <c r="Q21" s="236" t="s">
        <v>71</v>
      </c>
      <c r="R21" s="236" t="s">
        <v>71</v>
      </c>
      <c r="S21" s="236" t="s">
        <v>71</v>
      </c>
      <c r="T21" s="236" t="s">
        <v>71</v>
      </c>
      <c r="U21" s="236" t="s">
        <v>71</v>
      </c>
      <c r="V21" s="236" t="s">
        <v>71</v>
      </c>
      <c r="W21" s="341"/>
      <c r="X21" s="341"/>
      <c r="Y21" s="341"/>
      <c r="Z21" s="341"/>
      <c r="AA21" s="342"/>
      <c r="AB21" s="343"/>
      <c r="AC21" s="343"/>
      <c r="AD21" s="343"/>
      <c r="AE21" s="343"/>
      <c r="AF21" s="343"/>
      <c r="AG21" s="343"/>
      <c r="AH21" s="343"/>
      <c r="AI21" s="344"/>
      <c r="AJ21" s="344"/>
      <c r="AK21" s="344"/>
      <c r="AL21" s="344"/>
      <c r="AM21" s="345" t="s">
        <v>70</v>
      </c>
      <c r="AN21" s="339" t="s">
        <v>70</v>
      </c>
      <c r="AO21" s="339" t="s">
        <v>70</v>
      </c>
      <c r="AP21" s="346" t="s">
        <v>70</v>
      </c>
      <c r="AQ21" s="336"/>
    </row>
    <row r="22" spans="1:43" x14ac:dyDescent="0.35">
      <c r="A22" s="2"/>
      <c r="B22" s="337">
        <v>18</v>
      </c>
      <c r="C22" s="338" t="s">
        <v>70</v>
      </c>
      <c r="D22" s="339" t="s">
        <v>70</v>
      </c>
      <c r="E22" s="339" t="s">
        <v>70</v>
      </c>
      <c r="F22" s="339" t="s">
        <v>70</v>
      </c>
      <c r="G22" s="339" t="s">
        <v>70</v>
      </c>
      <c r="H22" s="339" t="s">
        <v>70</v>
      </c>
      <c r="I22" s="340"/>
      <c r="J22" s="340"/>
      <c r="K22" s="340"/>
      <c r="L22" s="340"/>
      <c r="M22" s="340"/>
      <c r="N22" s="340"/>
      <c r="O22" s="235" t="s">
        <v>71</v>
      </c>
      <c r="P22" s="236" t="s">
        <v>71</v>
      </c>
      <c r="Q22" s="236" t="s">
        <v>71</v>
      </c>
      <c r="R22" s="236" t="s">
        <v>71</v>
      </c>
      <c r="S22" s="236" t="s">
        <v>71</v>
      </c>
      <c r="T22" s="236" t="s">
        <v>71</v>
      </c>
      <c r="U22" s="236" t="s">
        <v>71</v>
      </c>
      <c r="V22" s="236" t="s">
        <v>71</v>
      </c>
      <c r="W22" s="341"/>
      <c r="X22" s="341"/>
      <c r="Y22" s="341"/>
      <c r="Z22" s="341"/>
      <c r="AA22" s="342"/>
      <c r="AB22" s="343"/>
      <c r="AC22" s="343"/>
      <c r="AD22" s="343"/>
      <c r="AE22" s="343"/>
      <c r="AF22" s="343"/>
      <c r="AG22" s="343"/>
      <c r="AH22" s="343"/>
      <c r="AI22" s="344"/>
      <c r="AJ22" s="344"/>
      <c r="AK22" s="344"/>
      <c r="AL22" s="344"/>
      <c r="AM22" s="345" t="s">
        <v>70</v>
      </c>
      <c r="AN22" s="339" t="s">
        <v>70</v>
      </c>
      <c r="AO22" s="339" t="s">
        <v>70</v>
      </c>
      <c r="AP22" s="346" t="s">
        <v>70</v>
      </c>
      <c r="AQ22" s="336"/>
    </row>
    <row r="23" spans="1:43" x14ac:dyDescent="0.35">
      <c r="A23" s="2"/>
      <c r="B23" s="337">
        <v>19</v>
      </c>
      <c r="C23" s="338" t="s">
        <v>70</v>
      </c>
      <c r="D23" s="339" t="s">
        <v>70</v>
      </c>
      <c r="E23" s="339" t="s">
        <v>70</v>
      </c>
      <c r="F23" s="339" t="s">
        <v>70</v>
      </c>
      <c r="G23" s="339" t="s">
        <v>70</v>
      </c>
      <c r="H23" s="339" t="s">
        <v>70</v>
      </c>
      <c r="I23" s="340"/>
      <c r="J23" s="340"/>
      <c r="K23" s="340"/>
      <c r="L23" s="340"/>
      <c r="M23" s="340"/>
      <c r="N23" s="340"/>
      <c r="O23" s="235" t="s">
        <v>71</v>
      </c>
      <c r="P23" s="236" t="s">
        <v>71</v>
      </c>
      <c r="Q23" s="236" t="s">
        <v>71</v>
      </c>
      <c r="R23" s="236" t="s">
        <v>71</v>
      </c>
      <c r="S23" s="236" t="s">
        <v>71</v>
      </c>
      <c r="T23" s="236" t="s">
        <v>71</v>
      </c>
      <c r="U23" s="236" t="s">
        <v>71</v>
      </c>
      <c r="V23" s="236" t="s">
        <v>71</v>
      </c>
      <c r="W23" s="341"/>
      <c r="X23" s="341"/>
      <c r="Y23" s="341"/>
      <c r="Z23" s="341"/>
      <c r="AA23" s="342"/>
      <c r="AB23" s="343"/>
      <c r="AC23" s="343"/>
      <c r="AD23" s="343"/>
      <c r="AE23" s="343"/>
      <c r="AF23" s="343"/>
      <c r="AG23" s="343"/>
      <c r="AH23" s="343"/>
      <c r="AI23" s="344"/>
      <c r="AJ23" s="344"/>
      <c r="AK23" s="344"/>
      <c r="AL23" s="344"/>
      <c r="AM23" s="345" t="s">
        <v>70</v>
      </c>
      <c r="AN23" s="339" t="s">
        <v>70</v>
      </c>
      <c r="AO23" s="339" t="s">
        <v>70</v>
      </c>
      <c r="AP23" s="346" t="s">
        <v>70</v>
      </c>
      <c r="AQ23" s="336"/>
    </row>
    <row r="24" spans="1:43" x14ac:dyDescent="0.35">
      <c r="A24" s="2"/>
      <c r="B24" s="337">
        <v>20</v>
      </c>
      <c r="C24" s="338" t="s">
        <v>70</v>
      </c>
      <c r="D24" s="339" t="s">
        <v>70</v>
      </c>
      <c r="E24" s="339" t="s">
        <v>70</v>
      </c>
      <c r="F24" s="339" t="s">
        <v>70</v>
      </c>
      <c r="G24" s="339" t="s">
        <v>70</v>
      </c>
      <c r="H24" s="339" t="s">
        <v>70</v>
      </c>
      <c r="I24" s="340"/>
      <c r="J24" s="340"/>
      <c r="K24" s="340"/>
      <c r="L24" s="340"/>
      <c r="M24" s="340"/>
      <c r="N24" s="340"/>
      <c r="O24" s="235" t="s">
        <v>71</v>
      </c>
      <c r="P24" s="236" t="s">
        <v>71</v>
      </c>
      <c r="Q24" s="236" t="s">
        <v>71</v>
      </c>
      <c r="R24" s="236" t="s">
        <v>71</v>
      </c>
      <c r="S24" s="236" t="s">
        <v>71</v>
      </c>
      <c r="T24" s="236" t="s">
        <v>71</v>
      </c>
      <c r="U24" s="236" t="s">
        <v>71</v>
      </c>
      <c r="V24" s="236" t="s">
        <v>71</v>
      </c>
      <c r="W24" s="341"/>
      <c r="X24" s="341"/>
      <c r="Y24" s="341"/>
      <c r="Z24" s="341"/>
      <c r="AA24" s="342"/>
      <c r="AB24" s="343"/>
      <c r="AC24" s="343"/>
      <c r="AD24" s="343"/>
      <c r="AE24" s="343"/>
      <c r="AF24" s="343"/>
      <c r="AG24" s="343"/>
      <c r="AH24" s="343"/>
      <c r="AI24" s="344"/>
      <c r="AJ24" s="344"/>
      <c r="AK24" s="344"/>
      <c r="AL24" s="344"/>
      <c r="AM24" s="345" t="s">
        <v>70</v>
      </c>
      <c r="AN24" s="339" t="s">
        <v>70</v>
      </c>
      <c r="AO24" s="339" t="s">
        <v>70</v>
      </c>
      <c r="AP24" s="346" t="s">
        <v>70</v>
      </c>
      <c r="AQ24" s="336"/>
    </row>
    <row r="25" spans="1:43" x14ac:dyDescent="0.35">
      <c r="A25" s="2"/>
      <c r="B25" s="337">
        <v>21</v>
      </c>
      <c r="C25" s="338" t="s">
        <v>70</v>
      </c>
      <c r="D25" s="339" t="s">
        <v>70</v>
      </c>
      <c r="E25" s="339" t="s">
        <v>70</v>
      </c>
      <c r="F25" s="339" t="s">
        <v>70</v>
      </c>
      <c r="G25" s="339" t="s">
        <v>70</v>
      </c>
      <c r="H25" s="339" t="s">
        <v>70</v>
      </c>
      <c r="I25" s="340"/>
      <c r="J25" s="340"/>
      <c r="K25" s="340"/>
      <c r="L25" s="340"/>
      <c r="M25" s="340"/>
      <c r="N25" s="340"/>
      <c r="O25" s="235" t="s">
        <v>71</v>
      </c>
      <c r="P25" s="236" t="s">
        <v>71</v>
      </c>
      <c r="Q25" s="236" t="s">
        <v>71</v>
      </c>
      <c r="R25" s="236" t="s">
        <v>71</v>
      </c>
      <c r="S25" s="236" t="s">
        <v>71</v>
      </c>
      <c r="T25" s="236" t="s">
        <v>71</v>
      </c>
      <c r="U25" s="236" t="s">
        <v>71</v>
      </c>
      <c r="V25" s="236" t="s">
        <v>71</v>
      </c>
      <c r="W25" s="341"/>
      <c r="X25" s="341"/>
      <c r="Y25" s="341"/>
      <c r="Z25" s="341"/>
      <c r="AA25" s="342"/>
      <c r="AB25" s="343"/>
      <c r="AC25" s="343"/>
      <c r="AD25" s="343"/>
      <c r="AE25" s="343"/>
      <c r="AF25" s="343"/>
      <c r="AG25" s="343"/>
      <c r="AH25" s="343"/>
      <c r="AI25" s="344"/>
      <c r="AJ25" s="344"/>
      <c r="AK25" s="344"/>
      <c r="AL25" s="344"/>
      <c r="AM25" s="345" t="s">
        <v>70</v>
      </c>
      <c r="AN25" s="339" t="s">
        <v>70</v>
      </c>
      <c r="AO25" s="339" t="s">
        <v>70</v>
      </c>
      <c r="AP25" s="346" t="s">
        <v>70</v>
      </c>
      <c r="AQ25" s="336"/>
    </row>
    <row r="26" spans="1:43" x14ac:dyDescent="0.35">
      <c r="A26" s="2"/>
      <c r="B26" s="337">
        <v>22</v>
      </c>
      <c r="C26" s="338" t="s">
        <v>70</v>
      </c>
      <c r="D26" s="339" t="s">
        <v>70</v>
      </c>
      <c r="E26" s="339" t="s">
        <v>70</v>
      </c>
      <c r="F26" s="339" t="s">
        <v>70</v>
      </c>
      <c r="G26" s="339" t="s">
        <v>70</v>
      </c>
      <c r="H26" s="339" t="s">
        <v>70</v>
      </c>
      <c r="I26" s="340"/>
      <c r="J26" s="340"/>
      <c r="K26" s="340"/>
      <c r="L26" s="340"/>
      <c r="M26" s="340"/>
      <c r="N26" s="340"/>
      <c r="O26" s="235" t="s">
        <v>71</v>
      </c>
      <c r="P26" s="236" t="s">
        <v>71</v>
      </c>
      <c r="Q26" s="236" t="s">
        <v>71</v>
      </c>
      <c r="R26" s="236" t="s">
        <v>71</v>
      </c>
      <c r="S26" s="236" t="s">
        <v>71</v>
      </c>
      <c r="T26" s="236" t="s">
        <v>71</v>
      </c>
      <c r="U26" s="236" t="s">
        <v>71</v>
      </c>
      <c r="V26" s="236" t="s">
        <v>71</v>
      </c>
      <c r="W26" s="341"/>
      <c r="X26" s="341"/>
      <c r="Y26" s="341"/>
      <c r="Z26" s="341"/>
      <c r="AA26" s="342"/>
      <c r="AB26" s="343"/>
      <c r="AC26" s="343"/>
      <c r="AD26" s="343"/>
      <c r="AE26" s="343"/>
      <c r="AF26" s="343"/>
      <c r="AG26" s="343"/>
      <c r="AH26" s="343"/>
      <c r="AI26" s="344"/>
      <c r="AJ26" s="344"/>
      <c r="AK26" s="344"/>
      <c r="AL26" s="344"/>
      <c r="AM26" s="345" t="s">
        <v>70</v>
      </c>
      <c r="AN26" s="339" t="s">
        <v>70</v>
      </c>
      <c r="AO26" s="339" t="s">
        <v>70</v>
      </c>
      <c r="AP26" s="346" t="s">
        <v>70</v>
      </c>
      <c r="AQ26" s="336"/>
    </row>
    <row r="27" spans="1:43" x14ac:dyDescent="0.35">
      <c r="A27" s="2"/>
      <c r="B27" s="337">
        <v>23</v>
      </c>
      <c r="C27" s="338" t="s">
        <v>70</v>
      </c>
      <c r="D27" s="339" t="s">
        <v>70</v>
      </c>
      <c r="E27" s="339" t="s">
        <v>70</v>
      </c>
      <c r="F27" s="339" t="s">
        <v>70</v>
      </c>
      <c r="G27" s="339" t="s">
        <v>70</v>
      </c>
      <c r="H27" s="339" t="s">
        <v>70</v>
      </c>
      <c r="I27" s="340"/>
      <c r="J27" s="340"/>
      <c r="K27" s="340"/>
      <c r="L27" s="340"/>
      <c r="M27" s="340"/>
      <c r="N27" s="340"/>
      <c r="O27" s="235" t="s">
        <v>71</v>
      </c>
      <c r="P27" s="236" t="s">
        <v>71</v>
      </c>
      <c r="Q27" s="236" t="s">
        <v>71</v>
      </c>
      <c r="R27" s="236" t="s">
        <v>71</v>
      </c>
      <c r="S27" s="236" t="s">
        <v>71</v>
      </c>
      <c r="T27" s="236" t="s">
        <v>71</v>
      </c>
      <c r="U27" s="236" t="s">
        <v>71</v>
      </c>
      <c r="V27" s="236" t="s">
        <v>71</v>
      </c>
      <c r="W27" s="341"/>
      <c r="X27" s="341"/>
      <c r="Y27" s="341"/>
      <c r="Z27" s="341"/>
      <c r="AA27" s="342"/>
      <c r="AB27" s="343"/>
      <c r="AC27" s="343"/>
      <c r="AD27" s="343"/>
      <c r="AE27" s="343"/>
      <c r="AF27" s="343"/>
      <c r="AG27" s="343"/>
      <c r="AH27" s="343"/>
      <c r="AI27" s="344"/>
      <c r="AJ27" s="344"/>
      <c r="AK27" s="344"/>
      <c r="AL27" s="344"/>
      <c r="AM27" s="345" t="s">
        <v>70</v>
      </c>
      <c r="AN27" s="339" t="s">
        <v>70</v>
      </c>
      <c r="AO27" s="339" t="s">
        <v>70</v>
      </c>
      <c r="AP27" s="346" t="s">
        <v>70</v>
      </c>
      <c r="AQ27" s="336"/>
    </row>
    <row r="28" spans="1:43" ht="15.5" thickBot="1" x14ac:dyDescent="0.4">
      <c r="A28" s="2"/>
      <c r="B28" s="347">
        <v>24</v>
      </c>
      <c r="C28" s="78" t="s">
        <v>70</v>
      </c>
      <c r="D28" s="79" t="s">
        <v>70</v>
      </c>
      <c r="E28" s="79" t="s">
        <v>70</v>
      </c>
      <c r="F28" s="79" t="s">
        <v>70</v>
      </c>
      <c r="G28" s="79" t="s">
        <v>70</v>
      </c>
      <c r="H28" s="79" t="s">
        <v>70</v>
      </c>
      <c r="I28" s="348"/>
      <c r="J28" s="348"/>
      <c r="K28" s="348"/>
      <c r="L28" s="348"/>
      <c r="M28" s="348"/>
      <c r="N28" s="348"/>
      <c r="O28" s="246" t="s">
        <v>71</v>
      </c>
      <c r="P28" s="247" t="s">
        <v>71</v>
      </c>
      <c r="Q28" s="247" t="s">
        <v>71</v>
      </c>
      <c r="R28" s="247" t="s">
        <v>71</v>
      </c>
      <c r="S28" s="247" t="s">
        <v>71</v>
      </c>
      <c r="T28" s="247" t="s">
        <v>71</v>
      </c>
      <c r="U28" s="247" t="s">
        <v>71</v>
      </c>
      <c r="V28" s="247" t="s">
        <v>71</v>
      </c>
      <c r="W28" s="349"/>
      <c r="X28" s="349"/>
      <c r="Y28" s="349"/>
      <c r="Z28" s="349"/>
      <c r="AA28" s="350"/>
      <c r="AB28" s="351"/>
      <c r="AC28" s="351"/>
      <c r="AD28" s="351"/>
      <c r="AE28" s="351"/>
      <c r="AF28" s="351"/>
      <c r="AG28" s="351"/>
      <c r="AH28" s="351"/>
      <c r="AI28" s="352"/>
      <c r="AJ28" s="352"/>
      <c r="AK28" s="352"/>
      <c r="AL28" s="352"/>
      <c r="AM28" s="353" t="s">
        <v>70</v>
      </c>
      <c r="AN28" s="79" t="s">
        <v>70</v>
      </c>
      <c r="AO28" s="79" t="s">
        <v>70</v>
      </c>
      <c r="AP28" s="354" t="s">
        <v>70</v>
      </c>
      <c r="AQ28" s="336"/>
    </row>
    <row r="29" spans="1:43" x14ac:dyDescent="0.35">
      <c r="A29" s="2"/>
      <c r="B29" s="355"/>
      <c r="C29" s="356"/>
      <c r="D29" s="356"/>
      <c r="E29" s="356"/>
      <c r="F29" s="356"/>
      <c r="G29" s="356"/>
      <c r="H29" s="356"/>
      <c r="I29" s="356"/>
      <c r="J29" s="356"/>
      <c r="K29" s="356"/>
      <c r="L29" s="356"/>
      <c r="M29" s="356"/>
      <c r="N29" s="356"/>
      <c r="O29" s="356"/>
      <c r="P29" s="356"/>
      <c r="Q29" s="356"/>
      <c r="R29" s="356"/>
      <c r="S29" s="356"/>
      <c r="T29" s="356"/>
      <c r="U29" s="356"/>
      <c r="V29" s="356"/>
      <c r="W29" s="356"/>
      <c r="X29" s="356"/>
      <c r="Y29" s="356"/>
      <c r="Z29" s="356"/>
      <c r="AA29" s="357"/>
      <c r="AB29" s="357"/>
      <c r="AC29" s="357"/>
      <c r="AD29" s="357"/>
      <c r="AE29" s="357"/>
      <c r="AF29" s="357"/>
      <c r="AG29" s="357"/>
      <c r="AH29" s="357"/>
      <c r="AI29" s="358"/>
      <c r="AJ29" s="358"/>
      <c r="AK29" s="358"/>
      <c r="AL29" s="358"/>
      <c r="AQ29" s="336"/>
    </row>
    <row r="30" spans="1:43" x14ac:dyDescent="0.35">
      <c r="A30" s="2"/>
      <c r="AQ30" s="336"/>
    </row>
    <row r="31" spans="1:43" x14ac:dyDescent="0.35">
      <c r="A31" s="2"/>
      <c r="AQ31" s="336"/>
    </row>
    <row r="32" spans="1:43" x14ac:dyDescent="0.35">
      <c r="A32" s="2"/>
      <c r="AQ32" s="336"/>
    </row>
    <row r="33" spans="1:43" x14ac:dyDescent="0.35">
      <c r="A33" s="2"/>
      <c r="AQ33" s="336"/>
    </row>
    <row r="34" spans="1:43" x14ac:dyDescent="0.35">
      <c r="A34" s="2"/>
      <c r="AQ34" s="336"/>
    </row>
    <row r="35" spans="1:43" x14ac:dyDescent="0.35">
      <c r="A35" s="2"/>
      <c r="AQ35" s="336"/>
    </row>
    <row r="36" spans="1:43" x14ac:dyDescent="0.35">
      <c r="A36" s="2"/>
      <c r="AQ36" s="336"/>
    </row>
    <row r="37" spans="1:43" x14ac:dyDescent="0.35">
      <c r="A37" s="2"/>
      <c r="AQ37" s="336"/>
    </row>
    <row r="38" spans="1:43" x14ac:dyDescent="0.35">
      <c r="A38" s="2"/>
      <c r="AQ38" s="336"/>
    </row>
    <row r="39" spans="1:43" x14ac:dyDescent="0.35">
      <c r="A39" s="2"/>
      <c r="AQ39" s="336"/>
    </row>
    <row r="40" spans="1:43" x14ac:dyDescent="0.35">
      <c r="A40" s="2"/>
      <c r="AQ40" s="336"/>
    </row>
    <row r="41" spans="1:43" x14ac:dyDescent="0.35">
      <c r="A41" s="2"/>
      <c r="AQ41" s="336"/>
    </row>
    <row r="42" spans="1:43" x14ac:dyDescent="0.35">
      <c r="A42" s="2"/>
      <c r="AQ42" s="336"/>
    </row>
    <row r="43" spans="1:43" x14ac:dyDescent="0.35">
      <c r="A43" s="2"/>
      <c r="AQ43" s="336"/>
    </row>
    <row r="44" spans="1:43" x14ac:dyDescent="0.35">
      <c r="A44" s="2"/>
      <c r="AQ44" s="336"/>
    </row>
    <row r="45" spans="1:43" x14ac:dyDescent="0.35">
      <c r="A45" s="2"/>
      <c r="AQ45" s="336"/>
    </row>
    <row r="46" spans="1:43" x14ac:dyDescent="0.35">
      <c r="A46" s="2"/>
      <c r="AQ46" s="336"/>
    </row>
    <row r="47" spans="1:43" x14ac:dyDescent="0.35">
      <c r="A47" s="2"/>
      <c r="AQ47" s="336"/>
    </row>
    <row r="48" spans="1:43" x14ac:dyDescent="0.35">
      <c r="A48" s="2"/>
      <c r="AQ48" s="336"/>
    </row>
    <row r="49" spans="1:43" x14ac:dyDescent="0.35">
      <c r="A49" s="2"/>
      <c r="AQ49" s="336"/>
    </row>
    <row r="50" spans="1:43" x14ac:dyDescent="0.35">
      <c r="A50" s="2"/>
      <c r="AQ50" s="336"/>
    </row>
    <row r="51" spans="1:43" x14ac:dyDescent="0.35">
      <c r="A51" s="2"/>
      <c r="AQ51" s="336"/>
    </row>
    <row r="52" spans="1:43" x14ac:dyDescent="0.35">
      <c r="A52" s="2"/>
      <c r="AQ52" s="336"/>
    </row>
    <row r="53" spans="1:43" x14ac:dyDescent="0.35">
      <c r="A53" s="2"/>
      <c r="AQ53" s="2"/>
    </row>
  </sheetData>
  <sheetProtection sheet="1" objects="1" scenarios="1" selectLockedCells="1"/>
  <mergeCells count="5">
    <mergeCell ref="B3:B4"/>
    <mergeCell ref="C3:H3"/>
    <mergeCell ref="O3:V3"/>
    <mergeCell ref="AA3:AH3"/>
    <mergeCell ref="AM3:AP3"/>
  </mergeCells>
  <phoneticPr fontId="4"/>
  <pageMargins left="0.23622047244094491" right="0.23622047244094491" top="0.74803149606299213" bottom="0.74803149606299213" header="0.31496062992125984" footer="0.31496062992125984"/>
  <pageSetup paperSize="8" pageOrder="overThenDown" orientation="landscape" horizontalDpi="300" verticalDpi="300" r:id="rId1"/>
  <headerFooter>
    <oddHeader>&amp;L&amp;"Meiryo UI,太字"&amp;22αZXSデータ設定Sheet NK・NKG関連</oddHeader>
    <oddFooter>&amp;P / &amp;N ページ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1AE3B-6B43-4619-BC5B-6CB3916BFA95}">
  <sheetPr codeName="Sheet8"/>
  <dimension ref="A1:CK91"/>
  <sheetViews>
    <sheetView zoomScaleNormal="100" zoomScaleSheetLayoutView="100" workbookViewId="0">
      <pane ySplit="4" topLeftCell="A5" activePane="bottomLeft" state="frozen"/>
      <selection pane="bottomLeft" activeCell="D45" sqref="D45"/>
    </sheetView>
  </sheetViews>
  <sheetFormatPr defaultColWidth="9" defaultRowHeight="15" x14ac:dyDescent="0.55000000000000004"/>
  <cols>
    <col min="1" max="1" width="2.58203125" style="1" customWidth="1"/>
    <col min="2" max="2" width="4.75" style="1" bestFit="1" customWidth="1"/>
    <col min="3" max="3" width="25" style="1" customWidth="1"/>
    <col min="4" max="4" width="5.5" style="390" customWidth="1"/>
    <col min="5" max="5" width="2.58203125" style="1" customWidth="1"/>
    <col min="6" max="6" width="4.75" style="1" bestFit="1" customWidth="1"/>
    <col min="7" max="7" width="25" style="1" customWidth="1"/>
    <col min="8" max="8" width="5.5" style="390" customWidth="1"/>
    <col min="9" max="9" width="2.58203125" style="1" customWidth="1"/>
    <col min="10" max="10" width="4.75" style="1" bestFit="1" customWidth="1"/>
    <col min="11" max="11" width="25" style="1" customWidth="1"/>
    <col min="12" max="12" width="5.5" style="390" customWidth="1"/>
    <col min="13" max="13" width="2.58203125" style="1" customWidth="1"/>
    <col min="14" max="14" width="4.75" style="1" bestFit="1" customWidth="1"/>
    <col min="15" max="15" width="25" style="1" customWidth="1"/>
    <col min="16" max="16" width="5.5" style="390" customWidth="1"/>
    <col min="17" max="17" width="2.58203125" style="1" customWidth="1"/>
    <col min="18" max="18" width="4.75" style="1" bestFit="1" customWidth="1"/>
    <col min="19" max="19" width="25" style="1" customWidth="1"/>
    <col min="20" max="20" width="5.5" style="390" customWidth="1"/>
    <col min="21" max="21" width="2.58203125" style="1" customWidth="1"/>
    <col min="22" max="22" width="9" style="1" customWidth="1"/>
    <col min="23" max="16384" width="9" style="1"/>
  </cols>
  <sheetData>
    <row r="1" spans="1:21" x14ac:dyDescent="0.55000000000000004">
      <c r="B1" s="30" t="s">
        <v>140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1" ht="15.5" thickBot="1" x14ac:dyDescent="0.6">
      <c r="A2" s="91"/>
      <c r="B2" s="123"/>
      <c r="C2" s="124"/>
      <c r="D2" s="359"/>
      <c r="E2" s="91"/>
      <c r="F2" s="123"/>
      <c r="G2" s="91"/>
      <c r="H2" s="360"/>
      <c r="I2" s="91"/>
      <c r="J2" s="123"/>
      <c r="K2" s="91"/>
      <c r="L2" s="360"/>
      <c r="M2" s="91"/>
      <c r="N2" s="123"/>
      <c r="O2" s="91"/>
      <c r="P2" s="360"/>
      <c r="Q2" s="91"/>
      <c r="R2" s="123"/>
      <c r="S2" s="91"/>
      <c r="T2" s="360"/>
      <c r="U2" s="91"/>
    </row>
    <row r="3" spans="1:21" ht="15" customHeight="1" x14ac:dyDescent="0.55000000000000004">
      <c r="A3" s="189"/>
      <c r="B3" s="361" t="s">
        <v>141</v>
      </c>
      <c r="C3" s="362" t="s">
        <v>142</v>
      </c>
      <c r="D3" s="363" t="s">
        <v>143</v>
      </c>
      <c r="E3" s="189"/>
      <c r="F3" s="361" t="s">
        <v>141</v>
      </c>
      <c r="G3" s="362" t="s">
        <v>142</v>
      </c>
      <c r="H3" s="363" t="s">
        <v>143</v>
      </c>
      <c r="I3" s="189"/>
      <c r="J3" s="361" t="s">
        <v>141</v>
      </c>
      <c r="K3" s="362" t="s">
        <v>142</v>
      </c>
      <c r="L3" s="363" t="s">
        <v>143</v>
      </c>
      <c r="M3" s="189"/>
      <c r="N3" s="361" t="s">
        <v>141</v>
      </c>
      <c r="O3" s="362" t="s">
        <v>142</v>
      </c>
      <c r="P3" s="363" t="s">
        <v>143</v>
      </c>
      <c r="Q3" s="189"/>
      <c r="R3" s="361" t="s">
        <v>141</v>
      </c>
      <c r="S3" s="362" t="s">
        <v>142</v>
      </c>
      <c r="T3" s="363" t="s">
        <v>143</v>
      </c>
      <c r="U3" s="189"/>
    </row>
    <row r="4" spans="1:21" ht="15" customHeight="1" thickBot="1" x14ac:dyDescent="0.6">
      <c r="A4" s="189"/>
      <c r="B4" s="364"/>
      <c r="C4" s="365"/>
      <c r="D4" s="366"/>
      <c r="E4" s="189"/>
      <c r="F4" s="364"/>
      <c r="G4" s="365"/>
      <c r="H4" s="366"/>
      <c r="I4" s="189"/>
      <c r="J4" s="364"/>
      <c r="K4" s="365"/>
      <c r="L4" s="366"/>
      <c r="M4" s="189"/>
      <c r="N4" s="364"/>
      <c r="O4" s="365"/>
      <c r="P4" s="366"/>
      <c r="Q4" s="189"/>
      <c r="R4" s="364"/>
      <c r="S4" s="365"/>
      <c r="T4" s="366"/>
      <c r="U4" s="189"/>
    </row>
    <row r="5" spans="1:21" x14ac:dyDescent="0.55000000000000004">
      <c r="A5" s="367"/>
      <c r="B5" s="368">
        <v>1</v>
      </c>
      <c r="C5" s="369" t="s">
        <v>144</v>
      </c>
      <c r="D5" s="370">
        <v>10</v>
      </c>
      <c r="E5" s="367"/>
      <c r="F5" s="371">
        <v>47</v>
      </c>
      <c r="G5" s="372" t="s">
        <v>145</v>
      </c>
      <c r="H5" s="373"/>
      <c r="I5" s="367"/>
      <c r="J5" s="371">
        <v>93</v>
      </c>
      <c r="K5" s="372" t="s">
        <v>146</v>
      </c>
      <c r="L5" s="373"/>
      <c r="M5" s="367"/>
      <c r="N5" s="374">
        <v>133</v>
      </c>
      <c r="O5" s="375" t="s">
        <v>147</v>
      </c>
      <c r="P5" s="376" t="s">
        <v>148</v>
      </c>
      <c r="Q5" s="367"/>
      <c r="R5" s="374">
        <v>173</v>
      </c>
      <c r="S5" s="375" t="s">
        <v>149</v>
      </c>
      <c r="T5" s="376" t="s">
        <v>150</v>
      </c>
      <c r="U5" s="367"/>
    </row>
    <row r="6" spans="1:21" x14ac:dyDescent="0.55000000000000004">
      <c r="A6" s="367"/>
      <c r="B6" s="371">
        <v>2</v>
      </c>
      <c r="C6" s="372" t="s">
        <v>151</v>
      </c>
      <c r="D6" s="370">
        <v>11</v>
      </c>
      <c r="E6" s="367"/>
      <c r="F6" s="371">
        <v>48</v>
      </c>
      <c r="G6" s="372" t="s">
        <v>152</v>
      </c>
      <c r="H6" s="373"/>
      <c r="I6" s="367"/>
      <c r="J6" s="371">
        <v>94</v>
      </c>
      <c r="K6" s="372" t="s">
        <v>153</v>
      </c>
      <c r="L6" s="373"/>
      <c r="M6" s="367"/>
      <c r="N6" s="371">
        <v>134</v>
      </c>
      <c r="O6" s="372" t="s">
        <v>154</v>
      </c>
      <c r="P6" s="377" t="s">
        <v>155</v>
      </c>
      <c r="Q6" s="367"/>
      <c r="R6" s="371">
        <v>174</v>
      </c>
      <c r="S6" s="372" t="s">
        <v>156</v>
      </c>
      <c r="T6" s="377" t="s">
        <v>157</v>
      </c>
      <c r="U6" s="367"/>
    </row>
    <row r="7" spans="1:21" x14ac:dyDescent="0.55000000000000004">
      <c r="A7" s="367"/>
      <c r="B7" s="371">
        <v>3</v>
      </c>
      <c r="C7" s="372" t="s">
        <v>158</v>
      </c>
      <c r="D7" s="370">
        <v>12</v>
      </c>
      <c r="E7" s="367"/>
      <c r="F7" s="371">
        <v>49</v>
      </c>
      <c r="G7" s="372" t="s">
        <v>159</v>
      </c>
      <c r="H7" s="373"/>
      <c r="I7" s="367"/>
      <c r="J7" s="371">
        <v>95</v>
      </c>
      <c r="K7" s="372" t="s">
        <v>160</v>
      </c>
      <c r="L7" s="373"/>
      <c r="M7" s="367"/>
      <c r="N7" s="371">
        <v>135</v>
      </c>
      <c r="O7" s="372" t="s">
        <v>161</v>
      </c>
      <c r="P7" s="377" t="s">
        <v>162</v>
      </c>
      <c r="Q7" s="367"/>
      <c r="R7" s="371">
        <v>175</v>
      </c>
      <c r="S7" s="372" t="s">
        <v>163</v>
      </c>
      <c r="T7" s="377" t="s">
        <v>164</v>
      </c>
      <c r="U7" s="367"/>
    </row>
    <row r="8" spans="1:21" x14ac:dyDescent="0.55000000000000004">
      <c r="A8" s="367"/>
      <c r="B8" s="371">
        <v>4</v>
      </c>
      <c r="C8" s="372" t="s">
        <v>165</v>
      </c>
      <c r="D8" s="370">
        <v>13</v>
      </c>
      <c r="E8" s="367"/>
      <c r="F8" s="371">
        <v>50</v>
      </c>
      <c r="G8" s="372" t="s">
        <v>166</v>
      </c>
      <c r="H8" s="373"/>
      <c r="I8" s="367"/>
      <c r="J8" s="371">
        <v>96</v>
      </c>
      <c r="K8" s="372" t="s">
        <v>167</v>
      </c>
      <c r="L8" s="373"/>
      <c r="M8" s="367"/>
      <c r="N8" s="371">
        <v>136</v>
      </c>
      <c r="O8" s="372" t="s">
        <v>168</v>
      </c>
      <c r="P8" s="377" t="s">
        <v>169</v>
      </c>
      <c r="Q8" s="367"/>
      <c r="R8" s="371">
        <v>176</v>
      </c>
      <c r="S8" s="372" t="s">
        <v>170</v>
      </c>
      <c r="T8" s="377" t="s">
        <v>171</v>
      </c>
      <c r="U8" s="367"/>
    </row>
    <row r="9" spans="1:21" x14ac:dyDescent="0.55000000000000004">
      <c r="A9" s="367"/>
      <c r="B9" s="371">
        <v>5</v>
      </c>
      <c r="C9" s="372" t="s">
        <v>172</v>
      </c>
      <c r="D9" s="370">
        <v>14</v>
      </c>
      <c r="E9" s="367"/>
      <c r="F9" s="371">
        <v>51</v>
      </c>
      <c r="G9" s="372" t="s">
        <v>173</v>
      </c>
      <c r="H9" s="373"/>
      <c r="I9" s="367"/>
      <c r="J9" s="371">
        <v>97</v>
      </c>
      <c r="K9" s="372" t="s">
        <v>174</v>
      </c>
      <c r="L9" s="373"/>
      <c r="M9" s="367"/>
      <c r="N9" s="371">
        <v>137</v>
      </c>
      <c r="O9" s="372" t="s">
        <v>175</v>
      </c>
      <c r="P9" s="377" t="s">
        <v>176</v>
      </c>
      <c r="Q9" s="367"/>
      <c r="R9" s="371">
        <v>177</v>
      </c>
      <c r="S9" s="372" t="s">
        <v>177</v>
      </c>
      <c r="T9" s="377" t="s">
        <v>178</v>
      </c>
      <c r="U9" s="367"/>
    </row>
    <row r="10" spans="1:21" x14ac:dyDescent="0.55000000000000004">
      <c r="A10" s="367"/>
      <c r="B10" s="371">
        <v>6</v>
      </c>
      <c r="C10" s="372" t="s">
        <v>179</v>
      </c>
      <c r="D10" s="370">
        <v>15</v>
      </c>
      <c r="E10" s="367"/>
      <c r="F10" s="371">
        <v>52</v>
      </c>
      <c r="G10" s="372" t="s">
        <v>180</v>
      </c>
      <c r="H10" s="373"/>
      <c r="I10" s="367"/>
      <c r="J10" s="371">
        <v>98</v>
      </c>
      <c r="K10" s="372" t="s">
        <v>181</v>
      </c>
      <c r="L10" s="373"/>
      <c r="M10" s="367"/>
      <c r="N10" s="371">
        <v>138</v>
      </c>
      <c r="O10" s="372" t="s">
        <v>182</v>
      </c>
      <c r="P10" s="377" t="s">
        <v>183</v>
      </c>
      <c r="Q10" s="367"/>
      <c r="R10" s="371">
        <v>178</v>
      </c>
      <c r="S10" s="372" t="s">
        <v>184</v>
      </c>
      <c r="T10" s="377" t="s">
        <v>185</v>
      </c>
      <c r="U10" s="367"/>
    </row>
    <row r="11" spans="1:21" x14ac:dyDescent="0.55000000000000004">
      <c r="A11" s="367"/>
      <c r="B11" s="371">
        <v>7</v>
      </c>
      <c r="C11" s="372" t="s">
        <v>186</v>
      </c>
      <c r="D11" s="370">
        <v>16</v>
      </c>
      <c r="E11" s="367"/>
      <c r="F11" s="371">
        <v>53</v>
      </c>
      <c r="G11" s="372" t="s">
        <v>187</v>
      </c>
      <c r="H11" s="377">
        <v>6001</v>
      </c>
      <c r="I11" s="367"/>
      <c r="J11" s="371">
        <v>99</v>
      </c>
      <c r="K11" s="372" t="s">
        <v>188</v>
      </c>
      <c r="L11" s="373"/>
      <c r="M11" s="367"/>
      <c r="N11" s="371">
        <v>139</v>
      </c>
      <c r="O11" s="372" t="s">
        <v>189</v>
      </c>
      <c r="P11" s="377" t="s">
        <v>190</v>
      </c>
      <c r="Q11" s="367"/>
      <c r="R11" s="371">
        <v>179</v>
      </c>
      <c r="S11" s="372" t="s">
        <v>191</v>
      </c>
      <c r="T11" s="377" t="s">
        <v>192</v>
      </c>
      <c r="U11" s="367"/>
    </row>
    <row r="12" spans="1:21" x14ac:dyDescent="0.55000000000000004">
      <c r="A12" s="367"/>
      <c r="B12" s="371">
        <v>8</v>
      </c>
      <c r="C12" s="372" t="s">
        <v>193</v>
      </c>
      <c r="D12" s="370">
        <v>17</v>
      </c>
      <c r="E12" s="367"/>
      <c r="F12" s="371">
        <v>54</v>
      </c>
      <c r="G12" s="372" t="s">
        <v>194</v>
      </c>
      <c r="H12" s="377">
        <v>6002</v>
      </c>
      <c r="I12" s="367"/>
      <c r="J12" s="371">
        <v>100</v>
      </c>
      <c r="K12" s="372" t="s">
        <v>195</v>
      </c>
      <c r="L12" s="373"/>
      <c r="M12" s="367"/>
      <c r="N12" s="371">
        <v>140</v>
      </c>
      <c r="O12" s="372" t="s">
        <v>196</v>
      </c>
      <c r="P12" s="377" t="s">
        <v>197</v>
      </c>
      <c r="Q12" s="367"/>
      <c r="R12" s="371">
        <v>180</v>
      </c>
      <c r="S12" s="372" t="s">
        <v>198</v>
      </c>
      <c r="T12" s="377" t="s">
        <v>199</v>
      </c>
      <c r="U12" s="367"/>
    </row>
    <row r="13" spans="1:21" x14ac:dyDescent="0.55000000000000004">
      <c r="A13" s="367"/>
      <c r="B13" s="371">
        <v>9</v>
      </c>
      <c r="C13" s="372" t="s">
        <v>200</v>
      </c>
      <c r="D13" s="370">
        <v>18</v>
      </c>
      <c r="E13" s="367"/>
      <c r="F13" s="371">
        <v>55</v>
      </c>
      <c r="G13" s="372" t="s">
        <v>201</v>
      </c>
      <c r="H13" s="377">
        <v>6003</v>
      </c>
      <c r="I13" s="367"/>
      <c r="J13" s="371">
        <v>101</v>
      </c>
      <c r="K13" s="372" t="s">
        <v>202</v>
      </c>
      <c r="L13" s="377">
        <v>6051</v>
      </c>
      <c r="M13" s="367"/>
      <c r="N13" s="371">
        <v>141</v>
      </c>
      <c r="O13" s="372" t="s">
        <v>203</v>
      </c>
      <c r="P13" s="377" t="s">
        <v>204</v>
      </c>
      <c r="Q13" s="367"/>
      <c r="R13" s="371">
        <v>181</v>
      </c>
      <c r="S13" s="372" t="s">
        <v>205</v>
      </c>
      <c r="T13" s="377" t="s">
        <v>206</v>
      </c>
      <c r="U13" s="367"/>
    </row>
    <row r="14" spans="1:21" x14ac:dyDescent="0.55000000000000004">
      <c r="A14" s="367"/>
      <c r="B14" s="371">
        <v>10</v>
      </c>
      <c r="C14" s="372" t="s">
        <v>207</v>
      </c>
      <c r="D14" s="370">
        <v>19</v>
      </c>
      <c r="E14" s="367"/>
      <c r="F14" s="371">
        <v>56</v>
      </c>
      <c r="G14" s="372" t="s">
        <v>208</v>
      </c>
      <c r="H14" s="377">
        <v>6004</v>
      </c>
      <c r="I14" s="367"/>
      <c r="J14" s="371">
        <v>102</v>
      </c>
      <c r="K14" s="372" t="s">
        <v>209</v>
      </c>
      <c r="L14" s="377">
        <v>6052</v>
      </c>
      <c r="M14" s="367"/>
      <c r="N14" s="371">
        <v>142</v>
      </c>
      <c r="O14" s="372" t="s">
        <v>210</v>
      </c>
      <c r="P14" s="377" t="s">
        <v>211</v>
      </c>
      <c r="Q14" s="367"/>
      <c r="R14" s="371">
        <v>182</v>
      </c>
      <c r="S14" s="372" t="s">
        <v>212</v>
      </c>
      <c r="T14" s="377" t="s">
        <v>213</v>
      </c>
      <c r="U14" s="367"/>
    </row>
    <row r="15" spans="1:21" x14ac:dyDescent="0.55000000000000004">
      <c r="A15" s="367"/>
      <c r="B15" s="371">
        <v>11</v>
      </c>
      <c r="C15" s="372" t="s">
        <v>214</v>
      </c>
      <c r="D15" s="378"/>
      <c r="E15" s="367"/>
      <c r="F15" s="371">
        <v>57</v>
      </c>
      <c r="G15" s="372" t="s">
        <v>215</v>
      </c>
      <c r="H15" s="377">
        <v>6005</v>
      </c>
      <c r="I15" s="367"/>
      <c r="J15" s="371">
        <v>103</v>
      </c>
      <c r="K15" s="372" t="s">
        <v>216</v>
      </c>
      <c r="L15" s="377">
        <v>6053</v>
      </c>
      <c r="M15" s="367"/>
      <c r="N15" s="371">
        <v>143</v>
      </c>
      <c r="O15" s="372" t="s">
        <v>217</v>
      </c>
      <c r="P15" s="377">
        <v>90</v>
      </c>
      <c r="Q15" s="367"/>
      <c r="R15" s="371">
        <v>183</v>
      </c>
      <c r="S15" s="372" t="s">
        <v>218</v>
      </c>
      <c r="T15" s="377" t="s">
        <v>219</v>
      </c>
      <c r="U15" s="367"/>
    </row>
    <row r="16" spans="1:21" x14ac:dyDescent="0.55000000000000004">
      <c r="A16" s="367"/>
      <c r="B16" s="371">
        <v>12</v>
      </c>
      <c r="C16" s="372" t="s">
        <v>220</v>
      </c>
      <c r="D16" s="378"/>
      <c r="E16" s="367"/>
      <c r="F16" s="371">
        <v>58</v>
      </c>
      <c r="G16" s="372" t="s">
        <v>221</v>
      </c>
      <c r="H16" s="377">
        <v>6006</v>
      </c>
      <c r="I16" s="367"/>
      <c r="J16" s="371">
        <v>104</v>
      </c>
      <c r="K16" s="372" t="s">
        <v>222</v>
      </c>
      <c r="L16" s="377">
        <v>6054</v>
      </c>
      <c r="M16" s="367"/>
      <c r="N16" s="371">
        <v>144</v>
      </c>
      <c r="O16" s="372" t="s">
        <v>223</v>
      </c>
      <c r="P16" s="377">
        <v>91</v>
      </c>
      <c r="Q16" s="367"/>
      <c r="R16" s="371">
        <v>184</v>
      </c>
      <c r="S16" s="372" t="s">
        <v>218</v>
      </c>
      <c r="T16" s="377" t="s">
        <v>224</v>
      </c>
      <c r="U16" s="367"/>
    </row>
    <row r="17" spans="1:21" x14ac:dyDescent="0.55000000000000004">
      <c r="A17" s="367"/>
      <c r="B17" s="371">
        <v>13</v>
      </c>
      <c r="C17" s="372" t="s">
        <v>225</v>
      </c>
      <c r="D17" s="378"/>
      <c r="E17" s="367"/>
      <c r="F17" s="371">
        <v>59</v>
      </c>
      <c r="G17" s="372" t="s">
        <v>226</v>
      </c>
      <c r="H17" s="377">
        <v>6007</v>
      </c>
      <c r="I17" s="367"/>
      <c r="J17" s="371">
        <v>105</v>
      </c>
      <c r="K17" s="372" t="s">
        <v>227</v>
      </c>
      <c r="L17" s="377">
        <v>6055</v>
      </c>
      <c r="M17" s="367"/>
      <c r="N17" s="371">
        <v>145</v>
      </c>
      <c r="O17" s="372" t="s">
        <v>228</v>
      </c>
      <c r="P17" s="377">
        <v>92</v>
      </c>
      <c r="Q17" s="367"/>
      <c r="R17" s="371">
        <v>185</v>
      </c>
      <c r="S17" s="372" t="s">
        <v>218</v>
      </c>
      <c r="T17" s="377" t="s">
        <v>229</v>
      </c>
      <c r="U17" s="367"/>
    </row>
    <row r="18" spans="1:21" x14ac:dyDescent="0.55000000000000004">
      <c r="A18" s="367"/>
      <c r="B18" s="371">
        <v>14</v>
      </c>
      <c r="C18" s="372" t="s">
        <v>230</v>
      </c>
      <c r="D18" s="378"/>
      <c r="E18" s="367"/>
      <c r="F18" s="371">
        <v>60</v>
      </c>
      <c r="G18" s="372" t="s">
        <v>231</v>
      </c>
      <c r="H18" s="377">
        <v>6008</v>
      </c>
      <c r="I18" s="367"/>
      <c r="J18" s="371">
        <v>106</v>
      </c>
      <c r="K18" s="372" t="s">
        <v>232</v>
      </c>
      <c r="L18" s="377">
        <v>6056</v>
      </c>
      <c r="M18" s="367"/>
      <c r="N18" s="371">
        <v>146</v>
      </c>
      <c r="O18" s="372" t="s">
        <v>233</v>
      </c>
      <c r="P18" s="377">
        <v>93</v>
      </c>
      <c r="Q18" s="367"/>
      <c r="R18" s="371">
        <v>186</v>
      </c>
      <c r="S18" s="372" t="s">
        <v>218</v>
      </c>
      <c r="T18" s="377" t="s">
        <v>234</v>
      </c>
      <c r="U18" s="367"/>
    </row>
    <row r="19" spans="1:21" x14ac:dyDescent="0.55000000000000004">
      <c r="A19" s="367"/>
      <c r="B19" s="371">
        <v>15</v>
      </c>
      <c r="C19" s="372" t="s">
        <v>235</v>
      </c>
      <c r="D19" s="378"/>
      <c r="E19" s="367"/>
      <c r="F19" s="371">
        <v>61</v>
      </c>
      <c r="G19" s="372" t="s">
        <v>236</v>
      </c>
      <c r="H19" s="377">
        <v>6009</v>
      </c>
      <c r="I19" s="367"/>
      <c r="J19" s="371">
        <v>107</v>
      </c>
      <c r="K19" s="372" t="s">
        <v>237</v>
      </c>
      <c r="L19" s="373"/>
      <c r="M19" s="367"/>
      <c r="N19" s="371">
        <v>147</v>
      </c>
      <c r="O19" s="372" t="s">
        <v>238</v>
      </c>
      <c r="P19" s="377">
        <v>701</v>
      </c>
      <c r="Q19" s="367"/>
      <c r="R19" s="371">
        <v>187</v>
      </c>
      <c r="S19" s="372" t="s">
        <v>239</v>
      </c>
      <c r="T19" s="377" t="s">
        <v>240</v>
      </c>
      <c r="U19" s="367"/>
    </row>
    <row r="20" spans="1:21" x14ac:dyDescent="0.55000000000000004">
      <c r="A20" s="367"/>
      <c r="B20" s="371">
        <v>16</v>
      </c>
      <c r="C20" s="372" t="s">
        <v>241</v>
      </c>
      <c r="D20" s="378"/>
      <c r="E20" s="367"/>
      <c r="F20" s="371">
        <v>62</v>
      </c>
      <c r="G20" s="372" t="s">
        <v>242</v>
      </c>
      <c r="H20" s="377">
        <v>6010</v>
      </c>
      <c r="I20" s="367"/>
      <c r="J20" s="371">
        <v>108</v>
      </c>
      <c r="K20" s="372" t="s">
        <v>243</v>
      </c>
      <c r="L20" s="373"/>
      <c r="M20" s="367"/>
      <c r="N20" s="371">
        <v>148</v>
      </c>
      <c r="O20" s="372" t="s">
        <v>244</v>
      </c>
      <c r="P20" s="377">
        <v>951</v>
      </c>
      <c r="Q20" s="367"/>
      <c r="R20" s="371">
        <v>188</v>
      </c>
      <c r="S20" s="372" t="s">
        <v>245</v>
      </c>
      <c r="T20" s="377" t="s">
        <v>246</v>
      </c>
      <c r="U20" s="367"/>
    </row>
    <row r="21" spans="1:21" x14ac:dyDescent="0.55000000000000004">
      <c r="A21" s="367"/>
      <c r="B21" s="371">
        <v>17</v>
      </c>
      <c r="C21" s="372" t="s">
        <v>247</v>
      </c>
      <c r="D21" s="378"/>
      <c r="E21" s="367"/>
      <c r="F21" s="371">
        <v>63</v>
      </c>
      <c r="G21" s="372" t="s">
        <v>248</v>
      </c>
      <c r="H21" s="377">
        <v>6011</v>
      </c>
      <c r="I21" s="367"/>
      <c r="J21" s="371">
        <v>109</v>
      </c>
      <c r="K21" s="372" t="s">
        <v>249</v>
      </c>
      <c r="L21" s="373"/>
      <c r="M21" s="367"/>
      <c r="N21" s="371">
        <v>149</v>
      </c>
      <c r="O21" s="372" t="s">
        <v>250</v>
      </c>
      <c r="P21" s="377">
        <v>952</v>
      </c>
      <c r="Q21" s="367"/>
      <c r="R21" s="371">
        <v>189</v>
      </c>
      <c r="S21" s="372" t="s">
        <v>251</v>
      </c>
      <c r="T21" s="377" t="s">
        <v>252</v>
      </c>
      <c r="U21" s="367"/>
    </row>
    <row r="22" spans="1:21" x14ac:dyDescent="0.55000000000000004">
      <c r="A22" s="367"/>
      <c r="B22" s="371">
        <v>18</v>
      </c>
      <c r="C22" s="372" t="s">
        <v>253</v>
      </c>
      <c r="D22" s="378"/>
      <c r="E22" s="367"/>
      <c r="F22" s="371">
        <v>64</v>
      </c>
      <c r="G22" s="372" t="s">
        <v>254</v>
      </c>
      <c r="H22" s="377">
        <v>6012</v>
      </c>
      <c r="I22" s="367"/>
      <c r="J22" s="371">
        <v>110</v>
      </c>
      <c r="K22" s="372" t="s">
        <v>255</v>
      </c>
      <c r="L22" s="373"/>
      <c r="M22" s="367"/>
      <c r="N22" s="371">
        <v>150</v>
      </c>
      <c r="O22" s="372" t="s">
        <v>256</v>
      </c>
      <c r="P22" s="377">
        <v>953</v>
      </c>
      <c r="Q22" s="367"/>
      <c r="R22" s="371">
        <v>190</v>
      </c>
      <c r="S22" s="372" t="s">
        <v>257</v>
      </c>
      <c r="T22" s="377" t="s">
        <v>258</v>
      </c>
      <c r="U22" s="367"/>
    </row>
    <row r="23" spans="1:21" x14ac:dyDescent="0.55000000000000004">
      <c r="A23" s="367"/>
      <c r="B23" s="371">
        <v>19</v>
      </c>
      <c r="C23" s="372" t="s">
        <v>259</v>
      </c>
      <c r="D23" s="378"/>
      <c r="E23" s="367"/>
      <c r="F23" s="371">
        <v>65</v>
      </c>
      <c r="G23" s="372" t="s">
        <v>260</v>
      </c>
      <c r="H23" s="377">
        <v>6013</v>
      </c>
      <c r="I23" s="367"/>
      <c r="J23" s="371">
        <v>111</v>
      </c>
      <c r="K23" s="372" t="s">
        <v>261</v>
      </c>
      <c r="L23" s="373"/>
      <c r="M23" s="367"/>
      <c r="N23" s="371">
        <v>151</v>
      </c>
      <c r="O23" s="372" t="s">
        <v>262</v>
      </c>
      <c r="P23" s="377">
        <v>954</v>
      </c>
      <c r="Q23" s="367"/>
      <c r="R23" s="371">
        <v>191</v>
      </c>
      <c r="S23" s="372" t="s">
        <v>263</v>
      </c>
      <c r="T23" s="377" t="s">
        <v>264</v>
      </c>
      <c r="U23" s="367"/>
    </row>
    <row r="24" spans="1:21" x14ac:dyDescent="0.55000000000000004">
      <c r="A24" s="367"/>
      <c r="B24" s="371">
        <v>20</v>
      </c>
      <c r="C24" s="372" t="s">
        <v>265</v>
      </c>
      <c r="D24" s="378"/>
      <c r="E24" s="367"/>
      <c r="F24" s="371">
        <v>66</v>
      </c>
      <c r="G24" s="372" t="s">
        <v>266</v>
      </c>
      <c r="H24" s="377">
        <v>6014</v>
      </c>
      <c r="I24" s="367"/>
      <c r="J24" s="371">
        <v>112</v>
      </c>
      <c r="K24" s="372" t="s">
        <v>267</v>
      </c>
      <c r="L24" s="373"/>
      <c r="M24" s="367"/>
      <c r="N24" s="371">
        <v>152</v>
      </c>
      <c r="O24" s="372" t="s">
        <v>268</v>
      </c>
      <c r="P24" s="377">
        <v>99</v>
      </c>
      <c r="Q24" s="367"/>
      <c r="R24" s="371">
        <v>192</v>
      </c>
      <c r="S24" s="372" t="s">
        <v>269</v>
      </c>
      <c r="T24" s="377" t="s">
        <v>270</v>
      </c>
      <c r="U24" s="367"/>
    </row>
    <row r="25" spans="1:21" x14ac:dyDescent="0.55000000000000004">
      <c r="A25" s="367"/>
      <c r="B25" s="371">
        <v>21</v>
      </c>
      <c r="C25" s="372" t="s">
        <v>271</v>
      </c>
      <c r="D25" s="378"/>
      <c r="E25" s="367"/>
      <c r="F25" s="371">
        <v>67</v>
      </c>
      <c r="G25" s="372" t="s">
        <v>272</v>
      </c>
      <c r="H25" s="377">
        <v>6015</v>
      </c>
      <c r="I25" s="367"/>
      <c r="J25" s="371">
        <v>113</v>
      </c>
      <c r="K25" s="372" t="s">
        <v>273</v>
      </c>
      <c r="L25" s="377">
        <v>770</v>
      </c>
      <c r="M25" s="367"/>
      <c r="N25" s="371">
        <v>153</v>
      </c>
      <c r="O25" s="372" t="s">
        <v>274</v>
      </c>
      <c r="P25" s="377">
        <v>0</v>
      </c>
      <c r="Q25" s="367"/>
      <c r="R25" s="371">
        <v>193</v>
      </c>
      <c r="S25" s="372" t="s">
        <v>275</v>
      </c>
      <c r="T25" s="377" t="s">
        <v>276</v>
      </c>
      <c r="U25" s="367"/>
    </row>
    <row r="26" spans="1:21" x14ac:dyDescent="0.55000000000000004">
      <c r="A26" s="367"/>
      <c r="B26" s="371">
        <v>22</v>
      </c>
      <c r="C26" s="372" t="s">
        <v>277</v>
      </c>
      <c r="D26" s="378"/>
      <c r="E26" s="367"/>
      <c r="F26" s="371">
        <v>68</v>
      </c>
      <c r="G26" s="372" t="s">
        <v>278</v>
      </c>
      <c r="H26" s="377">
        <v>6016</v>
      </c>
      <c r="I26" s="367"/>
      <c r="J26" s="371">
        <v>114</v>
      </c>
      <c r="K26" s="372" t="s">
        <v>279</v>
      </c>
      <c r="L26" s="377">
        <v>771</v>
      </c>
      <c r="M26" s="367"/>
      <c r="N26" s="371">
        <v>154</v>
      </c>
      <c r="O26" s="372" t="s">
        <v>280</v>
      </c>
      <c r="P26" s="377">
        <v>940</v>
      </c>
      <c r="Q26" s="367"/>
      <c r="R26" s="371">
        <v>194</v>
      </c>
      <c r="S26" s="372" t="s">
        <v>281</v>
      </c>
      <c r="T26" s="377" t="s">
        <v>282</v>
      </c>
      <c r="U26" s="367"/>
    </row>
    <row r="27" spans="1:21" x14ac:dyDescent="0.55000000000000004">
      <c r="A27" s="367"/>
      <c r="B27" s="371">
        <v>23</v>
      </c>
      <c r="C27" s="372" t="s">
        <v>283</v>
      </c>
      <c r="D27" s="378"/>
      <c r="E27" s="367"/>
      <c r="F27" s="371">
        <v>69</v>
      </c>
      <c r="G27" s="372" t="s">
        <v>284</v>
      </c>
      <c r="H27" s="377">
        <v>6017</v>
      </c>
      <c r="I27" s="367"/>
      <c r="J27" s="371">
        <v>115</v>
      </c>
      <c r="K27" s="372" t="s">
        <v>285</v>
      </c>
      <c r="L27" s="377">
        <v>772</v>
      </c>
      <c r="M27" s="367"/>
      <c r="N27" s="371">
        <v>155</v>
      </c>
      <c r="O27" s="372" t="s">
        <v>286</v>
      </c>
      <c r="P27" s="377">
        <v>941</v>
      </c>
      <c r="Q27" s="367"/>
      <c r="R27" s="371">
        <v>195</v>
      </c>
      <c r="S27" s="372" t="s">
        <v>287</v>
      </c>
      <c r="T27" s="377" t="s">
        <v>288</v>
      </c>
      <c r="U27" s="367"/>
    </row>
    <row r="28" spans="1:21" x14ac:dyDescent="0.55000000000000004">
      <c r="A28" s="367"/>
      <c r="B28" s="371">
        <v>24</v>
      </c>
      <c r="C28" s="372" t="s">
        <v>289</v>
      </c>
      <c r="D28" s="378"/>
      <c r="E28" s="367"/>
      <c r="F28" s="371">
        <v>70</v>
      </c>
      <c r="G28" s="372" t="s">
        <v>290</v>
      </c>
      <c r="H28" s="377">
        <v>6018</v>
      </c>
      <c r="I28" s="367"/>
      <c r="J28" s="371">
        <v>116</v>
      </c>
      <c r="K28" s="372" t="s">
        <v>291</v>
      </c>
      <c r="L28" s="377">
        <v>773</v>
      </c>
      <c r="M28" s="367"/>
      <c r="N28" s="371">
        <v>156</v>
      </c>
      <c r="O28" s="372" t="s">
        <v>292</v>
      </c>
      <c r="P28" s="377">
        <v>942</v>
      </c>
      <c r="Q28" s="367"/>
      <c r="R28" s="371">
        <v>196</v>
      </c>
      <c r="S28" s="372" t="s">
        <v>293</v>
      </c>
      <c r="T28" s="377" t="s">
        <v>294</v>
      </c>
      <c r="U28" s="367"/>
    </row>
    <row r="29" spans="1:21" x14ac:dyDescent="0.55000000000000004">
      <c r="A29" s="367"/>
      <c r="B29" s="371">
        <v>25</v>
      </c>
      <c r="C29" s="372" t="s">
        <v>295</v>
      </c>
      <c r="D29" s="378"/>
      <c r="E29" s="367"/>
      <c r="F29" s="371">
        <v>71</v>
      </c>
      <c r="G29" s="372" t="s">
        <v>296</v>
      </c>
      <c r="H29" s="377">
        <v>6019</v>
      </c>
      <c r="I29" s="367"/>
      <c r="J29" s="371">
        <v>117</v>
      </c>
      <c r="K29" s="372" t="s">
        <v>297</v>
      </c>
      <c r="L29" s="377">
        <v>774</v>
      </c>
      <c r="M29" s="367"/>
      <c r="N29" s="371">
        <v>157</v>
      </c>
      <c r="O29" s="372" t="s">
        <v>298</v>
      </c>
      <c r="P29" s="377">
        <v>943</v>
      </c>
      <c r="Q29" s="367"/>
      <c r="R29" s="371">
        <v>197</v>
      </c>
      <c r="S29" s="372" t="s">
        <v>299</v>
      </c>
      <c r="T29" s="377" t="s">
        <v>300</v>
      </c>
      <c r="U29" s="367"/>
    </row>
    <row r="30" spans="1:21" x14ac:dyDescent="0.55000000000000004">
      <c r="A30" s="367"/>
      <c r="B30" s="371">
        <v>26</v>
      </c>
      <c r="C30" s="372" t="s">
        <v>301</v>
      </c>
      <c r="D30" s="378"/>
      <c r="E30" s="367"/>
      <c r="F30" s="371">
        <v>72</v>
      </c>
      <c r="G30" s="372" t="s">
        <v>302</v>
      </c>
      <c r="H30" s="377">
        <v>6020</v>
      </c>
      <c r="I30" s="367"/>
      <c r="J30" s="371">
        <v>118</v>
      </c>
      <c r="K30" s="372" t="s">
        <v>303</v>
      </c>
      <c r="L30" s="377">
        <v>775</v>
      </c>
      <c r="M30" s="367"/>
      <c r="N30" s="371">
        <v>158</v>
      </c>
      <c r="O30" s="372" t="s">
        <v>304</v>
      </c>
      <c r="P30" s="377">
        <v>944</v>
      </c>
      <c r="Q30" s="367"/>
      <c r="R30" s="371">
        <v>198</v>
      </c>
      <c r="S30" s="372" t="s">
        <v>305</v>
      </c>
      <c r="T30" s="377" t="s">
        <v>306</v>
      </c>
      <c r="U30" s="367"/>
    </row>
    <row r="31" spans="1:21" x14ac:dyDescent="0.55000000000000004">
      <c r="A31" s="367"/>
      <c r="B31" s="371">
        <v>27</v>
      </c>
      <c r="C31" s="372" t="s">
        <v>307</v>
      </c>
      <c r="D31" s="378"/>
      <c r="E31" s="367"/>
      <c r="F31" s="371">
        <v>73</v>
      </c>
      <c r="G31" s="372" t="s">
        <v>308</v>
      </c>
      <c r="H31" s="377">
        <v>6021</v>
      </c>
      <c r="I31" s="367"/>
      <c r="J31" s="371">
        <v>119</v>
      </c>
      <c r="K31" s="372" t="s">
        <v>309</v>
      </c>
      <c r="L31" s="377">
        <v>776</v>
      </c>
      <c r="M31" s="367"/>
      <c r="N31" s="371">
        <v>159</v>
      </c>
      <c r="O31" s="372" t="s">
        <v>310</v>
      </c>
      <c r="P31" s="377" t="s">
        <v>311</v>
      </c>
      <c r="Q31" s="367"/>
      <c r="R31" s="371">
        <v>199</v>
      </c>
      <c r="S31" s="372" t="s">
        <v>312</v>
      </c>
      <c r="T31" s="377" t="s">
        <v>313</v>
      </c>
      <c r="U31" s="367"/>
    </row>
    <row r="32" spans="1:21" x14ac:dyDescent="0.55000000000000004">
      <c r="A32" s="367"/>
      <c r="B32" s="371">
        <v>28</v>
      </c>
      <c r="C32" s="372" t="s">
        <v>314</v>
      </c>
      <c r="D32" s="378"/>
      <c r="E32" s="367"/>
      <c r="F32" s="371">
        <v>74</v>
      </c>
      <c r="G32" s="372" t="s">
        <v>315</v>
      </c>
      <c r="H32" s="377">
        <v>6022</v>
      </c>
      <c r="I32" s="367"/>
      <c r="J32" s="371">
        <v>120</v>
      </c>
      <c r="K32" s="372" t="s">
        <v>316</v>
      </c>
      <c r="L32" s="377">
        <v>777</v>
      </c>
      <c r="M32" s="367"/>
      <c r="N32" s="371">
        <v>160</v>
      </c>
      <c r="O32" s="372" t="s">
        <v>317</v>
      </c>
      <c r="P32" s="377" t="s">
        <v>318</v>
      </c>
      <c r="Q32" s="367"/>
      <c r="R32" s="371">
        <v>200</v>
      </c>
      <c r="S32" s="372" t="s">
        <v>319</v>
      </c>
      <c r="T32" s="377" t="s">
        <v>320</v>
      </c>
      <c r="U32" s="367"/>
    </row>
    <row r="33" spans="1:21" x14ac:dyDescent="0.55000000000000004">
      <c r="A33" s="367"/>
      <c r="B33" s="371">
        <v>29</v>
      </c>
      <c r="C33" s="372" t="s">
        <v>321</v>
      </c>
      <c r="D33" s="378"/>
      <c r="E33" s="367"/>
      <c r="F33" s="371">
        <v>75</v>
      </c>
      <c r="G33" s="372" t="s">
        <v>322</v>
      </c>
      <c r="H33" s="377">
        <v>6023</v>
      </c>
      <c r="I33" s="367"/>
      <c r="J33" s="371">
        <v>121</v>
      </c>
      <c r="K33" s="372" t="s">
        <v>323</v>
      </c>
      <c r="L33" s="377">
        <v>778</v>
      </c>
      <c r="M33" s="367"/>
      <c r="N33" s="371">
        <v>161</v>
      </c>
      <c r="O33" s="372" t="s">
        <v>324</v>
      </c>
      <c r="P33" s="377" t="s">
        <v>325</v>
      </c>
      <c r="Q33" s="367"/>
      <c r="R33" s="371">
        <v>201</v>
      </c>
      <c r="S33" s="372" t="s">
        <v>326</v>
      </c>
      <c r="T33" s="377" t="s">
        <v>327</v>
      </c>
      <c r="U33" s="367"/>
    </row>
    <row r="34" spans="1:21" x14ac:dyDescent="0.55000000000000004">
      <c r="A34" s="367"/>
      <c r="B34" s="371">
        <v>30</v>
      </c>
      <c r="C34" s="372" t="s">
        <v>328</v>
      </c>
      <c r="D34" s="378"/>
      <c r="E34" s="367"/>
      <c r="F34" s="371">
        <v>76</v>
      </c>
      <c r="G34" s="372" t="s">
        <v>329</v>
      </c>
      <c r="H34" s="377">
        <v>6024</v>
      </c>
      <c r="I34" s="367"/>
      <c r="J34" s="371">
        <v>122</v>
      </c>
      <c r="K34" s="372" t="s">
        <v>330</v>
      </c>
      <c r="L34" s="377">
        <v>779</v>
      </c>
      <c r="M34" s="367"/>
      <c r="N34" s="371">
        <v>162</v>
      </c>
      <c r="O34" s="372" t="s">
        <v>331</v>
      </c>
      <c r="P34" s="377" t="s">
        <v>332</v>
      </c>
      <c r="Q34" s="367"/>
      <c r="R34" s="371">
        <v>202</v>
      </c>
      <c r="S34" s="372" t="s">
        <v>333</v>
      </c>
      <c r="T34" s="377" t="s">
        <v>334</v>
      </c>
      <c r="U34" s="367"/>
    </row>
    <row r="35" spans="1:21" x14ac:dyDescent="0.55000000000000004">
      <c r="A35" s="367"/>
      <c r="B35" s="371">
        <v>31</v>
      </c>
      <c r="C35" s="372" t="s">
        <v>335</v>
      </c>
      <c r="D35" s="378"/>
      <c r="E35" s="367"/>
      <c r="F35" s="371">
        <v>77</v>
      </c>
      <c r="G35" s="372" t="s">
        <v>336</v>
      </c>
      <c r="H35" s="373"/>
      <c r="I35" s="367"/>
      <c r="J35" s="371">
        <v>123</v>
      </c>
      <c r="K35" s="372" t="s">
        <v>337</v>
      </c>
      <c r="L35" s="377">
        <v>780</v>
      </c>
      <c r="M35" s="367"/>
      <c r="N35" s="371">
        <v>163</v>
      </c>
      <c r="O35" s="372" t="s">
        <v>338</v>
      </c>
      <c r="P35" s="377" t="s">
        <v>339</v>
      </c>
      <c r="Q35" s="367"/>
      <c r="R35" s="371">
        <v>203</v>
      </c>
      <c r="S35" s="372" t="s">
        <v>340</v>
      </c>
      <c r="T35" s="377" t="s">
        <v>341</v>
      </c>
      <c r="U35" s="367"/>
    </row>
    <row r="36" spans="1:21" x14ac:dyDescent="0.55000000000000004">
      <c r="A36" s="367"/>
      <c r="B36" s="371">
        <v>32</v>
      </c>
      <c r="C36" s="372" t="s">
        <v>342</v>
      </c>
      <c r="D36" s="378"/>
      <c r="E36" s="367"/>
      <c r="F36" s="371">
        <v>78</v>
      </c>
      <c r="G36" s="372" t="s">
        <v>343</v>
      </c>
      <c r="H36" s="373"/>
      <c r="I36" s="367"/>
      <c r="J36" s="371">
        <v>124</v>
      </c>
      <c r="K36" s="372" t="s">
        <v>344</v>
      </c>
      <c r="L36" s="377">
        <v>781</v>
      </c>
      <c r="M36" s="367"/>
      <c r="N36" s="371">
        <v>164</v>
      </c>
      <c r="O36" s="372" t="s">
        <v>345</v>
      </c>
      <c r="P36" s="377" t="s">
        <v>346</v>
      </c>
      <c r="Q36" s="367"/>
      <c r="R36" s="371">
        <v>204</v>
      </c>
      <c r="S36" s="372" t="s">
        <v>347</v>
      </c>
      <c r="T36" s="377" t="s">
        <v>348</v>
      </c>
      <c r="U36" s="367"/>
    </row>
    <row r="37" spans="1:21" x14ac:dyDescent="0.55000000000000004">
      <c r="A37" s="367"/>
      <c r="B37" s="371">
        <v>33</v>
      </c>
      <c r="C37" s="372" t="s">
        <v>349</v>
      </c>
      <c r="D37" s="378"/>
      <c r="E37" s="367"/>
      <c r="F37" s="371">
        <v>79</v>
      </c>
      <c r="G37" s="372" t="s">
        <v>350</v>
      </c>
      <c r="H37" s="373"/>
      <c r="I37" s="367"/>
      <c r="J37" s="371">
        <v>125</v>
      </c>
      <c r="K37" s="372" t="s">
        <v>351</v>
      </c>
      <c r="L37" s="377">
        <v>782</v>
      </c>
      <c r="M37" s="367"/>
      <c r="N37" s="371">
        <v>165</v>
      </c>
      <c r="O37" s="372" t="s">
        <v>352</v>
      </c>
      <c r="P37" s="377" t="s">
        <v>353</v>
      </c>
      <c r="Q37" s="367"/>
      <c r="R37" s="371">
        <v>205</v>
      </c>
      <c r="S37" s="372" t="s">
        <v>354</v>
      </c>
      <c r="T37" s="377" t="s">
        <v>355</v>
      </c>
      <c r="U37" s="367"/>
    </row>
    <row r="38" spans="1:21" x14ac:dyDescent="0.55000000000000004">
      <c r="A38" s="367"/>
      <c r="B38" s="371">
        <v>34</v>
      </c>
      <c r="C38" s="372" t="s">
        <v>356</v>
      </c>
      <c r="D38" s="378"/>
      <c r="E38" s="367"/>
      <c r="F38" s="371">
        <v>80</v>
      </c>
      <c r="G38" s="372" t="s">
        <v>357</v>
      </c>
      <c r="H38" s="373"/>
      <c r="I38" s="367"/>
      <c r="J38" s="371">
        <v>126</v>
      </c>
      <c r="K38" s="372" t="s">
        <v>358</v>
      </c>
      <c r="L38" s="377">
        <v>783</v>
      </c>
      <c r="M38" s="367"/>
      <c r="N38" s="371">
        <v>166</v>
      </c>
      <c r="O38" s="372" t="s">
        <v>359</v>
      </c>
      <c r="P38" s="377" t="s">
        <v>360</v>
      </c>
      <c r="Q38" s="367"/>
      <c r="R38" s="371">
        <v>206</v>
      </c>
      <c r="S38" s="372" t="s">
        <v>361</v>
      </c>
      <c r="T38" s="377" t="s">
        <v>362</v>
      </c>
      <c r="U38" s="367"/>
    </row>
    <row r="39" spans="1:21" x14ac:dyDescent="0.55000000000000004">
      <c r="A39" s="367"/>
      <c r="B39" s="371">
        <v>35</v>
      </c>
      <c r="C39" s="372" t="s">
        <v>363</v>
      </c>
      <c r="D39" s="378"/>
      <c r="E39" s="367"/>
      <c r="F39" s="371">
        <v>81</v>
      </c>
      <c r="G39" s="372" t="s">
        <v>364</v>
      </c>
      <c r="H39" s="373"/>
      <c r="I39" s="367"/>
      <c r="J39" s="371">
        <v>127</v>
      </c>
      <c r="K39" s="372" t="s">
        <v>365</v>
      </c>
      <c r="L39" s="377">
        <v>784</v>
      </c>
      <c r="M39" s="367"/>
      <c r="N39" s="371">
        <v>167</v>
      </c>
      <c r="O39" s="372" t="s">
        <v>366</v>
      </c>
      <c r="P39" s="373"/>
      <c r="Q39" s="367"/>
      <c r="R39" s="371">
        <v>207</v>
      </c>
      <c r="S39" s="372" t="s">
        <v>367</v>
      </c>
      <c r="T39" s="377" t="s">
        <v>368</v>
      </c>
      <c r="U39" s="367"/>
    </row>
    <row r="40" spans="1:21" x14ac:dyDescent="0.55000000000000004">
      <c r="A40" s="367"/>
      <c r="B40" s="371">
        <v>36</v>
      </c>
      <c r="C40" s="372" t="s">
        <v>369</v>
      </c>
      <c r="D40" s="378"/>
      <c r="E40" s="367"/>
      <c r="F40" s="371">
        <v>82</v>
      </c>
      <c r="G40" s="372" t="s">
        <v>370</v>
      </c>
      <c r="H40" s="373"/>
      <c r="I40" s="367"/>
      <c r="J40" s="371">
        <v>128</v>
      </c>
      <c r="K40" s="372" t="s">
        <v>371</v>
      </c>
      <c r="L40" s="377">
        <v>785</v>
      </c>
      <c r="M40" s="367"/>
      <c r="N40" s="371">
        <v>168</v>
      </c>
      <c r="O40" s="372" t="s">
        <v>372</v>
      </c>
      <c r="P40" s="373"/>
      <c r="Q40" s="367"/>
      <c r="R40" s="371">
        <v>208</v>
      </c>
      <c r="S40" s="372" t="s">
        <v>373</v>
      </c>
      <c r="T40" s="377" t="s">
        <v>374</v>
      </c>
      <c r="U40" s="367"/>
    </row>
    <row r="41" spans="1:21" x14ac:dyDescent="0.55000000000000004">
      <c r="A41" s="367"/>
      <c r="B41" s="371">
        <v>37</v>
      </c>
      <c r="C41" s="372" t="s">
        <v>375</v>
      </c>
      <c r="D41" s="378"/>
      <c r="E41" s="367"/>
      <c r="F41" s="371">
        <v>83</v>
      </c>
      <c r="G41" s="372" t="s">
        <v>376</v>
      </c>
      <c r="H41" s="373"/>
      <c r="I41" s="367"/>
      <c r="J41" s="371">
        <v>129</v>
      </c>
      <c r="K41" s="372" t="s">
        <v>377</v>
      </c>
      <c r="L41" s="377">
        <v>786</v>
      </c>
      <c r="M41" s="367"/>
      <c r="N41" s="371">
        <v>169</v>
      </c>
      <c r="O41" s="372" t="s">
        <v>378</v>
      </c>
      <c r="P41" s="373"/>
      <c r="Q41" s="367"/>
      <c r="R41" s="371">
        <v>209</v>
      </c>
      <c r="S41" s="372" t="s">
        <v>379</v>
      </c>
      <c r="T41" s="377" t="s">
        <v>380</v>
      </c>
      <c r="U41" s="367"/>
    </row>
    <row r="42" spans="1:21" x14ac:dyDescent="0.55000000000000004">
      <c r="A42" s="367"/>
      <c r="B42" s="371">
        <v>38</v>
      </c>
      <c r="C42" s="372" t="s">
        <v>381</v>
      </c>
      <c r="D42" s="378"/>
      <c r="E42" s="367"/>
      <c r="F42" s="371">
        <v>84</v>
      </c>
      <c r="G42" s="372" t="s">
        <v>382</v>
      </c>
      <c r="H42" s="373"/>
      <c r="I42" s="367"/>
      <c r="J42" s="371">
        <v>130</v>
      </c>
      <c r="K42" s="372" t="s">
        <v>383</v>
      </c>
      <c r="L42" s="377">
        <v>787</v>
      </c>
      <c r="M42" s="367"/>
      <c r="N42" s="371">
        <v>170</v>
      </c>
      <c r="O42" s="372" t="s">
        <v>384</v>
      </c>
      <c r="P42" s="373"/>
      <c r="Q42" s="367"/>
      <c r="R42" s="371">
        <v>210</v>
      </c>
      <c r="S42" s="372" t="s">
        <v>385</v>
      </c>
      <c r="T42" s="377" t="s">
        <v>386</v>
      </c>
      <c r="U42" s="367"/>
    </row>
    <row r="43" spans="1:21" x14ac:dyDescent="0.55000000000000004">
      <c r="A43" s="367"/>
      <c r="B43" s="371">
        <v>39</v>
      </c>
      <c r="C43" s="372" t="s">
        <v>387</v>
      </c>
      <c r="D43" s="378"/>
      <c r="E43" s="367"/>
      <c r="F43" s="371">
        <v>85</v>
      </c>
      <c r="G43" s="372" t="s">
        <v>388</v>
      </c>
      <c r="H43" s="373"/>
      <c r="I43" s="367"/>
      <c r="J43" s="371">
        <v>131</v>
      </c>
      <c r="K43" s="372" t="s">
        <v>389</v>
      </c>
      <c r="L43" s="377">
        <v>788</v>
      </c>
      <c r="M43" s="367"/>
      <c r="N43" s="371">
        <v>171</v>
      </c>
      <c r="O43" s="372" t="s">
        <v>390</v>
      </c>
      <c r="P43" s="373"/>
      <c r="Q43" s="367"/>
      <c r="R43" s="371">
        <v>211</v>
      </c>
      <c r="S43" s="372" t="s">
        <v>391</v>
      </c>
      <c r="T43" s="377" t="s">
        <v>392</v>
      </c>
      <c r="U43" s="367"/>
    </row>
    <row r="44" spans="1:21" ht="15.5" thickBot="1" x14ac:dyDescent="0.6">
      <c r="A44" s="367"/>
      <c r="B44" s="371">
        <v>40</v>
      </c>
      <c r="C44" s="372" t="s">
        <v>393</v>
      </c>
      <c r="D44" s="378"/>
      <c r="E44" s="367"/>
      <c r="F44" s="371">
        <v>86</v>
      </c>
      <c r="G44" s="372" t="s">
        <v>394</v>
      </c>
      <c r="H44" s="373"/>
      <c r="I44" s="367"/>
      <c r="J44" s="379">
        <v>132</v>
      </c>
      <c r="K44" s="380" t="s">
        <v>395</v>
      </c>
      <c r="L44" s="381">
        <v>789</v>
      </c>
      <c r="M44" s="367"/>
      <c r="N44" s="382">
        <v>172</v>
      </c>
      <c r="O44" s="383" t="s">
        <v>396</v>
      </c>
      <c r="P44" s="384"/>
      <c r="Q44" s="367"/>
      <c r="R44" s="371">
        <v>212</v>
      </c>
      <c r="S44" s="372" t="s">
        <v>397</v>
      </c>
      <c r="T44" s="377" t="s">
        <v>398</v>
      </c>
      <c r="U44" s="367"/>
    </row>
    <row r="45" spans="1:21" x14ac:dyDescent="0.55000000000000004">
      <c r="A45" s="367"/>
      <c r="B45" s="371">
        <v>41</v>
      </c>
      <c r="C45" s="372" t="s">
        <v>399</v>
      </c>
      <c r="D45" s="377">
        <v>71</v>
      </c>
      <c r="E45" s="367"/>
      <c r="F45" s="371">
        <v>87</v>
      </c>
      <c r="G45" s="372" t="s">
        <v>400</v>
      </c>
      <c r="H45" s="373"/>
      <c r="I45" s="367"/>
      <c r="J45" s="385"/>
      <c r="K45" s="386"/>
      <c r="L45" s="387"/>
      <c r="M45" s="367"/>
      <c r="N45" s="385"/>
      <c r="O45" s="386"/>
      <c r="P45" s="387"/>
      <c r="Q45" s="367"/>
      <c r="R45" s="371">
        <v>213</v>
      </c>
      <c r="S45" s="372" t="s">
        <v>401</v>
      </c>
      <c r="T45" s="377" t="s">
        <v>402</v>
      </c>
      <c r="U45" s="367"/>
    </row>
    <row r="46" spans="1:21" x14ac:dyDescent="0.55000000000000004">
      <c r="A46" s="367"/>
      <c r="B46" s="371">
        <v>42</v>
      </c>
      <c r="C46" s="372" t="s">
        <v>403</v>
      </c>
      <c r="D46" s="377">
        <v>72</v>
      </c>
      <c r="E46" s="367"/>
      <c r="F46" s="371">
        <v>88</v>
      </c>
      <c r="G46" s="372" t="s">
        <v>404</v>
      </c>
      <c r="H46" s="373"/>
      <c r="I46" s="367"/>
      <c r="J46" s="189"/>
      <c r="K46" s="259"/>
      <c r="L46" s="388"/>
      <c r="M46" s="367"/>
      <c r="N46" s="189"/>
      <c r="O46" s="259"/>
      <c r="P46" s="388"/>
      <c r="Q46" s="367"/>
      <c r="R46" s="371">
        <v>214</v>
      </c>
      <c r="S46" s="372" t="s">
        <v>405</v>
      </c>
      <c r="T46" s="377" t="s">
        <v>406</v>
      </c>
      <c r="U46" s="367"/>
    </row>
    <row r="47" spans="1:21" x14ac:dyDescent="0.55000000000000004">
      <c r="A47" s="367"/>
      <c r="B47" s="371">
        <v>43</v>
      </c>
      <c r="C47" s="372" t="s">
        <v>407</v>
      </c>
      <c r="D47" s="377">
        <v>73</v>
      </c>
      <c r="E47" s="367"/>
      <c r="F47" s="371">
        <v>89</v>
      </c>
      <c r="G47" s="372" t="s">
        <v>408</v>
      </c>
      <c r="H47" s="373"/>
      <c r="I47" s="367"/>
      <c r="J47" s="189"/>
      <c r="K47" s="259"/>
      <c r="L47" s="388"/>
      <c r="M47" s="367"/>
      <c r="N47" s="189"/>
      <c r="O47" s="259"/>
      <c r="P47" s="388"/>
      <c r="Q47" s="367"/>
      <c r="R47" s="371">
        <v>215</v>
      </c>
      <c r="S47" s="372" t="s">
        <v>409</v>
      </c>
      <c r="T47" s="377" t="s">
        <v>410</v>
      </c>
      <c r="U47" s="367"/>
    </row>
    <row r="48" spans="1:21" x14ac:dyDescent="0.55000000000000004">
      <c r="A48" s="367"/>
      <c r="B48" s="371">
        <v>44</v>
      </c>
      <c r="C48" s="372" t="s">
        <v>411</v>
      </c>
      <c r="D48" s="377">
        <v>63</v>
      </c>
      <c r="E48" s="367"/>
      <c r="F48" s="371">
        <v>90</v>
      </c>
      <c r="G48" s="372" t="s">
        <v>412</v>
      </c>
      <c r="H48" s="373"/>
      <c r="I48" s="367"/>
      <c r="J48" s="189"/>
      <c r="K48" s="259"/>
      <c r="L48" s="388"/>
      <c r="M48" s="367"/>
      <c r="N48" s="189"/>
      <c r="O48" s="259"/>
      <c r="P48" s="388"/>
      <c r="Q48" s="367"/>
      <c r="R48" s="371">
        <v>216</v>
      </c>
      <c r="S48" s="372" t="s">
        <v>413</v>
      </c>
      <c r="T48" s="377" t="s">
        <v>414</v>
      </c>
      <c r="U48" s="367"/>
    </row>
    <row r="49" spans="1:21" x14ac:dyDescent="0.55000000000000004">
      <c r="A49" s="367"/>
      <c r="B49" s="371">
        <v>45</v>
      </c>
      <c r="C49" s="372" t="s">
        <v>415</v>
      </c>
      <c r="D49" s="377">
        <v>62</v>
      </c>
      <c r="E49" s="367"/>
      <c r="F49" s="371">
        <v>91</v>
      </c>
      <c r="G49" s="372" t="s">
        <v>416</v>
      </c>
      <c r="H49" s="373"/>
      <c r="I49" s="367"/>
      <c r="J49" s="189"/>
      <c r="K49" s="259"/>
      <c r="L49" s="388"/>
      <c r="M49" s="367"/>
      <c r="N49" s="189"/>
      <c r="O49" s="259"/>
      <c r="P49" s="388"/>
      <c r="Q49" s="367"/>
      <c r="R49" s="371">
        <v>217</v>
      </c>
      <c r="S49" s="372" t="s">
        <v>417</v>
      </c>
      <c r="T49" s="377" t="s">
        <v>418</v>
      </c>
      <c r="U49" s="367"/>
    </row>
    <row r="50" spans="1:21" ht="15.5" thickBot="1" x14ac:dyDescent="0.6">
      <c r="A50" s="367"/>
      <c r="B50" s="379">
        <v>46</v>
      </c>
      <c r="C50" s="380" t="s">
        <v>419</v>
      </c>
      <c r="D50" s="381">
        <v>61</v>
      </c>
      <c r="E50" s="367"/>
      <c r="F50" s="382">
        <v>92</v>
      </c>
      <c r="G50" s="383" t="s">
        <v>420</v>
      </c>
      <c r="H50" s="384"/>
      <c r="I50" s="367"/>
      <c r="J50" s="189"/>
      <c r="K50" s="259"/>
      <c r="L50" s="388"/>
      <c r="M50" s="367"/>
      <c r="N50" s="189"/>
      <c r="O50" s="259"/>
      <c r="P50" s="388"/>
      <c r="Q50" s="367"/>
      <c r="R50" s="371">
        <v>218</v>
      </c>
      <c r="S50" s="372" t="s">
        <v>421</v>
      </c>
      <c r="T50" s="377" t="s">
        <v>422</v>
      </c>
      <c r="U50" s="367"/>
    </row>
    <row r="51" spans="1:21" x14ac:dyDescent="0.55000000000000004">
      <c r="A51" s="367"/>
      <c r="B51" s="385"/>
      <c r="C51" s="386"/>
      <c r="D51" s="387"/>
      <c r="E51" s="367"/>
      <c r="F51" s="385"/>
      <c r="G51" s="386"/>
      <c r="H51" s="387"/>
      <c r="I51" s="367"/>
      <c r="J51" s="189"/>
      <c r="K51" s="259"/>
      <c r="L51" s="388"/>
      <c r="M51" s="367"/>
      <c r="N51" s="189"/>
      <c r="O51" s="259"/>
      <c r="P51" s="388"/>
      <c r="Q51" s="367"/>
      <c r="R51" s="371">
        <v>219</v>
      </c>
      <c r="S51" s="372" t="s">
        <v>423</v>
      </c>
      <c r="T51" s="377" t="s">
        <v>424</v>
      </c>
      <c r="U51" s="367"/>
    </row>
    <row r="52" spans="1:21" ht="15.5" thickBot="1" x14ac:dyDescent="0.6">
      <c r="A52" s="367"/>
      <c r="B52" s="189"/>
      <c r="C52" s="259"/>
      <c r="D52" s="388"/>
      <c r="E52" s="367"/>
      <c r="F52" s="189"/>
      <c r="G52" s="259"/>
      <c r="H52" s="388"/>
      <c r="I52" s="367"/>
      <c r="J52" s="189"/>
      <c r="K52" s="259"/>
      <c r="L52" s="388"/>
      <c r="M52" s="367"/>
      <c r="N52" s="189"/>
      <c r="O52" s="259"/>
      <c r="P52" s="388"/>
      <c r="Q52" s="367"/>
      <c r="R52" s="382">
        <v>220</v>
      </c>
      <c r="S52" s="383" t="s">
        <v>425</v>
      </c>
      <c r="T52" s="389" t="s">
        <v>426</v>
      </c>
      <c r="U52" s="367"/>
    </row>
    <row r="53" spans="1:21" x14ac:dyDescent="0.55000000000000004">
      <c r="A53" s="367"/>
      <c r="B53" s="189"/>
      <c r="C53" s="259"/>
      <c r="D53" s="388"/>
      <c r="E53" s="367"/>
      <c r="F53" s="189"/>
      <c r="G53" s="259"/>
      <c r="H53" s="388"/>
      <c r="I53" s="367"/>
      <c r="J53" s="189"/>
      <c r="K53" s="259"/>
      <c r="L53" s="388"/>
      <c r="M53" s="367"/>
      <c r="N53" s="189"/>
      <c r="O53" s="259"/>
      <c r="P53" s="388"/>
      <c r="Q53" s="367"/>
      <c r="R53" s="189"/>
      <c r="S53" s="259"/>
      <c r="T53" s="388"/>
      <c r="U53" s="367"/>
    </row>
    <row r="54" spans="1:21" x14ac:dyDescent="0.55000000000000004">
      <c r="A54" s="367"/>
      <c r="B54" s="189"/>
      <c r="C54" s="259"/>
      <c r="D54" s="388"/>
      <c r="E54" s="367"/>
      <c r="F54" s="189"/>
      <c r="G54" s="259"/>
      <c r="H54" s="388"/>
      <c r="I54" s="367"/>
      <c r="J54" s="189"/>
      <c r="K54" s="259"/>
      <c r="L54" s="388"/>
      <c r="M54" s="367"/>
      <c r="N54" s="189"/>
      <c r="O54" s="259"/>
      <c r="P54" s="388"/>
      <c r="Q54" s="367"/>
      <c r="R54" s="189"/>
      <c r="S54" s="259"/>
      <c r="T54" s="388"/>
      <c r="U54" s="367"/>
    </row>
    <row r="55" spans="1:21" x14ac:dyDescent="0.55000000000000004">
      <c r="A55" s="367"/>
      <c r="B55" s="189"/>
      <c r="C55" s="259"/>
      <c r="D55" s="388"/>
      <c r="E55" s="367"/>
      <c r="F55" s="189"/>
      <c r="G55" s="259"/>
      <c r="H55" s="388"/>
      <c r="I55" s="367"/>
      <c r="J55" s="189"/>
      <c r="K55" s="259"/>
      <c r="L55" s="388"/>
      <c r="M55" s="367"/>
      <c r="N55" s="189"/>
      <c r="O55" s="259"/>
      <c r="P55" s="388"/>
      <c r="Q55" s="367"/>
      <c r="R55" s="189"/>
      <c r="S55" s="259"/>
      <c r="T55" s="388"/>
      <c r="U55" s="367"/>
    </row>
    <row r="56" spans="1:21" x14ac:dyDescent="0.55000000000000004">
      <c r="A56" s="367"/>
      <c r="B56" s="189"/>
      <c r="C56" s="259"/>
      <c r="D56" s="388"/>
      <c r="E56" s="367"/>
      <c r="F56" s="189"/>
      <c r="G56" s="259"/>
      <c r="H56" s="388"/>
      <c r="I56" s="367"/>
      <c r="J56" s="189"/>
      <c r="K56" s="259"/>
      <c r="L56" s="388"/>
      <c r="M56" s="367"/>
      <c r="N56" s="189"/>
      <c r="O56" s="259"/>
      <c r="P56" s="388"/>
      <c r="Q56" s="367"/>
      <c r="R56" s="189"/>
      <c r="S56" s="259"/>
      <c r="T56" s="388"/>
      <c r="U56" s="367"/>
    </row>
    <row r="57" spans="1:21" x14ac:dyDescent="0.55000000000000004">
      <c r="A57" s="367"/>
      <c r="E57" s="367"/>
      <c r="F57" s="189"/>
      <c r="G57" s="259"/>
      <c r="H57" s="388"/>
      <c r="I57" s="367"/>
      <c r="J57" s="189"/>
      <c r="K57" s="259"/>
      <c r="L57" s="388"/>
      <c r="M57" s="367"/>
      <c r="N57" s="189"/>
      <c r="O57" s="259"/>
      <c r="P57" s="388"/>
      <c r="Q57" s="367"/>
      <c r="R57" s="189"/>
      <c r="S57" s="259"/>
      <c r="T57" s="388"/>
      <c r="U57" s="367"/>
    </row>
    <row r="58" spans="1:21" x14ac:dyDescent="0.55000000000000004">
      <c r="A58" s="367"/>
      <c r="E58" s="367"/>
      <c r="F58" s="189"/>
      <c r="G58" s="259"/>
      <c r="H58" s="388"/>
      <c r="I58" s="367"/>
      <c r="J58" s="189"/>
      <c r="K58" s="259"/>
      <c r="L58" s="388"/>
      <c r="M58" s="367"/>
      <c r="N58" s="189"/>
      <c r="O58" s="259"/>
      <c r="P58" s="388"/>
      <c r="Q58" s="367"/>
      <c r="R58" s="189"/>
      <c r="S58" s="259"/>
      <c r="T58" s="388"/>
      <c r="U58" s="367"/>
    </row>
    <row r="59" spans="1:21" x14ac:dyDescent="0.55000000000000004">
      <c r="A59" s="367"/>
      <c r="E59" s="367"/>
      <c r="F59" s="189"/>
      <c r="G59" s="259"/>
      <c r="H59" s="388"/>
      <c r="I59" s="367"/>
      <c r="J59" s="189"/>
      <c r="K59" s="259"/>
      <c r="L59" s="388"/>
      <c r="M59" s="367"/>
      <c r="N59" s="189"/>
      <c r="O59" s="259"/>
      <c r="P59" s="388"/>
      <c r="Q59" s="367"/>
      <c r="R59" s="189"/>
      <c r="S59" s="259"/>
      <c r="T59" s="388"/>
      <c r="U59" s="367"/>
    </row>
    <row r="60" spans="1:21" x14ac:dyDescent="0.55000000000000004">
      <c r="A60" s="367"/>
      <c r="E60" s="367"/>
      <c r="F60" s="189"/>
      <c r="G60" s="259"/>
      <c r="H60" s="388"/>
      <c r="I60" s="367"/>
      <c r="J60" s="189"/>
      <c r="K60" s="259"/>
      <c r="L60" s="388"/>
      <c r="M60" s="367"/>
      <c r="N60" s="189"/>
      <c r="O60" s="259"/>
      <c r="P60" s="388"/>
      <c r="Q60" s="367"/>
      <c r="R60" s="189"/>
      <c r="S60" s="259"/>
      <c r="T60" s="388"/>
      <c r="U60" s="367"/>
    </row>
    <row r="61" spans="1:21" x14ac:dyDescent="0.55000000000000004">
      <c r="A61" s="367"/>
      <c r="E61" s="367"/>
      <c r="F61" s="189"/>
      <c r="G61" s="259"/>
      <c r="H61" s="388"/>
      <c r="I61" s="367"/>
      <c r="J61" s="189"/>
      <c r="K61" s="259"/>
      <c r="L61" s="388"/>
      <c r="M61" s="367"/>
      <c r="N61" s="189"/>
      <c r="O61" s="259"/>
      <c r="P61" s="388"/>
      <c r="Q61" s="367"/>
      <c r="R61" s="189"/>
      <c r="S61" s="259"/>
      <c r="T61" s="388"/>
      <c r="U61" s="367"/>
    </row>
    <row r="62" spans="1:21" x14ac:dyDescent="0.55000000000000004">
      <c r="A62" s="367"/>
      <c r="E62" s="367"/>
      <c r="F62" s="189"/>
      <c r="G62" s="259"/>
      <c r="H62" s="388"/>
      <c r="I62" s="367"/>
      <c r="J62" s="189"/>
      <c r="K62" s="259"/>
      <c r="L62" s="388"/>
      <c r="M62" s="367"/>
      <c r="N62" s="189"/>
      <c r="O62" s="259"/>
      <c r="P62" s="388"/>
      <c r="Q62" s="367"/>
      <c r="R62" s="189"/>
      <c r="S62" s="259"/>
      <c r="T62" s="388"/>
      <c r="U62" s="367"/>
    </row>
    <row r="63" spans="1:21" x14ac:dyDescent="0.55000000000000004">
      <c r="A63" s="367"/>
      <c r="E63" s="367"/>
      <c r="F63" s="189"/>
      <c r="G63" s="259"/>
      <c r="H63" s="388"/>
      <c r="I63" s="367"/>
      <c r="J63" s="189"/>
      <c r="K63" s="259"/>
      <c r="L63" s="388"/>
      <c r="M63" s="367"/>
      <c r="N63" s="189"/>
      <c r="O63" s="259"/>
      <c r="P63" s="388"/>
      <c r="Q63" s="367"/>
      <c r="R63" s="189"/>
      <c r="S63" s="259"/>
      <c r="T63" s="388"/>
      <c r="U63" s="367"/>
    </row>
    <row r="64" spans="1:21" x14ac:dyDescent="0.55000000000000004">
      <c r="A64" s="252"/>
      <c r="E64" s="252"/>
      <c r="F64" s="189"/>
      <c r="G64" s="259"/>
      <c r="H64" s="388"/>
      <c r="I64" s="252"/>
      <c r="J64" s="189"/>
      <c r="K64" s="259"/>
      <c r="L64" s="388"/>
      <c r="M64" s="252"/>
      <c r="N64" s="189"/>
      <c r="O64" s="259"/>
      <c r="P64" s="388"/>
      <c r="Q64" s="252"/>
      <c r="R64" s="189"/>
      <c r="S64" s="259"/>
      <c r="T64" s="388"/>
      <c r="U64" s="252"/>
    </row>
    <row r="65" spans="1:21" x14ac:dyDescent="0.35">
      <c r="A65" s="2"/>
      <c r="E65" s="2"/>
      <c r="F65" s="189"/>
      <c r="G65" s="259"/>
      <c r="H65" s="388"/>
      <c r="I65" s="2"/>
      <c r="J65" s="189"/>
      <c r="K65" s="259"/>
      <c r="L65" s="388"/>
      <c r="M65" s="2"/>
      <c r="N65" s="189"/>
      <c r="O65" s="259"/>
      <c r="P65" s="388"/>
      <c r="Q65" s="2"/>
      <c r="R65" s="189"/>
      <c r="S65" s="259"/>
      <c r="T65" s="388"/>
      <c r="U65" s="2"/>
    </row>
    <row r="66" spans="1:21" x14ac:dyDescent="0.35">
      <c r="A66" s="2"/>
      <c r="E66" s="2"/>
      <c r="F66" s="189"/>
      <c r="G66" s="259"/>
      <c r="H66" s="388"/>
      <c r="I66" s="2"/>
      <c r="J66" s="189"/>
      <c r="K66" s="259"/>
      <c r="L66" s="388"/>
      <c r="M66" s="2"/>
      <c r="N66" s="189"/>
      <c r="O66" s="259"/>
      <c r="P66" s="388"/>
      <c r="Q66" s="2"/>
      <c r="R66" s="189"/>
      <c r="S66" s="259"/>
      <c r="T66" s="388"/>
      <c r="U66" s="2"/>
    </row>
    <row r="67" spans="1:21" x14ac:dyDescent="0.35">
      <c r="A67" s="2"/>
      <c r="E67" s="2"/>
      <c r="F67" s="189"/>
      <c r="G67" s="259"/>
      <c r="H67" s="388"/>
      <c r="I67" s="2"/>
      <c r="J67" s="189"/>
      <c r="K67" s="259"/>
      <c r="L67" s="388"/>
      <c r="M67" s="2"/>
      <c r="N67" s="189"/>
      <c r="O67" s="259"/>
      <c r="P67" s="388"/>
      <c r="Q67" s="2"/>
      <c r="R67" s="189"/>
      <c r="S67" s="259"/>
      <c r="T67" s="388"/>
      <c r="U67" s="2"/>
    </row>
    <row r="68" spans="1:21" x14ac:dyDescent="0.35">
      <c r="A68" s="2"/>
      <c r="E68" s="2"/>
      <c r="F68" s="189"/>
      <c r="G68" s="259"/>
      <c r="H68" s="388"/>
      <c r="I68" s="2"/>
      <c r="J68" s="189"/>
      <c r="K68" s="259"/>
      <c r="L68" s="388"/>
      <c r="M68" s="2"/>
      <c r="N68" s="189"/>
      <c r="O68" s="259"/>
      <c r="P68" s="388"/>
      <c r="Q68" s="2"/>
      <c r="R68" s="189"/>
      <c r="S68" s="259"/>
      <c r="T68" s="388"/>
      <c r="U68" s="2"/>
    </row>
    <row r="69" spans="1:21" x14ac:dyDescent="0.35">
      <c r="A69" s="2"/>
      <c r="E69" s="2"/>
      <c r="F69" s="189"/>
      <c r="G69" s="259"/>
      <c r="H69" s="388"/>
      <c r="I69" s="2"/>
      <c r="J69" s="189"/>
      <c r="K69" s="259"/>
      <c r="L69" s="388"/>
      <c r="M69" s="2"/>
      <c r="N69" s="189"/>
      <c r="O69" s="259"/>
      <c r="P69" s="388"/>
      <c r="Q69" s="2"/>
      <c r="R69" s="189"/>
      <c r="S69" s="259"/>
      <c r="T69" s="388"/>
      <c r="U69" s="2"/>
    </row>
    <row r="70" spans="1:21" x14ac:dyDescent="0.35">
      <c r="A70" s="2"/>
      <c r="E70" s="2"/>
      <c r="F70" s="189"/>
      <c r="G70" s="259"/>
      <c r="H70" s="388"/>
      <c r="I70" s="2"/>
      <c r="J70" s="189"/>
      <c r="K70" s="259"/>
      <c r="L70" s="388"/>
      <c r="M70" s="2"/>
      <c r="N70" s="189"/>
      <c r="O70" s="259"/>
      <c r="P70" s="388"/>
      <c r="Q70" s="2"/>
      <c r="R70" s="189"/>
      <c r="S70" s="259"/>
      <c r="T70" s="388"/>
      <c r="U70" s="2"/>
    </row>
    <row r="71" spans="1:21" x14ac:dyDescent="0.35">
      <c r="A71" s="2"/>
      <c r="E71" s="2"/>
      <c r="F71" s="189"/>
      <c r="G71" s="259"/>
      <c r="H71" s="388"/>
      <c r="I71" s="2"/>
      <c r="J71" s="189"/>
      <c r="K71" s="259"/>
      <c r="L71" s="388"/>
      <c r="M71" s="2"/>
      <c r="N71" s="189"/>
      <c r="O71" s="259"/>
      <c r="P71" s="388"/>
      <c r="Q71" s="2"/>
      <c r="R71" s="189"/>
      <c r="S71" s="259"/>
      <c r="T71" s="388"/>
      <c r="U71" s="2"/>
    </row>
    <row r="72" spans="1:21" x14ac:dyDescent="0.35">
      <c r="A72" s="2"/>
      <c r="E72" s="2"/>
      <c r="F72" s="189"/>
      <c r="G72" s="259"/>
      <c r="H72" s="388"/>
      <c r="I72" s="2"/>
      <c r="J72" s="189"/>
      <c r="K72" s="259"/>
      <c r="L72" s="388"/>
      <c r="M72" s="2"/>
      <c r="N72" s="189"/>
      <c r="O72" s="259"/>
      <c r="P72" s="388"/>
      <c r="Q72" s="2"/>
      <c r="R72" s="189"/>
      <c r="S72" s="259"/>
      <c r="T72" s="388"/>
      <c r="U72" s="2"/>
    </row>
    <row r="73" spans="1:21" x14ac:dyDescent="0.35">
      <c r="A73" s="2"/>
      <c r="E73" s="2"/>
      <c r="F73" s="189"/>
      <c r="G73" s="259"/>
      <c r="H73" s="388"/>
      <c r="I73" s="2"/>
      <c r="J73" s="189"/>
      <c r="K73" s="259"/>
      <c r="L73" s="388"/>
      <c r="M73" s="2"/>
      <c r="N73" s="189"/>
      <c r="O73" s="259"/>
      <c r="P73" s="388"/>
      <c r="Q73" s="2"/>
      <c r="R73" s="189"/>
      <c r="S73" s="259"/>
      <c r="T73" s="388"/>
      <c r="U73" s="2"/>
    </row>
    <row r="74" spans="1:21" x14ac:dyDescent="0.35">
      <c r="A74" s="2"/>
      <c r="E74" s="2"/>
      <c r="F74" s="189"/>
      <c r="G74" s="259"/>
      <c r="H74" s="388"/>
      <c r="I74" s="2"/>
      <c r="J74" s="189"/>
      <c r="K74" s="259"/>
      <c r="L74" s="388"/>
      <c r="M74" s="2"/>
      <c r="N74" s="189"/>
      <c r="O74" s="259"/>
      <c r="P74" s="388"/>
      <c r="Q74" s="2"/>
      <c r="R74" s="189"/>
      <c r="S74" s="259"/>
      <c r="T74" s="388"/>
      <c r="U74" s="2"/>
    </row>
    <row r="75" spans="1:21" x14ac:dyDescent="0.35">
      <c r="A75" s="2"/>
      <c r="E75" s="2"/>
      <c r="F75" s="189"/>
      <c r="G75" s="259"/>
      <c r="H75" s="388"/>
      <c r="I75" s="2"/>
      <c r="J75" s="189"/>
      <c r="K75" s="259"/>
      <c r="L75" s="388"/>
      <c r="M75" s="2"/>
      <c r="N75" s="189"/>
      <c r="O75" s="259"/>
      <c r="P75" s="388"/>
      <c r="Q75" s="2"/>
      <c r="R75" s="189"/>
      <c r="S75" s="259"/>
      <c r="T75" s="388"/>
      <c r="U75" s="2"/>
    </row>
    <row r="76" spans="1:21" x14ac:dyDescent="0.55000000000000004">
      <c r="F76" s="189"/>
      <c r="G76" s="259"/>
      <c r="H76" s="388"/>
      <c r="J76" s="189"/>
      <c r="K76" s="259"/>
      <c r="L76" s="388"/>
      <c r="N76" s="189"/>
      <c r="O76" s="259"/>
      <c r="P76" s="388"/>
      <c r="R76" s="189"/>
      <c r="S76" s="259"/>
      <c r="T76" s="388"/>
    </row>
    <row r="77" spans="1:21" x14ac:dyDescent="0.55000000000000004">
      <c r="F77" s="189"/>
      <c r="G77" s="259"/>
      <c r="H77" s="388"/>
      <c r="J77" s="189"/>
      <c r="K77" s="259"/>
      <c r="L77" s="388"/>
      <c r="N77" s="189"/>
      <c r="O77" s="259"/>
      <c r="P77" s="388"/>
      <c r="R77" s="189"/>
      <c r="S77" s="259"/>
      <c r="T77" s="388"/>
    </row>
    <row r="78" spans="1:21" x14ac:dyDescent="0.55000000000000004">
      <c r="F78" s="189"/>
      <c r="G78" s="259"/>
      <c r="H78" s="388"/>
      <c r="J78" s="189"/>
      <c r="K78" s="259"/>
      <c r="L78" s="388"/>
      <c r="N78" s="189"/>
      <c r="O78" s="259"/>
      <c r="P78" s="388"/>
      <c r="R78" s="189"/>
      <c r="S78" s="259"/>
      <c r="T78" s="388"/>
    </row>
    <row r="79" spans="1:21" x14ac:dyDescent="0.55000000000000004">
      <c r="F79" s="189"/>
      <c r="G79" s="259"/>
      <c r="H79" s="388"/>
      <c r="J79" s="189"/>
      <c r="K79" s="259"/>
      <c r="L79" s="388"/>
      <c r="N79" s="189"/>
      <c r="O79" s="259"/>
      <c r="P79" s="388"/>
      <c r="R79" s="189"/>
      <c r="S79" s="259"/>
      <c r="T79" s="388"/>
    </row>
    <row r="80" spans="1:21" x14ac:dyDescent="0.55000000000000004">
      <c r="F80" s="189"/>
      <c r="G80" s="259"/>
      <c r="H80" s="388"/>
      <c r="J80" s="189"/>
      <c r="K80" s="259"/>
      <c r="L80" s="388"/>
      <c r="N80" s="189"/>
      <c r="O80" s="259"/>
      <c r="P80" s="388"/>
      <c r="R80" s="189"/>
      <c r="S80" s="259"/>
      <c r="T80" s="388"/>
    </row>
    <row r="81" spans="6:20" x14ac:dyDescent="0.55000000000000004">
      <c r="F81" s="189"/>
      <c r="G81" s="259"/>
      <c r="H81" s="388"/>
      <c r="J81" s="189"/>
      <c r="K81" s="259"/>
      <c r="L81" s="388"/>
      <c r="N81" s="189"/>
      <c r="O81" s="259"/>
      <c r="P81" s="388"/>
      <c r="R81" s="189"/>
      <c r="S81" s="259"/>
      <c r="T81" s="388"/>
    </row>
    <row r="82" spans="6:20" x14ac:dyDescent="0.55000000000000004">
      <c r="F82" s="189"/>
      <c r="G82" s="259"/>
      <c r="H82" s="388"/>
      <c r="J82" s="189"/>
      <c r="K82" s="259"/>
      <c r="L82" s="388"/>
      <c r="N82" s="189"/>
      <c r="O82" s="259"/>
      <c r="P82" s="388"/>
      <c r="R82" s="189"/>
      <c r="S82" s="259"/>
      <c r="T82" s="388"/>
    </row>
    <row r="83" spans="6:20" x14ac:dyDescent="0.55000000000000004">
      <c r="F83" s="189"/>
      <c r="G83" s="259"/>
      <c r="H83" s="388"/>
      <c r="J83" s="189"/>
      <c r="K83" s="259"/>
      <c r="L83" s="388"/>
      <c r="N83" s="189"/>
      <c r="O83" s="259"/>
      <c r="P83" s="388"/>
      <c r="R83" s="189"/>
      <c r="S83" s="259"/>
      <c r="T83" s="388"/>
    </row>
    <row r="84" spans="6:20" x14ac:dyDescent="0.55000000000000004">
      <c r="F84" s="189"/>
      <c r="G84" s="259"/>
      <c r="H84" s="388"/>
      <c r="J84" s="189"/>
      <c r="K84" s="259"/>
      <c r="L84" s="388"/>
      <c r="N84" s="189"/>
      <c r="O84" s="259"/>
      <c r="P84" s="388"/>
      <c r="R84" s="189"/>
      <c r="S84" s="259"/>
      <c r="T84" s="388"/>
    </row>
    <row r="85" spans="6:20" x14ac:dyDescent="0.55000000000000004">
      <c r="F85" s="189"/>
      <c r="G85" s="259"/>
      <c r="H85" s="388"/>
      <c r="J85" s="189"/>
      <c r="K85" s="259"/>
      <c r="L85" s="388"/>
      <c r="N85" s="189"/>
      <c r="O85" s="259"/>
      <c r="P85" s="388"/>
      <c r="R85" s="189"/>
      <c r="S85" s="259"/>
      <c r="T85" s="388"/>
    </row>
    <row r="86" spans="6:20" x14ac:dyDescent="0.55000000000000004">
      <c r="J86" s="189"/>
      <c r="K86" s="259"/>
      <c r="L86" s="388"/>
      <c r="R86" s="189"/>
      <c r="S86" s="259"/>
      <c r="T86" s="388"/>
    </row>
    <row r="87" spans="6:20" x14ac:dyDescent="0.55000000000000004">
      <c r="J87" s="189"/>
      <c r="K87" s="259"/>
      <c r="L87" s="388"/>
      <c r="R87" s="189"/>
      <c r="S87" s="259"/>
      <c r="T87" s="388"/>
    </row>
    <row r="88" spans="6:20" x14ac:dyDescent="0.55000000000000004">
      <c r="J88" s="189"/>
      <c r="K88" s="259"/>
      <c r="L88" s="388"/>
      <c r="R88" s="189"/>
      <c r="S88" s="259"/>
      <c r="T88" s="388"/>
    </row>
    <row r="89" spans="6:20" x14ac:dyDescent="0.55000000000000004">
      <c r="J89" s="189"/>
      <c r="K89" s="259"/>
      <c r="L89" s="388"/>
      <c r="R89" s="189"/>
      <c r="S89" s="259"/>
      <c r="T89" s="388"/>
    </row>
    <row r="90" spans="6:20" x14ac:dyDescent="0.55000000000000004">
      <c r="J90" s="189"/>
      <c r="K90" s="259"/>
      <c r="L90" s="388"/>
      <c r="R90" s="189"/>
      <c r="S90" s="259"/>
      <c r="T90" s="388"/>
    </row>
    <row r="91" spans="6:20" x14ac:dyDescent="0.55000000000000004">
      <c r="J91" s="189"/>
      <c r="K91" s="259"/>
      <c r="L91" s="388"/>
      <c r="R91" s="189"/>
      <c r="S91" s="259"/>
      <c r="T91" s="388"/>
    </row>
  </sheetData>
  <sheetProtection sheet="1" objects="1" scenarios="1" selectLockedCells="1"/>
  <mergeCells count="16">
    <mergeCell ref="N3:N4"/>
    <mergeCell ref="O3:O4"/>
    <mergeCell ref="P3:P4"/>
    <mergeCell ref="R3:R4"/>
    <mergeCell ref="S3:S4"/>
    <mergeCell ref="T3:T4"/>
    <mergeCell ref="B1:T1"/>
    <mergeCell ref="B3:B4"/>
    <mergeCell ref="C3:C4"/>
    <mergeCell ref="D3:D4"/>
    <mergeCell ref="F3:F4"/>
    <mergeCell ref="G3:G4"/>
    <mergeCell ref="H3:H4"/>
    <mergeCell ref="J3:J4"/>
    <mergeCell ref="K3:K4"/>
    <mergeCell ref="L3:L4"/>
  </mergeCells>
  <phoneticPr fontId="4"/>
  <pageMargins left="0.23622047244094491" right="0.23622047244094491" top="0.74803149606299213" bottom="0.74803149606299213" header="0.31496062992125984" footer="0.31496062992125984"/>
  <pageSetup paperSize="9" scale="59" orientation="landscape" horizontalDpi="300" verticalDpi="300" r:id="rId1"/>
  <headerFooter>
    <oddHeader>&amp;L&amp;"Meiryo UI,太字"&amp;22αZXSデータ設定Sheet 番号計画</oddHeader>
    <oddFooter>&amp;P / &amp;N ページ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FCA6E-5305-46D3-8489-235C04732C1D}">
  <sheetPr codeName="Sheet9">
    <pageSetUpPr fitToPage="1"/>
  </sheetPr>
  <dimension ref="A1:HU323"/>
  <sheetViews>
    <sheetView zoomScale="85" zoomScaleNormal="85" zoomScaleSheetLayoutView="80" workbookViewId="0">
      <pane ySplit="3" topLeftCell="A6" activePane="bottomLeft" state="frozen"/>
      <selection pane="bottomLeft" activeCell="W3" sqref="W3:AB3"/>
    </sheetView>
  </sheetViews>
  <sheetFormatPr defaultColWidth="9" defaultRowHeight="12.5" x14ac:dyDescent="0.55000000000000004"/>
  <cols>
    <col min="1" max="1" width="2.58203125" style="401" customWidth="1"/>
    <col min="2" max="2" width="10.08203125" style="448" customWidth="1"/>
    <col min="3" max="3" width="4.08203125" style="448" customWidth="1"/>
    <col min="4" max="4" width="10.08203125" style="448" customWidth="1"/>
    <col min="5" max="5" width="4.08203125" style="448" customWidth="1"/>
    <col min="6" max="6" width="10.08203125" style="448" customWidth="1"/>
    <col min="7" max="7" width="4.08203125" style="448" customWidth="1"/>
    <col min="8" max="8" width="10.08203125" style="448" customWidth="1"/>
    <col min="9" max="9" width="4.08203125" style="448" customWidth="1"/>
    <col min="10" max="10" width="10.08203125" style="455" customWidth="1"/>
    <col min="11" max="11" width="4.08203125" style="455" customWidth="1"/>
    <col min="12" max="12" width="10.08203125" style="455" customWidth="1"/>
    <col min="13" max="13" width="4.08203125" style="455" customWidth="1"/>
    <col min="14" max="14" width="9" style="409"/>
    <col min="15" max="15" width="4.83203125" style="401" customWidth="1"/>
    <col min="16" max="16" width="5.75" style="409" customWidth="1"/>
    <col min="17" max="17" width="4.08203125" style="401" customWidth="1"/>
    <col min="18" max="18" width="22.08203125" style="399" customWidth="1"/>
    <col min="19" max="54" width="2.5" style="409" customWidth="1"/>
    <col min="55" max="55" width="12.58203125" style="409" customWidth="1"/>
    <col min="56" max="56" width="3.33203125" style="409" customWidth="1"/>
    <col min="57" max="57" width="42.08203125" style="401" customWidth="1"/>
    <col min="58" max="58" width="9" style="398" customWidth="1"/>
    <col min="59" max="16384" width="9" style="398"/>
  </cols>
  <sheetData>
    <row r="1" spans="1:57" s="391" customFormat="1" ht="15" x14ac:dyDescent="0.55000000000000004">
      <c r="B1" s="392" t="s">
        <v>427</v>
      </c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2"/>
      <c r="N1" s="392"/>
      <c r="O1" s="392"/>
      <c r="P1" s="392"/>
      <c r="Q1" s="392"/>
      <c r="R1" s="392"/>
      <c r="S1" s="392"/>
      <c r="T1" s="392"/>
      <c r="U1" s="392"/>
      <c r="V1" s="392"/>
      <c r="W1" s="392"/>
      <c r="X1" s="392"/>
      <c r="Y1" s="392"/>
      <c r="Z1" s="392"/>
      <c r="AA1" s="392"/>
      <c r="AB1" s="392"/>
      <c r="AC1" s="392"/>
      <c r="AD1" s="392"/>
      <c r="AE1" s="392"/>
      <c r="AF1" s="392"/>
      <c r="AG1" s="392"/>
      <c r="AH1" s="392"/>
      <c r="AI1" s="392"/>
      <c r="AJ1" s="392"/>
      <c r="AK1" s="392"/>
      <c r="AL1" s="392"/>
      <c r="AM1" s="392"/>
      <c r="AN1" s="392"/>
      <c r="AO1" s="392"/>
      <c r="AP1" s="392"/>
      <c r="AQ1" s="392"/>
      <c r="AR1" s="392"/>
      <c r="AS1" s="392"/>
      <c r="AT1" s="392"/>
      <c r="AU1" s="392"/>
      <c r="AV1" s="392"/>
      <c r="AW1" s="392"/>
      <c r="AX1" s="392"/>
      <c r="AY1" s="392"/>
      <c r="AZ1" s="392"/>
      <c r="BA1" s="392"/>
      <c r="BB1" s="392"/>
      <c r="BC1" s="392"/>
      <c r="BD1" s="392"/>
      <c r="BE1" s="392"/>
    </row>
    <row r="2" spans="1:57" x14ac:dyDescent="0.55000000000000004">
      <c r="A2" s="393"/>
      <c r="B2" s="394"/>
      <c r="C2" s="394"/>
      <c r="D2" s="394"/>
      <c r="E2" s="394"/>
      <c r="F2" s="394"/>
      <c r="G2" s="394"/>
      <c r="H2" s="394"/>
      <c r="I2" s="394"/>
      <c r="J2" s="395" t="s">
        <v>428</v>
      </c>
      <c r="K2" s="396">
        <v>6</v>
      </c>
      <c r="L2" s="397"/>
      <c r="M2" s="396"/>
      <c r="N2" s="398"/>
      <c r="O2" s="398"/>
      <c r="P2" s="398"/>
      <c r="Q2" s="398"/>
      <c r="S2" s="400" t="s">
        <v>429</v>
      </c>
      <c r="T2" s="400"/>
      <c r="U2" s="399" t="s">
        <v>430</v>
      </c>
      <c r="V2" s="401"/>
      <c r="W2" s="401"/>
      <c r="X2" s="401"/>
      <c r="Y2" s="401"/>
      <c r="Z2" s="401"/>
      <c r="AA2" s="401"/>
      <c r="AB2" s="401"/>
      <c r="AC2" s="401"/>
      <c r="AD2" s="401"/>
      <c r="AE2" s="401"/>
      <c r="AF2" s="401"/>
      <c r="AG2" s="401"/>
      <c r="AH2" s="401"/>
      <c r="AI2" s="401"/>
      <c r="AJ2" s="401"/>
      <c r="AK2" s="401"/>
      <c r="AL2" s="401"/>
      <c r="AM2" s="401"/>
      <c r="AN2" s="401"/>
      <c r="AO2" s="401"/>
      <c r="AP2" s="401"/>
      <c r="AQ2" s="401"/>
      <c r="AR2" s="401"/>
      <c r="AS2" s="401"/>
      <c r="AT2" s="401"/>
      <c r="AU2" s="401"/>
      <c r="AV2" s="401"/>
      <c r="AW2" s="401"/>
      <c r="AX2" s="401"/>
      <c r="AY2" s="401"/>
      <c r="AZ2" s="401"/>
      <c r="BA2" s="401"/>
      <c r="BB2" s="401"/>
      <c r="BC2" s="401"/>
      <c r="BD2" s="401"/>
      <c r="BE2" s="398"/>
    </row>
    <row r="3" spans="1:57" x14ac:dyDescent="0.55000000000000004">
      <c r="A3" s="393"/>
      <c r="B3" s="396"/>
      <c r="C3" s="402"/>
      <c r="D3" s="394"/>
      <c r="E3" s="394"/>
      <c r="F3" s="394"/>
      <c r="G3" s="394"/>
      <c r="H3" s="394"/>
      <c r="I3" s="394"/>
      <c r="J3" s="395" t="s">
        <v>431</v>
      </c>
      <c r="K3" s="396">
        <v>2</v>
      </c>
      <c r="L3" s="396"/>
      <c r="M3" s="396"/>
      <c r="N3" s="398"/>
      <c r="O3" s="398"/>
      <c r="P3" s="398"/>
      <c r="Q3" s="398"/>
      <c r="S3" s="403" t="s">
        <v>432</v>
      </c>
      <c r="T3" s="403"/>
      <c r="U3" s="403"/>
      <c r="V3" s="403"/>
      <c r="W3" s="404" t="s">
        <v>133</v>
      </c>
      <c r="X3" s="404"/>
      <c r="Y3" s="404"/>
      <c r="Z3" s="404"/>
      <c r="AA3" s="404"/>
      <c r="AB3" s="404"/>
      <c r="AC3" s="401"/>
      <c r="AD3" s="401"/>
      <c r="AE3" s="401"/>
      <c r="AF3" s="401"/>
      <c r="AG3" s="401"/>
      <c r="AH3" s="401"/>
      <c r="AI3" s="401"/>
      <c r="AJ3" s="401"/>
      <c r="AK3" s="401"/>
      <c r="AL3" s="401"/>
      <c r="AM3" s="401"/>
      <c r="AN3" s="401"/>
      <c r="AO3" s="401"/>
      <c r="AP3" s="401"/>
      <c r="AQ3" s="401"/>
      <c r="AR3" s="401"/>
      <c r="AS3" s="401"/>
      <c r="AT3" s="401"/>
      <c r="AU3" s="401"/>
      <c r="AV3" s="401"/>
      <c r="AW3" s="401"/>
      <c r="AX3" s="401"/>
      <c r="AY3" s="401"/>
      <c r="AZ3" s="401"/>
      <c r="BA3" s="401"/>
      <c r="BB3" s="401"/>
      <c r="BC3" s="401"/>
      <c r="BD3" s="401"/>
      <c r="BE3" s="398"/>
    </row>
    <row r="4" spans="1:57" x14ac:dyDescent="0.55000000000000004">
      <c r="A4" s="405"/>
      <c r="B4" s="406" t="s">
        <v>433</v>
      </c>
      <c r="C4" s="394"/>
      <c r="D4" s="394"/>
      <c r="E4" s="394"/>
      <c r="F4" s="394"/>
      <c r="G4" s="394"/>
      <c r="H4" s="394"/>
      <c r="I4" s="394"/>
      <c r="J4" s="402"/>
      <c r="K4" s="402"/>
      <c r="L4" s="402"/>
      <c r="M4" s="402"/>
      <c r="N4" s="398"/>
      <c r="O4" s="398"/>
      <c r="P4" s="398"/>
      <c r="Q4" s="398"/>
      <c r="R4" s="398"/>
      <c r="S4" s="401"/>
      <c r="T4" s="401"/>
      <c r="U4" s="401"/>
      <c r="V4" s="401"/>
      <c r="W4" s="401"/>
      <c r="X4" s="401"/>
      <c r="Y4" s="401"/>
      <c r="Z4" s="401"/>
      <c r="AA4" s="401"/>
      <c r="AB4" s="401"/>
      <c r="AC4" s="401"/>
      <c r="AD4" s="401"/>
      <c r="AE4" s="401"/>
      <c r="AF4" s="401"/>
      <c r="AG4" s="401"/>
      <c r="AH4" s="401"/>
      <c r="AI4" s="401"/>
      <c r="AJ4" s="401"/>
      <c r="AK4" s="401"/>
      <c r="AL4" s="401"/>
      <c r="AM4" s="401"/>
      <c r="AN4" s="401"/>
      <c r="AO4" s="401"/>
      <c r="AP4" s="401"/>
      <c r="AQ4" s="401"/>
      <c r="AR4" s="401"/>
      <c r="AS4" s="401"/>
      <c r="AT4" s="401"/>
      <c r="AU4" s="401"/>
      <c r="AV4" s="401"/>
      <c r="AW4" s="401"/>
      <c r="AX4" s="401"/>
      <c r="AY4" s="401"/>
      <c r="AZ4" s="401"/>
      <c r="BA4" s="401"/>
      <c r="BB4" s="401"/>
      <c r="BC4" s="401"/>
      <c r="BD4" s="401"/>
      <c r="BE4" s="398"/>
    </row>
    <row r="5" spans="1:57" x14ac:dyDescent="0.55000000000000004">
      <c r="B5" s="407" t="s">
        <v>434</v>
      </c>
      <c r="C5" s="408"/>
      <c r="D5" s="407" t="s">
        <v>435</v>
      </c>
      <c r="E5" s="408"/>
      <c r="F5" s="407" t="s">
        <v>436</v>
      </c>
      <c r="G5" s="408"/>
      <c r="H5" s="407" t="s">
        <v>437</v>
      </c>
      <c r="I5" s="408"/>
      <c r="J5" s="407" t="s">
        <v>438</v>
      </c>
      <c r="K5" s="408"/>
      <c r="L5" s="407" t="s">
        <v>439</v>
      </c>
      <c r="M5" s="408"/>
      <c r="O5" s="410" t="s">
        <v>440</v>
      </c>
      <c r="P5" s="411" t="s">
        <v>441</v>
      </c>
      <c r="S5" s="412" t="s">
        <v>442</v>
      </c>
      <c r="T5" s="413"/>
      <c r="U5" s="413"/>
      <c r="V5" s="413"/>
      <c r="W5" s="413"/>
      <c r="X5" s="413"/>
      <c r="Y5" s="413"/>
      <c r="Z5" s="413"/>
      <c r="AA5" s="413"/>
      <c r="AB5" s="413"/>
      <c r="AC5" s="413"/>
      <c r="AD5" s="413"/>
      <c r="AE5" s="413"/>
      <c r="AF5" s="413"/>
      <c r="AG5" s="413"/>
      <c r="AH5" s="413"/>
      <c r="AI5" s="413"/>
      <c r="AJ5" s="413"/>
      <c r="AK5" s="413"/>
      <c r="AL5" s="413"/>
      <c r="AM5" s="413"/>
      <c r="AN5" s="413"/>
      <c r="AO5" s="413"/>
      <c r="AP5" s="413"/>
      <c r="AQ5" s="413"/>
      <c r="AR5" s="413"/>
      <c r="AS5" s="413"/>
      <c r="AT5" s="413"/>
      <c r="AU5" s="413"/>
      <c r="AV5" s="413"/>
      <c r="AW5" s="413"/>
      <c r="AX5" s="413"/>
      <c r="AY5" s="413"/>
      <c r="AZ5" s="413"/>
      <c r="BA5" s="413"/>
      <c r="BB5" s="414"/>
    </row>
    <row r="6" spans="1:57" x14ac:dyDescent="0.55000000000000004">
      <c r="B6" s="415" t="s">
        <v>443</v>
      </c>
      <c r="C6" s="416">
        <v>1</v>
      </c>
      <c r="D6" s="415" t="s">
        <v>443</v>
      </c>
      <c r="E6" s="416">
        <v>2</v>
      </c>
      <c r="F6" s="415" t="s">
        <v>443</v>
      </c>
      <c r="G6" s="416">
        <v>3</v>
      </c>
      <c r="H6" s="415" t="s">
        <v>72</v>
      </c>
      <c r="I6" s="416"/>
      <c r="J6" s="415" t="s">
        <v>72</v>
      </c>
      <c r="K6" s="416"/>
      <c r="L6" s="415" t="s">
        <v>72</v>
      </c>
      <c r="M6" s="416"/>
      <c r="O6" s="417">
        <v>1</v>
      </c>
      <c r="P6" s="418">
        <v>5</v>
      </c>
      <c r="S6" s="419">
        <v>1</v>
      </c>
      <c r="T6" s="419">
        <v>2</v>
      </c>
      <c r="U6" s="419">
        <v>3</v>
      </c>
      <c r="V6" s="419">
        <v>4</v>
      </c>
      <c r="W6" s="419">
        <v>5</v>
      </c>
      <c r="X6" s="419">
        <v>6</v>
      </c>
      <c r="Y6" s="419">
        <v>7</v>
      </c>
      <c r="Z6" s="419">
        <v>8</v>
      </c>
      <c r="AA6" s="419">
        <v>9</v>
      </c>
      <c r="AB6" s="419">
        <v>10</v>
      </c>
      <c r="AC6" s="419">
        <v>11</v>
      </c>
      <c r="AD6" s="419">
        <v>12</v>
      </c>
      <c r="AE6" s="419">
        <v>13</v>
      </c>
      <c r="AF6" s="419">
        <v>14</v>
      </c>
      <c r="AG6" s="419">
        <v>15</v>
      </c>
      <c r="AH6" s="419">
        <v>16</v>
      </c>
      <c r="AI6" s="419">
        <v>17</v>
      </c>
      <c r="AJ6" s="419">
        <v>18</v>
      </c>
      <c r="AK6" s="419">
        <v>19</v>
      </c>
      <c r="AL6" s="419">
        <v>20</v>
      </c>
      <c r="AM6" s="419">
        <v>21</v>
      </c>
      <c r="AN6" s="419">
        <v>22</v>
      </c>
      <c r="AO6" s="419">
        <v>23</v>
      </c>
      <c r="AP6" s="419">
        <v>24</v>
      </c>
      <c r="AQ6" s="419">
        <v>25</v>
      </c>
      <c r="AR6" s="419">
        <v>26</v>
      </c>
      <c r="AS6" s="419">
        <v>27</v>
      </c>
      <c r="AT6" s="419">
        <v>28</v>
      </c>
      <c r="AU6" s="419">
        <v>29</v>
      </c>
      <c r="AV6" s="419">
        <v>30</v>
      </c>
      <c r="AW6" s="419">
        <v>31</v>
      </c>
      <c r="AX6" s="419">
        <v>32</v>
      </c>
      <c r="AY6" s="419">
        <v>33</v>
      </c>
      <c r="AZ6" s="419">
        <v>34</v>
      </c>
      <c r="BA6" s="419">
        <v>35</v>
      </c>
      <c r="BB6" s="419">
        <v>36</v>
      </c>
    </row>
    <row r="7" spans="1:57" x14ac:dyDescent="0.55000000000000004">
      <c r="B7" s="420" t="s">
        <v>444</v>
      </c>
      <c r="C7" s="421"/>
      <c r="D7" s="420" t="s">
        <v>445</v>
      </c>
      <c r="E7" s="421"/>
      <c r="F7" s="420" t="s">
        <v>446</v>
      </c>
      <c r="G7" s="421"/>
      <c r="H7" s="420" t="s">
        <v>447</v>
      </c>
      <c r="I7" s="421"/>
      <c r="J7" s="420" t="s">
        <v>447</v>
      </c>
      <c r="K7" s="421"/>
      <c r="L7" s="420" t="s">
        <v>447</v>
      </c>
      <c r="M7" s="421"/>
      <c r="O7" s="422" t="s">
        <v>448</v>
      </c>
      <c r="P7" s="422" t="s">
        <v>449</v>
      </c>
      <c r="Q7" s="423" t="s">
        <v>132</v>
      </c>
      <c r="R7" s="422" t="s">
        <v>450</v>
      </c>
      <c r="S7" s="424" t="s">
        <v>451</v>
      </c>
      <c r="T7" s="425"/>
      <c r="U7" s="425"/>
      <c r="V7" s="425"/>
      <c r="W7" s="425"/>
      <c r="X7" s="425"/>
      <c r="Y7" s="425"/>
      <c r="Z7" s="425"/>
      <c r="AA7" s="425"/>
      <c r="AB7" s="425"/>
      <c r="AC7" s="425"/>
      <c r="AD7" s="425"/>
      <c r="AE7" s="425"/>
      <c r="AF7" s="425"/>
      <c r="AG7" s="425"/>
      <c r="AH7" s="425"/>
      <c r="AI7" s="425"/>
      <c r="AJ7" s="425"/>
      <c r="AK7" s="425"/>
      <c r="AL7" s="425"/>
      <c r="AM7" s="425"/>
      <c r="AN7" s="425"/>
      <c r="AO7" s="425"/>
      <c r="AP7" s="425"/>
      <c r="AQ7" s="425"/>
      <c r="AR7" s="425"/>
      <c r="AS7" s="425"/>
      <c r="AT7" s="425"/>
      <c r="AU7" s="425"/>
      <c r="AV7" s="425"/>
      <c r="AW7" s="425"/>
      <c r="AX7" s="425"/>
      <c r="AY7" s="425"/>
      <c r="AZ7" s="425"/>
      <c r="BA7" s="425"/>
      <c r="BB7" s="426"/>
      <c r="BC7" s="427" t="s">
        <v>452</v>
      </c>
      <c r="BD7" s="422" t="s">
        <v>453</v>
      </c>
      <c r="BE7" s="423" t="s">
        <v>454</v>
      </c>
    </row>
    <row r="8" spans="1:57" x14ac:dyDescent="0.55000000000000004">
      <c r="B8" s="420" t="s">
        <v>130</v>
      </c>
      <c r="C8" s="421"/>
      <c r="D8" s="420" t="s">
        <v>130</v>
      </c>
      <c r="E8" s="421"/>
      <c r="F8" s="420" t="s">
        <v>130</v>
      </c>
      <c r="G8" s="421"/>
      <c r="H8" s="420" t="s">
        <v>447</v>
      </c>
      <c r="I8" s="421"/>
      <c r="J8" s="420" t="s">
        <v>447</v>
      </c>
      <c r="K8" s="421"/>
      <c r="L8" s="420" t="s">
        <v>447</v>
      </c>
      <c r="M8" s="421"/>
      <c r="O8" s="428"/>
      <c r="P8" s="428"/>
      <c r="Q8" s="429"/>
      <c r="R8" s="428"/>
      <c r="S8" s="430" t="s">
        <v>455</v>
      </c>
      <c r="T8" s="431"/>
      <c r="U8" s="431"/>
      <c r="V8" s="431"/>
      <c r="W8" s="431"/>
      <c r="X8" s="431"/>
      <c r="Y8" s="431"/>
      <c r="Z8" s="431"/>
      <c r="AA8" s="431"/>
      <c r="AB8" s="431"/>
      <c r="AC8" s="431"/>
      <c r="AD8" s="431"/>
      <c r="AE8" s="431"/>
      <c r="AF8" s="431"/>
      <c r="AG8" s="431"/>
      <c r="AH8" s="431"/>
      <c r="AI8" s="431"/>
      <c r="AJ8" s="431"/>
      <c r="AK8" s="431"/>
      <c r="AL8" s="431"/>
      <c r="AM8" s="431"/>
      <c r="AN8" s="431"/>
      <c r="AO8" s="431"/>
      <c r="AP8" s="431"/>
      <c r="AQ8" s="431"/>
      <c r="AR8" s="431"/>
      <c r="AS8" s="431"/>
      <c r="AT8" s="431"/>
      <c r="AU8" s="431"/>
      <c r="AV8" s="431"/>
      <c r="AW8" s="431"/>
      <c r="AX8" s="431"/>
      <c r="AY8" s="431"/>
      <c r="AZ8" s="431"/>
      <c r="BA8" s="431"/>
      <c r="BB8" s="432"/>
      <c r="BC8" s="429"/>
      <c r="BD8" s="428"/>
      <c r="BE8" s="429"/>
    </row>
    <row r="9" spans="1:57" x14ac:dyDescent="0.55000000000000004">
      <c r="B9" s="433" t="s">
        <v>456</v>
      </c>
      <c r="C9" s="434"/>
      <c r="D9" s="435" t="s">
        <v>456</v>
      </c>
      <c r="E9" s="436"/>
      <c r="F9" s="433" t="s">
        <v>456</v>
      </c>
      <c r="G9" s="434"/>
      <c r="H9" s="435" t="s">
        <v>456</v>
      </c>
      <c r="I9" s="436"/>
      <c r="J9" s="433" t="s">
        <v>456</v>
      </c>
      <c r="K9" s="434"/>
      <c r="L9" s="435" t="s">
        <v>456</v>
      </c>
      <c r="M9" s="436"/>
      <c r="N9" s="401"/>
      <c r="O9" s="437">
        <v>1</v>
      </c>
      <c r="P9" s="437">
        <v>10</v>
      </c>
      <c r="Q9" s="438">
        <v>1</v>
      </c>
      <c r="R9" s="437" t="s">
        <v>99</v>
      </c>
      <c r="S9" s="439" t="s">
        <v>457</v>
      </c>
      <c r="T9" s="439" t="s">
        <v>70</v>
      </c>
      <c r="U9" s="439" t="s">
        <v>70</v>
      </c>
      <c r="V9" s="439" t="s">
        <v>70</v>
      </c>
      <c r="W9" s="439" t="s">
        <v>70</v>
      </c>
      <c r="X9" s="439" t="s">
        <v>70</v>
      </c>
      <c r="Y9" s="439" t="s">
        <v>70</v>
      </c>
      <c r="Z9" s="439" t="s">
        <v>70</v>
      </c>
      <c r="AA9" s="439" t="s">
        <v>70</v>
      </c>
      <c r="AB9" s="439" t="s">
        <v>70</v>
      </c>
      <c r="AC9" s="439" t="s">
        <v>70</v>
      </c>
      <c r="AD9" s="439" t="s">
        <v>70</v>
      </c>
      <c r="AE9" s="439" t="s">
        <v>70</v>
      </c>
      <c r="AF9" s="439" t="s">
        <v>70</v>
      </c>
      <c r="AG9" s="439" t="s">
        <v>70</v>
      </c>
      <c r="AH9" s="439" t="s">
        <v>70</v>
      </c>
      <c r="AI9" s="439" t="s">
        <v>70</v>
      </c>
      <c r="AJ9" s="439" t="s">
        <v>70</v>
      </c>
      <c r="AK9" s="439" t="s">
        <v>70</v>
      </c>
      <c r="AL9" s="439" t="s">
        <v>70</v>
      </c>
      <c r="AM9" s="439" t="s">
        <v>70</v>
      </c>
      <c r="AN9" s="439" t="s">
        <v>70</v>
      </c>
      <c r="AO9" s="439" t="s">
        <v>70</v>
      </c>
      <c r="AP9" s="439" t="s">
        <v>70</v>
      </c>
      <c r="AQ9" s="439" t="s">
        <v>70</v>
      </c>
      <c r="AR9" s="439" t="s">
        <v>70</v>
      </c>
      <c r="AS9" s="439" t="s">
        <v>70</v>
      </c>
      <c r="AT9" s="439" t="s">
        <v>70</v>
      </c>
      <c r="AU9" s="439" t="s">
        <v>70</v>
      </c>
      <c r="AV9" s="439" t="s">
        <v>70</v>
      </c>
      <c r="AW9" s="439" t="s">
        <v>70</v>
      </c>
      <c r="AX9" s="439" t="s">
        <v>70</v>
      </c>
      <c r="AY9" s="439" t="s">
        <v>70</v>
      </c>
      <c r="AZ9" s="439" t="s">
        <v>70</v>
      </c>
      <c r="BA9" s="439" t="s">
        <v>70</v>
      </c>
      <c r="BB9" s="439" t="s">
        <v>70</v>
      </c>
      <c r="BC9" s="440" t="s">
        <v>70</v>
      </c>
      <c r="BD9" s="441">
        <v>1</v>
      </c>
      <c r="BE9" s="442"/>
    </row>
    <row r="10" spans="1:57" x14ac:dyDescent="0.55000000000000004">
      <c r="B10" s="407" t="s">
        <v>458</v>
      </c>
      <c r="C10" s="408"/>
      <c r="D10" s="407" t="s">
        <v>459</v>
      </c>
      <c r="E10" s="408"/>
      <c r="F10" s="407" t="s">
        <v>460</v>
      </c>
      <c r="G10" s="408"/>
      <c r="H10" s="407" t="s">
        <v>461</v>
      </c>
      <c r="I10" s="408"/>
      <c r="J10" s="407" t="s">
        <v>462</v>
      </c>
      <c r="K10" s="408"/>
      <c r="L10" s="407" t="s">
        <v>463</v>
      </c>
      <c r="M10" s="408"/>
      <c r="N10" s="401"/>
      <c r="O10" s="443"/>
      <c r="P10" s="443"/>
      <c r="Q10" s="444"/>
      <c r="R10" s="443"/>
      <c r="S10" s="445" t="s">
        <v>71</v>
      </c>
      <c r="T10" s="445" t="s">
        <v>70</v>
      </c>
      <c r="U10" s="445" t="s">
        <v>70</v>
      </c>
      <c r="V10" s="445" t="s">
        <v>70</v>
      </c>
      <c r="W10" s="445" t="s">
        <v>70</v>
      </c>
      <c r="X10" s="445" t="s">
        <v>70</v>
      </c>
      <c r="Y10" s="445" t="s">
        <v>70</v>
      </c>
      <c r="Z10" s="445" t="s">
        <v>70</v>
      </c>
      <c r="AA10" s="445" t="s">
        <v>70</v>
      </c>
      <c r="AB10" s="445" t="s">
        <v>70</v>
      </c>
      <c r="AC10" s="445" t="s">
        <v>70</v>
      </c>
      <c r="AD10" s="445" t="s">
        <v>70</v>
      </c>
      <c r="AE10" s="445" t="s">
        <v>70</v>
      </c>
      <c r="AF10" s="445" t="s">
        <v>70</v>
      </c>
      <c r="AG10" s="445" t="s">
        <v>70</v>
      </c>
      <c r="AH10" s="445" t="s">
        <v>70</v>
      </c>
      <c r="AI10" s="445" t="s">
        <v>70</v>
      </c>
      <c r="AJ10" s="445" t="s">
        <v>70</v>
      </c>
      <c r="AK10" s="445" t="s">
        <v>70</v>
      </c>
      <c r="AL10" s="445" t="s">
        <v>70</v>
      </c>
      <c r="AM10" s="445" t="s">
        <v>70</v>
      </c>
      <c r="AN10" s="445" t="s">
        <v>70</v>
      </c>
      <c r="AO10" s="445" t="s">
        <v>70</v>
      </c>
      <c r="AP10" s="445" t="s">
        <v>70</v>
      </c>
      <c r="AQ10" s="445" t="s">
        <v>70</v>
      </c>
      <c r="AR10" s="445" t="s">
        <v>70</v>
      </c>
      <c r="AS10" s="445" t="s">
        <v>70</v>
      </c>
      <c r="AT10" s="445" t="s">
        <v>70</v>
      </c>
      <c r="AU10" s="445" t="s">
        <v>70</v>
      </c>
      <c r="AV10" s="445" t="s">
        <v>70</v>
      </c>
      <c r="AW10" s="445" t="s">
        <v>70</v>
      </c>
      <c r="AX10" s="445" t="s">
        <v>70</v>
      </c>
      <c r="AY10" s="445" t="s">
        <v>70</v>
      </c>
      <c r="AZ10" s="445" t="s">
        <v>70</v>
      </c>
      <c r="BA10" s="445" t="s">
        <v>70</v>
      </c>
      <c r="BB10" s="445" t="s">
        <v>70</v>
      </c>
      <c r="BC10" s="446"/>
      <c r="BD10" s="443"/>
      <c r="BE10" s="444"/>
    </row>
    <row r="11" spans="1:57" x14ac:dyDescent="0.55000000000000004">
      <c r="B11" s="415" t="s">
        <v>464</v>
      </c>
      <c r="C11" s="416">
        <v>7</v>
      </c>
      <c r="D11" s="415" t="s">
        <v>464</v>
      </c>
      <c r="E11" s="416">
        <v>8</v>
      </c>
      <c r="F11" s="415" t="s">
        <v>464</v>
      </c>
      <c r="G11" s="416">
        <v>9</v>
      </c>
      <c r="H11" s="415" t="s">
        <v>464</v>
      </c>
      <c r="I11" s="416">
        <v>10</v>
      </c>
      <c r="J11" s="415" t="s">
        <v>464</v>
      </c>
      <c r="K11" s="416">
        <v>11</v>
      </c>
      <c r="L11" s="415" t="s">
        <v>464</v>
      </c>
      <c r="M11" s="416">
        <v>12</v>
      </c>
      <c r="N11" s="401"/>
      <c r="O11" s="437">
        <v>2</v>
      </c>
      <c r="P11" s="437">
        <v>11</v>
      </c>
      <c r="Q11" s="438">
        <v>2</v>
      </c>
      <c r="R11" s="437" t="s">
        <v>99</v>
      </c>
      <c r="S11" s="439" t="s">
        <v>457</v>
      </c>
      <c r="T11" s="439" t="s">
        <v>70</v>
      </c>
      <c r="U11" s="439" t="s">
        <v>70</v>
      </c>
      <c r="V11" s="439" t="s">
        <v>70</v>
      </c>
      <c r="W11" s="439" t="s">
        <v>70</v>
      </c>
      <c r="X11" s="439" t="s">
        <v>70</v>
      </c>
      <c r="Y11" s="439" t="s">
        <v>70</v>
      </c>
      <c r="Z11" s="439" t="s">
        <v>70</v>
      </c>
      <c r="AA11" s="439" t="s">
        <v>70</v>
      </c>
      <c r="AB11" s="439" t="s">
        <v>70</v>
      </c>
      <c r="AC11" s="439" t="s">
        <v>70</v>
      </c>
      <c r="AD11" s="439" t="s">
        <v>70</v>
      </c>
      <c r="AE11" s="439" t="s">
        <v>70</v>
      </c>
      <c r="AF11" s="439" t="s">
        <v>70</v>
      </c>
      <c r="AG11" s="439" t="s">
        <v>70</v>
      </c>
      <c r="AH11" s="439" t="s">
        <v>70</v>
      </c>
      <c r="AI11" s="439" t="s">
        <v>70</v>
      </c>
      <c r="AJ11" s="439" t="s">
        <v>70</v>
      </c>
      <c r="AK11" s="439" t="s">
        <v>70</v>
      </c>
      <c r="AL11" s="439" t="s">
        <v>70</v>
      </c>
      <c r="AM11" s="439" t="s">
        <v>70</v>
      </c>
      <c r="AN11" s="439" t="s">
        <v>70</v>
      </c>
      <c r="AO11" s="439" t="s">
        <v>70</v>
      </c>
      <c r="AP11" s="439" t="s">
        <v>70</v>
      </c>
      <c r="AQ11" s="439" t="s">
        <v>70</v>
      </c>
      <c r="AR11" s="439" t="s">
        <v>70</v>
      </c>
      <c r="AS11" s="439" t="s">
        <v>70</v>
      </c>
      <c r="AT11" s="439" t="s">
        <v>70</v>
      </c>
      <c r="AU11" s="439" t="s">
        <v>70</v>
      </c>
      <c r="AV11" s="439" t="s">
        <v>70</v>
      </c>
      <c r="AW11" s="439" t="s">
        <v>70</v>
      </c>
      <c r="AX11" s="439" t="s">
        <v>70</v>
      </c>
      <c r="AY11" s="439" t="s">
        <v>70</v>
      </c>
      <c r="AZ11" s="439" t="s">
        <v>70</v>
      </c>
      <c r="BA11" s="439" t="s">
        <v>70</v>
      </c>
      <c r="BB11" s="439" t="s">
        <v>70</v>
      </c>
      <c r="BC11" s="447" t="s">
        <v>70</v>
      </c>
      <c r="BD11" s="441">
        <v>1</v>
      </c>
      <c r="BE11" s="442"/>
    </row>
    <row r="12" spans="1:57" x14ac:dyDescent="0.55000000000000004">
      <c r="B12" s="420" t="s">
        <v>447</v>
      </c>
      <c r="C12" s="421"/>
      <c r="D12" s="420" t="s">
        <v>447</v>
      </c>
      <c r="E12" s="421"/>
      <c r="F12" s="420" t="s">
        <v>447</v>
      </c>
      <c r="G12" s="421"/>
      <c r="H12" s="420" t="s">
        <v>447</v>
      </c>
      <c r="I12" s="421"/>
      <c r="J12" s="420" t="s">
        <v>447</v>
      </c>
      <c r="K12" s="421"/>
      <c r="L12" s="420" t="s">
        <v>447</v>
      </c>
      <c r="M12" s="421"/>
      <c r="N12" s="401"/>
      <c r="O12" s="443"/>
      <c r="P12" s="443"/>
      <c r="Q12" s="444"/>
      <c r="R12" s="443"/>
      <c r="S12" s="445" t="s">
        <v>71</v>
      </c>
      <c r="T12" s="445" t="s">
        <v>70</v>
      </c>
      <c r="U12" s="445" t="s">
        <v>70</v>
      </c>
      <c r="V12" s="445" t="s">
        <v>70</v>
      </c>
      <c r="W12" s="445" t="s">
        <v>70</v>
      </c>
      <c r="X12" s="445" t="s">
        <v>70</v>
      </c>
      <c r="Y12" s="445" t="s">
        <v>70</v>
      </c>
      <c r="Z12" s="445" t="s">
        <v>70</v>
      </c>
      <c r="AA12" s="445" t="s">
        <v>70</v>
      </c>
      <c r="AB12" s="445" t="s">
        <v>70</v>
      </c>
      <c r="AC12" s="445" t="s">
        <v>70</v>
      </c>
      <c r="AD12" s="445" t="s">
        <v>70</v>
      </c>
      <c r="AE12" s="445" t="s">
        <v>70</v>
      </c>
      <c r="AF12" s="445" t="s">
        <v>70</v>
      </c>
      <c r="AG12" s="445" t="s">
        <v>70</v>
      </c>
      <c r="AH12" s="445" t="s">
        <v>70</v>
      </c>
      <c r="AI12" s="445" t="s">
        <v>70</v>
      </c>
      <c r="AJ12" s="445" t="s">
        <v>70</v>
      </c>
      <c r="AK12" s="445" t="s">
        <v>70</v>
      </c>
      <c r="AL12" s="445" t="s">
        <v>70</v>
      </c>
      <c r="AM12" s="445" t="s">
        <v>70</v>
      </c>
      <c r="AN12" s="445" t="s">
        <v>70</v>
      </c>
      <c r="AO12" s="445" t="s">
        <v>70</v>
      </c>
      <c r="AP12" s="445" t="s">
        <v>70</v>
      </c>
      <c r="AQ12" s="445" t="s">
        <v>70</v>
      </c>
      <c r="AR12" s="445" t="s">
        <v>70</v>
      </c>
      <c r="AS12" s="445" t="s">
        <v>70</v>
      </c>
      <c r="AT12" s="445" t="s">
        <v>70</v>
      </c>
      <c r="AU12" s="445" t="s">
        <v>70</v>
      </c>
      <c r="AV12" s="445" t="s">
        <v>70</v>
      </c>
      <c r="AW12" s="445" t="s">
        <v>70</v>
      </c>
      <c r="AX12" s="445" t="s">
        <v>70</v>
      </c>
      <c r="AY12" s="445" t="s">
        <v>70</v>
      </c>
      <c r="AZ12" s="445" t="s">
        <v>70</v>
      </c>
      <c r="BA12" s="445" t="s">
        <v>70</v>
      </c>
      <c r="BB12" s="445" t="s">
        <v>70</v>
      </c>
      <c r="BC12" s="446"/>
      <c r="BD12" s="443"/>
      <c r="BE12" s="444"/>
    </row>
    <row r="13" spans="1:57" x14ac:dyDescent="0.55000000000000004">
      <c r="B13" s="420" t="s">
        <v>447</v>
      </c>
      <c r="C13" s="421"/>
      <c r="D13" s="420" t="s">
        <v>447</v>
      </c>
      <c r="E13" s="421"/>
      <c r="F13" s="420" t="s">
        <v>447</v>
      </c>
      <c r="G13" s="421"/>
      <c r="H13" s="420" t="s">
        <v>447</v>
      </c>
      <c r="I13" s="421"/>
      <c r="J13" s="420" t="s">
        <v>447</v>
      </c>
      <c r="K13" s="421"/>
      <c r="L13" s="420" t="s">
        <v>447</v>
      </c>
      <c r="M13" s="421"/>
      <c r="N13" s="401"/>
      <c r="O13" s="437">
        <v>3</v>
      </c>
      <c r="P13" s="437">
        <v>12</v>
      </c>
      <c r="Q13" s="438">
        <v>3</v>
      </c>
      <c r="R13" s="437" t="s">
        <v>99</v>
      </c>
      <c r="S13" s="439" t="s">
        <v>457</v>
      </c>
      <c r="T13" s="439" t="s">
        <v>70</v>
      </c>
      <c r="U13" s="439" t="s">
        <v>70</v>
      </c>
      <c r="V13" s="439" t="s">
        <v>70</v>
      </c>
      <c r="W13" s="439" t="s">
        <v>70</v>
      </c>
      <c r="X13" s="439" t="s">
        <v>70</v>
      </c>
      <c r="Y13" s="439" t="s">
        <v>70</v>
      </c>
      <c r="Z13" s="439" t="s">
        <v>70</v>
      </c>
      <c r="AA13" s="439" t="s">
        <v>70</v>
      </c>
      <c r="AB13" s="439" t="s">
        <v>70</v>
      </c>
      <c r="AC13" s="439" t="s">
        <v>70</v>
      </c>
      <c r="AD13" s="439" t="s">
        <v>70</v>
      </c>
      <c r="AE13" s="439" t="s">
        <v>70</v>
      </c>
      <c r="AF13" s="439" t="s">
        <v>70</v>
      </c>
      <c r="AG13" s="439" t="s">
        <v>70</v>
      </c>
      <c r="AH13" s="439" t="s">
        <v>70</v>
      </c>
      <c r="AI13" s="439" t="s">
        <v>70</v>
      </c>
      <c r="AJ13" s="439" t="s">
        <v>70</v>
      </c>
      <c r="AK13" s="439" t="s">
        <v>70</v>
      </c>
      <c r="AL13" s="439" t="s">
        <v>70</v>
      </c>
      <c r="AM13" s="439" t="s">
        <v>70</v>
      </c>
      <c r="AN13" s="439" t="s">
        <v>70</v>
      </c>
      <c r="AO13" s="439" t="s">
        <v>70</v>
      </c>
      <c r="AP13" s="439" t="s">
        <v>70</v>
      </c>
      <c r="AQ13" s="439" t="s">
        <v>70</v>
      </c>
      <c r="AR13" s="439" t="s">
        <v>70</v>
      </c>
      <c r="AS13" s="439" t="s">
        <v>70</v>
      </c>
      <c r="AT13" s="439" t="s">
        <v>70</v>
      </c>
      <c r="AU13" s="439" t="s">
        <v>70</v>
      </c>
      <c r="AV13" s="439" t="s">
        <v>70</v>
      </c>
      <c r="AW13" s="439" t="s">
        <v>70</v>
      </c>
      <c r="AX13" s="439" t="s">
        <v>70</v>
      </c>
      <c r="AY13" s="439" t="s">
        <v>70</v>
      </c>
      <c r="AZ13" s="439" t="s">
        <v>70</v>
      </c>
      <c r="BA13" s="439" t="s">
        <v>70</v>
      </c>
      <c r="BB13" s="439" t="s">
        <v>70</v>
      </c>
      <c r="BC13" s="447" t="s">
        <v>70</v>
      </c>
      <c r="BD13" s="441">
        <v>1</v>
      </c>
      <c r="BE13" s="442"/>
    </row>
    <row r="14" spans="1:57" x14ac:dyDescent="0.55000000000000004">
      <c r="B14" s="433" t="s">
        <v>456</v>
      </c>
      <c r="C14" s="434"/>
      <c r="D14" s="435" t="s">
        <v>456</v>
      </c>
      <c r="E14" s="436"/>
      <c r="F14" s="433" t="s">
        <v>456</v>
      </c>
      <c r="G14" s="434"/>
      <c r="H14" s="435" t="s">
        <v>456</v>
      </c>
      <c r="I14" s="436"/>
      <c r="J14" s="433" t="s">
        <v>456</v>
      </c>
      <c r="K14" s="434"/>
      <c r="L14" s="435" t="s">
        <v>456</v>
      </c>
      <c r="M14" s="436"/>
      <c r="N14" s="401"/>
      <c r="O14" s="443"/>
      <c r="P14" s="443"/>
      <c r="Q14" s="444"/>
      <c r="R14" s="443"/>
      <c r="S14" s="445" t="s">
        <v>71</v>
      </c>
      <c r="T14" s="445" t="s">
        <v>70</v>
      </c>
      <c r="U14" s="445" t="s">
        <v>70</v>
      </c>
      <c r="V14" s="445" t="s">
        <v>70</v>
      </c>
      <c r="W14" s="445" t="s">
        <v>70</v>
      </c>
      <c r="X14" s="445" t="s">
        <v>70</v>
      </c>
      <c r="Y14" s="445" t="s">
        <v>70</v>
      </c>
      <c r="Z14" s="445" t="s">
        <v>70</v>
      </c>
      <c r="AA14" s="445" t="s">
        <v>70</v>
      </c>
      <c r="AB14" s="445" t="s">
        <v>70</v>
      </c>
      <c r="AC14" s="445" t="s">
        <v>70</v>
      </c>
      <c r="AD14" s="445" t="s">
        <v>70</v>
      </c>
      <c r="AE14" s="445" t="s">
        <v>70</v>
      </c>
      <c r="AF14" s="445" t="s">
        <v>70</v>
      </c>
      <c r="AG14" s="445" t="s">
        <v>70</v>
      </c>
      <c r="AH14" s="445" t="s">
        <v>70</v>
      </c>
      <c r="AI14" s="445" t="s">
        <v>70</v>
      </c>
      <c r="AJ14" s="445" t="s">
        <v>70</v>
      </c>
      <c r="AK14" s="445" t="s">
        <v>70</v>
      </c>
      <c r="AL14" s="445" t="s">
        <v>70</v>
      </c>
      <c r="AM14" s="445" t="s">
        <v>70</v>
      </c>
      <c r="AN14" s="445" t="s">
        <v>70</v>
      </c>
      <c r="AO14" s="445" t="s">
        <v>70</v>
      </c>
      <c r="AP14" s="445" t="s">
        <v>70</v>
      </c>
      <c r="AQ14" s="445" t="s">
        <v>70</v>
      </c>
      <c r="AR14" s="445" t="s">
        <v>70</v>
      </c>
      <c r="AS14" s="445" t="s">
        <v>70</v>
      </c>
      <c r="AT14" s="445" t="s">
        <v>70</v>
      </c>
      <c r="AU14" s="445" t="s">
        <v>70</v>
      </c>
      <c r="AV14" s="445" t="s">
        <v>70</v>
      </c>
      <c r="AW14" s="445" t="s">
        <v>70</v>
      </c>
      <c r="AX14" s="445" t="s">
        <v>70</v>
      </c>
      <c r="AY14" s="445" t="s">
        <v>70</v>
      </c>
      <c r="AZ14" s="445" t="s">
        <v>70</v>
      </c>
      <c r="BA14" s="445" t="s">
        <v>70</v>
      </c>
      <c r="BB14" s="445" t="s">
        <v>70</v>
      </c>
      <c r="BC14" s="446"/>
      <c r="BD14" s="443"/>
      <c r="BE14" s="444"/>
    </row>
    <row r="15" spans="1:57" x14ac:dyDescent="0.55000000000000004">
      <c r="B15" s="407" t="s">
        <v>465</v>
      </c>
      <c r="C15" s="408"/>
      <c r="D15" s="407" t="s">
        <v>466</v>
      </c>
      <c r="E15" s="408"/>
      <c r="F15" s="407" t="s">
        <v>467</v>
      </c>
      <c r="G15" s="408"/>
      <c r="H15" s="407" t="s">
        <v>468</v>
      </c>
      <c r="I15" s="408"/>
      <c r="J15" s="407" t="s">
        <v>469</v>
      </c>
      <c r="K15" s="408"/>
      <c r="L15" s="407" t="s">
        <v>470</v>
      </c>
      <c r="M15" s="408"/>
      <c r="N15" s="401"/>
      <c r="O15" s="437">
        <v>4</v>
      </c>
      <c r="P15" s="437">
        <v>13</v>
      </c>
      <c r="Q15" s="438">
        <v>4</v>
      </c>
      <c r="R15" s="437" t="s">
        <v>99</v>
      </c>
      <c r="S15" s="439" t="s">
        <v>457</v>
      </c>
      <c r="T15" s="439" t="s">
        <v>70</v>
      </c>
      <c r="U15" s="439" t="s">
        <v>70</v>
      </c>
      <c r="V15" s="439" t="s">
        <v>70</v>
      </c>
      <c r="W15" s="439" t="s">
        <v>70</v>
      </c>
      <c r="X15" s="439" t="s">
        <v>70</v>
      </c>
      <c r="Y15" s="439" t="s">
        <v>70</v>
      </c>
      <c r="Z15" s="439" t="s">
        <v>70</v>
      </c>
      <c r="AA15" s="439" t="s">
        <v>70</v>
      </c>
      <c r="AB15" s="439" t="s">
        <v>70</v>
      </c>
      <c r="AC15" s="439" t="s">
        <v>70</v>
      </c>
      <c r="AD15" s="439" t="s">
        <v>70</v>
      </c>
      <c r="AE15" s="439" t="s">
        <v>70</v>
      </c>
      <c r="AF15" s="439" t="s">
        <v>70</v>
      </c>
      <c r="AG15" s="439" t="s">
        <v>70</v>
      </c>
      <c r="AH15" s="439" t="s">
        <v>70</v>
      </c>
      <c r="AI15" s="439" t="s">
        <v>70</v>
      </c>
      <c r="AJ15" s="439" t="s">
        <v>70</v>
      </c>
      <c r="AK15" s="439" t="s">
        <v>70</v>
      </c>
      <c r="AL15" s="439" t="s">
        <v>70</v>
      </c>
      <c r="AM15" s="439" t="s">
        <v>70</v>
      </c>
      <c r="AN15" s="439" t="s">
        <v>70</v>
      </c>
      <c r="AO15" s="439" t="s">
        <v>70</v>
      </c>
      <c r="AP15" s="439" t="s">
        <v>70</v>
      </c>
      <c r="AQ15" s="439" t="s">
        <v>70</v>
      </c>
      <c r="AR15" s="439" t="s">
        <v>70</v>
      </c>
      <c r="AS15" s="439" t="s">
        <v>70</v>
      </c>
      <c r="AT15" s="439" t="s">
        <v>70</v>
      </c>
      <c r="AU15" s="439" t="s">
        <v>70</v>
      </c>
      <c r="AV15" s="439" t="s">
        <v>70</v>
      </c>
      <c r="AW15" s="439" t="s">
        <v>70</v>
      </c>
      <c r="AX15" s="439" t="s">
        <v>70</v>
      </c>
      <c r="AY15" s="439" t="s">
        <v>70</v>
      </c>
      <c r="AZ15" s="439" t="s">
        <v>70</v>
      </c>
      <c r="BA15" s="439" t="s">
        <v>70</v>
      </c>
      <c r="BB15" s="439" t="s">
        <v>70</v>
      </c>
      <c r="BC15" s="447" t="s">
        <v>70</v>
      </c>
      <c r="BD15" s="441">
        <v>1</v>
      </c>
      <c r="BE15" s="442"/>
    </row>
    <row r="16" spans="1:57" x14ac:dyDescent="0.55000000000000004">
      <c r="B16" s="415" t="s">
        <v>464</v>
      </c>
      <c r="C16" s="416">
        <v>13</v>
      </c>
      <c r="D16" s="415" t="s">
        <v>464</v>
      </c>
      <c r="E16" s="416">
        <v>14</v>
      </c>
      <c r="F16" s="415" t="s">
        <v>464</v>
      </c>
      <c r="G16" s="416">
        <v>15</v>
      </c>
      <c r="H16" s="415" t="s">
        <v>464</v>
      </c>
      <c r="I16" s="416">
        <v>16</v>
      </c>
      <c r="J16" s="415" t="s">
        <v>471</v>
      </c>
      <c r="K16" s="416"/>
      <c r="L16" s="415" t="s">
        <v>472</v>
      </c>
      <c r="M16" s="416">
        <v>1</v>
      </c>
      <c r="N16" s="401"/>
      <c r="O16" s="443"/>
      <c r="P16" s="443"/>
      <c r="Q16" s="444"/>
      <c r="R16" s="443"/>
      <c r="S16" s="445" t="s">
        <v>71</v>
      </c>
      <c r="T16" s="445" t="s">
        <v>70</v>
      </c>
      <c r="U16" s="445" t="s">
        <v>70</v>
      </c>
      <c r="V16" s="445" t="s">
        <v>70</v>
      </c>
      <c r="W16" s="445" t="s">
        <v>70</v>
      </c>
      <c r="X16" s="445" t="s">
        <v>70</v>
      </c>
      <c r="Y16" s="445" t="s">
        <v>70</v>
      </c>
      <c r="Z16" s="445" t="s">
        <v>70</v>
      </c>
      <c r="AA16" s="445" t="s">
        <v>70</v>
      </c>
      <c r="AB16" s="445" t="s">
        <v>70</v>
      </c>
      <c r="AC16" s="445" t="s">
        <v>70</v>
      </c>
      <c r="AD16" s="445" t="s">
        <v>70</v>
      </c>
      <c r="AE16" s="445" t="s">
        <v>70</v>
      </c>
      <c r="AF16" s="445" t="s">
        <v>70</v>
      </c>
      <c r="AG16" s="445" t="s">
        <v>70</v>
      </c>
      <c r="AH16" s="445" t="s">
        <v>70</v>
      </c>
      <c r="AI16" s="445" t="s">
        <v>70</v>
      </c>
      <c r="AJ16" s="445" t="s">
        <v>70</v>
      </c>
      <c r="AK16" s="445" t="s">
        <v>70</v>
      </c>
      <c r="AL16" s="445" t="s">
        <v>70</v>
      </c>
      <c r="AM16" s="445" t="s">
        <v>70</v>
      </c>
      <c r="AN16" s="445" t="s">
        <v>70</v>
      </c>
      <c r="AO16" s="445" t="s">
        <v>70</v>
      </c>
      <c r="AP16" s="445" t="s">
        <v>70</v>
      </c>
      <c r="AQ16" s="445" t="s">
        <v>70</v>
      </c>
      <c r="AR16" s="445" t="s">
        <v>70</v>
      </c>
      <c r="AS16" s="445" t="s">
        <v>70</v>
      </c>
      <c r="AT16" s="445" t="s">
        <v>70</v>
      </c>
      <c r="AU16" s="445" t="s">
        <v>70</v>
      </c>
      <c r="AV16" s="445" t="s">
        <v>70</v>
      </c>
      <c r="AW16" s="445" t="s">
        <v>70</v>
      </c>
      <c r="AX16" s="445" t="s">
        <v>70</v>
      </c>
      <c r="AY16" s="445" t="s">
        <v>70</v>
      </c>
      <c r="AZ16" s="445" t="s">
        <v>70</v>
      </c>
      <c r="BA16" s="445" t="s">
        <v>70</v>
      </c>
      <c r="BB16" s="445" t="s">
        <v>70</v>
      </c>
      <c r="BC16" s="446"/>
      <c r="BD16" s="443"/>
      <c r="BE16" s="444"/>
    </row>
    <row r="17" spans="2:57" x14ac:dyDescent="0.55000000000000004">
      <c r="B17" s="420" t="s">
        <v>447</v>
      </c>
      <c r="C17" s="421"/>
      <c r="D17" s="420" t="s">
        <v>447</v>
      </c>
      <c r="E17" s="421"/>
      <c r="F17" s="420" t="s">
        <v>447</v>
      </c>
      <c r="G17" s="421"/>
      <c r="H17" s="420" t="s">
        <v>447</v>
      </c>
      <c r="I17" s="421"/>
      <c r="J17" s="420" t="s">
        <v>447</v>
      </c>
      <c r="K17" s="421"/>
      <c r="L17" s="420" t="s">
        <v>447</v>
      </c>
      <c r="M17" s="421"/>
      <c r="N17" s="401"/>
      <c r="O17" s="437">
        <v>5</v>
      </c>
      <c r="P17" s="437">
        <v>14</v>
      </c>
      <c r="Q17" s="438">
        <v>5</v>
      </c>
      <c r="R17" s="437" t="s">
        <v>99</v>
      </c>
      <c r="S17" s="439" t="s">
        <v>457</v>
      </c>
      <c r="T17" s="439" t="s">
        <v>70</v>
      </c>
      <c r="U17" s="439" t="s">
        <v>70</v>
      </c>
      <c r="V17" s="439" t="s">
        <v>70</v>
      </c>
      <c r="W17" s="439" t="s">
        <v>70</v>
      </c>
      <c r="X17" s="439" t="s">
        <v>70</v>
      </c>
      <c r="Y17" s="439" t="s">
        <v>70</v>
      </c>
      <c r="Z17" s="439" t="s">
        <v>70</v>
      </c>
      <c r="AA17" s="439" t="s">
        <v>70</v>
      </c>
      <c r="AB17" s="439" t="s">
        <v>70</v>
      </c>
      <c r="AC17" s="439" t="s">
        <v>70</v>
      </c>
      <c r="AD17" s="439" t="s">
        <v>70</v>
      </c>
      <c r="AE17" s="439" t="s">
        <v>70</v>
      </c>
      <c r="AF17" s="439" t="s">
        <v>70</v>
      </c>
      <c r="AG17" s="439" t="s">
        <v>70</v>
      </c>
      <c r="AH17" s="439" t="s">
        <v>70</v>
      </c>
      <c r="AI17" s="439" t="s">
        <v>70</v>
      </c>
      <c r="AJ17" s="439" t="s">
        <v>70</v>
      </c>
      <c r="AK17" s="439" t="s">
        <v>70</v>
      </c>
      <c r="AL17" s="439" t="s">
        <v>70</v>
      </c>
      <c r="AM17" s="439" t="s">
        <v>70</v>
      </c>
      <c r="AN17" s="439" t="s">
        <v>70</v>
      </c>
      <c r="AO17" s="439" t="s">
        <v>70</v>
      </c>
      <c r="AP17" s="439" t="s">
        <v>70</v>
      </c>
      <c r="AQ17" s="439" t="s">
        <v>70</v>
      </c>
      <c r="AR17" s="439" t="s">
        <v>70</v>
      </c>
      <c r="AS17" s="439" t="s">
        <v>70</v>
      </c>
      <c r="AT17" s="439" t="s">
        <v>70</v>
      </c>
      <c r="AU17" s="439" t="s">
        <v>70</v>
      </c>
      <c r="AV17" s="439" t="s">
        <v>70</v>
      </c>
      <c r="AW17" s="439" t="s">
        <v>70</v>
      </c>
      <c r="AX17" s="439" t="s">
        <v>70</v>
      </c>
      <c r="AY17" s="439" t="s">
        <v>70</v>
      </c>
      <c r="AZ17" s="439" t="s">
        <v>70</v>
      </c>
      <c r="BA17" s="439" t="s">
        <v>70</v>
      </c>
      <c r="BB17" s="439" t="s">
        <v>70</v>
      </c>
      <c r="BC17" s="447" t="s">
        <v>70</v>
      </c>
      <c r="BD17" s="441">
        <v>1</v>
      </c>
      <c r="BE17" s="442"/>
    </row>
    <row r="18" spans="2:57" x14ac:dyDescent="0.55000000000000004">
      <c r="B18" s="420" t="s">
        <v>447</v>
      </c>
      <c r="C18" s="421"/>
      <c r="D18" s="420" t="s">
        <v>447</v>
      </c>
      <c r="E18" s="421"/>
      <c r="F18" s="420" t="s">
        <v>447</v>
      </c>
      <c r="G18" s="421"/>
      <c r="H18" s="420" t="s">
        <v>447</v>
      </c>
      <c r="I18" s="421"/>
      <c r="J18" s="420" t="s">
        <v>447</v>
      </c>
      <c r="K18" s="421"/>
      <c r="L18" s="420" t="s">
        <v>447</v>
      </c>
      <c r="M18" s="421"/>
      <c r="O18" s="443"/>
      <c r="P18" s="443"/>
      <c r="Q18" s="444"/>
      <c r="R18" s="443"/>
      <c r="S18" s="445" t="s">
        <v>71</v>
      </c>
      <c r="T18" s="445" t="s">
        <v>70</v>
      </c>
      <c r="U18" s="445" t="s">
        <v>70</v>
      </c>
      <c r="V18" s="445" t="s">
        <v>70</v>
      </c>
      <c r="W18" s="445" t="s">
        <v>70</v>
      </c>
      <c r="X18" s="445" t="s">
        <v>70</v>
      </c>
      <c r="Y18" s="445" t="s">
        <v>70</v>
      </c>
      <c r="Z18" s="445" t="s">
        <v>70</v>
      </c>
      <c r="AA18" s="445" t="s">
        <v>70</v>
      </c>
      <c r="AB18" s="445" t="s">
        <v>70</v>
      </c>
      <c r="AC18" s="445" t="s">
        <v>70</v>
      </c>
      <c r="AD18" s="445" t="s">
        <v>70</v>
      </c>
      <c r="AE18" s="445" t="s">
        <v>70</v>
      </c>
      <c r="AF18" s="445" t="s">
        <v>70</v>
      </c>
      <c r="AG18" s="445" t="s">
        <v>70</v>
      </c>
      <c r="AH18" s="445" t="s">
        <v>70</v>
      </c>
      <c r="AI18" s="445" t="s">
        <v>70</v>
      </c>
      <c r="AJ18" s="445" t="s">
        <v>70</v>
      </c>
      <c r="AK18" s="445" t="s">
        <v>70</v>
      </c>
      <c r="AL18" s="445" t="s">
        <v>70</v>
      </c>
      <c r="AM18" s="445" t="s">
        <v>70</v>
      </c>
      <c r="AN18" s="445" t="s">
        <v>70</v>
      </c>
      <c r="AO18" s="445" t="s">
        <v>70</v>
      </c>
      <c r="AP18" s="445" t="s">
        <v>70</v>
      </c>
      <c r="AQ18" s="445" t="s">
        <v>70</v>
      </c>
      <c r="AR18" s="445" t="s">
        <v>70</v>
      </c>
      <c r="AS18" s="445" t="s">
        <v>70</v>
      </c>
      <c r="AT18" s="445" t="s">
        <v>70</v>
      </c>
      <c r="AU18" s="445" t="s">
        <v>70</v>
      </c>
      <c r="AV18" s="445" t="s">
        <v>70</v>
      </c>
      <c r="AW18" s="445" t="s">
        <v>70</v>
      </c>
      <c r="AX18" s="445" t="s">
        <v>70</v>
      </c>
      <c r="AY18" s="445" t="s">
        <v>70</v>
      </c>
      <c r="AZ18" s="445" t="s">
        <v>70</v>
      </c>
      <c r="BA18" s="445" t="s">
        <v>70</v>
      </c>
      <c r="BB18" s="445" t="s">
        <v>70</v>
      </c>
      <c r="BC18" s="446"/>
      <c r="BD18" s="443"/>
      <c r="BE18" s="444"/>
    </row>
    <row r="19" spans="2:57" x14ac:dyDescent="0.55000000000000004">
      <c r="B19" s="435" t="s">
        <v>456</v>
      </c>
      <c r="C19" s="436"/>
      <c r="D19" s="435" t="s">
        <v>456</v>
      </c>
      <c r="E19" s="436"/>
      <c r="F19" s="435" t="s">
        <v>456</v>
      </c>
      <c r="G19" s="436"/>
      <c r="H19" s="435" t="s">
        <v>456</v>
      </c>
      <c r="I19" s="436"/>
      <c r="J19" s="435" t="s">
        <v>456</v>
      </c>
      <c r="K19" s="436"/>
      <c r="L19" s="435" t="s">
        <v>456</v>
      </c>
      <c r="M19" s="436"/>
      <c r="O19" s="437">
        <v>6</v>
      </c>
      <c r="P19" s="437"/>
      <c r="Q19" s="438"/>
      <c r="R19" s="437"/>
      <c r="S19" s="439" t="s">
        <v>70</v>
      </c>
      <c r="T19" s="439" t="s">
        <v>70</v>
      </c>
      <c r="U19" s="439" t="s">
        <v>70</v>
      </c>
      <c r="V19" s="439" t="s">
        <v>70</v>
      </c>
      <c r="W19" s="439" t="s">
        <v>70</v>
      </c>
      <c r="X19" s="439" t="s">
        <v>70</v>
      </c>
      <c r="Y19" s="439" t="s">
        <v>70</v>
      </c>
      <c r="Z19" s="439" t="s">
        <v>70</v>
      </c>
      <c r="AA19" s="439" t="s">
        <v>70</v>
      </c>
      <c r="AB19" s="439" t="s">
        <v>70</v>
      </c>
      <c r="AC19" s="439" t="s">
        <v>70</v>
      </c>
      <c r="AD19" s="439" t="s">
        <v>70</v>
      </c>
      <c r="AE19" s="439" t="s">
        <v>70</v>
      </c>
      <c r="AF19" s="439" t="s">
        <v>70</v>
      </c>
      <c r="AG19" s="439" t="s">
        <v>70</v>
      </c>
      <c r="AH19" s="439" t="s">
        <v>70</v>
      </c>
      <c r="AI19" s="439" t="s">
        <v>70</v>
      </c>
      <c r="AJ19" s="439" t="s">
        <v>70</v>
      </c>
      <c r="AK19" s="439" t="s">
        <v>70</v>
      </c>
      <c r="AL19" s="439" t="s">
        <v>70</v>
      </c>
      <c r="AM19" s="439" t="s">
        <v>70</v>
      </c>
      <c r="AN19" s="439" t="s">
        <v>70</v>
      </c>
      <c r="AO19" s="439" t="s">
        <v>70</v>
      </c>
      <c r="AP19" s="439" t="s">
        <v>70</v>
      </c>
      <c r="AQ19" s="439" t="s">
        <v>70</v>
      </c>
      <c r="AR19" s="439" t="s">
        <v>70</v>
      </c>
      <c r="AS19" s="439" t="s">
        <v>70</v>
      </c>
      <c r="AT19" s="439" t="s">
        <v>70</v>
      </c>
      <c r="AU19" s="439" t="s">
        <v>70</v>
      </c>
      <c r="AV19" s="439" t="s">
        <v>70</v>
      </c>
      <c r="AW19" s="439" t="s">
        <v>70</v>
      </c>
      <c r="AX19" s="439" t="s">
        <v>70</v>
      </c>
      <c r="AY19" s="439" t="s">
        <v>70</v>
      </c>
      <c r="AZ19" s="439" t="s">
        <v>70</v>
      </c>
      <c r="BA19" s="439" t="s">
        <v>70</v>
      </c>
      <c r="BB19" s="439" t="s">
        <v>70</v>
      </c>
      <c r="BC19" s="447" t="s">
        <v>70</v>
      </c>
      <c r="BD19" s="441"/>
      <c r="BE19" s="442"/>
    </row>
    <row r="20" spans="2:57" x14ac:dyDescent="0.55000000000000004">
      <c r="B20" s="407" t="s">
        <v>473</v>
      </c>
      <c r="C20" s="408"/>
      <c r="D20" s="407" t="s">
        <v>474</v>
      </c>
      <c r="E20" s="408"/>
      <c r="F20" s="407" t="s">
        <v>475</v>
      </c>
      <c r="G20" s="408"/>
      <c r="H20" s="407" t="s">
        <v>476</v>
      </c>
      <c r="I20" s="408"/>
      <c r="J20" s="407" t="s">
        <v>477</v>
      </c>
      <c r="K20" s="408"/>
      <c r="L20" s="407" t="s">
        <v>478</v>
      </c>
      <c r="M20" s="408"/>
      <c r="O20" s="443"/>
      <c r="P20" s="443"/>
      <c r="Q20" s="444"/>
      <c r="R20" s="443"/>
      <c r="S20" s="445" t="s">
        <v>70</v>
      </c>
      <c r="T20" s="445" t="s">
        <v>70</v>
      </c>
      <c r="U20" s="445" t="s">
        <v>70</v>
      </c>
      <c r="V20" s="445" t="s">
        <v>70</v>
      </c>
      <c r="W20" s="445" t="s">
        <v>70</v>
      </c>
      <c r="X20" s="445" t="s">
        <v>70</v>
      </c>
      <c r="Y20" s="445" t="s">
        <v>70</v>
      </c>
      <c r="Z20" s="445" t="s">
        <v>70</v>
      </c>
      <c r="AA20" s="445" t="s">
        <v>70</v>
      </c>
      <c r="AB20" s="445" t="s">
        <v>70</v>
      </c>
      <c r="AC20" s="445" t="s">
        <v>70</v>
      </c>
      <c r="AD20" s="445" t="s">
        <v>70</v>
      </c>
      <c r="AE20" s="445" t="s">
        <v>70</v>
      </c>
      <c r="AF20" s="445" t="s">
        <v>70</v>
      </c>
      <c r="AG20" s="445" t="s">
        <v>70</v>
      </c>
      <c r="AH20" s="445" t="s">
        <v>70</v>
      </c>
      <c r="AI20" s="445" t="s">
        <v>70</v>
      </c>
      <c r="AJ20" s="445" t="s">
        <v>70</v>
      </c>
      <c r="AK20" s="445" t="s">
        <v>70</v>
      </c>
      <c r="AL20" s="445" t="s">
        <v>70</v>
      </c>
      <c r="AM20" s="445" t="s">
        <v>70</v>
      </c>
      <c r="AN20" s="445" t="s">
        <v>70</v>
      </c>
      <c r="AO20" s="445" t="s">
        <v>70</v>
      </c>
      <c r="AP20" s="445" t="s">
        <v>70</v>
      </c>
      <c r="AQ20" s="445" t="s">
        <v>70</v>
      </c>
      <c r="AR20" s="445" t="s">
        <v>70</v>
      </c>
      <c r="AS20" s="445" t="s">
        <v>70</v>
      </c>
      <c r="AT20" s="445" t="s">
        <v>70</v>
      </c>
      <c r="AU20" s="445" t="s">
        <v>70</v>
      </c>
      <c r="AV20" s="445" t="s">
        <v>70</v>
      </c>
      <c r="AW20" s="445" t="s">
        <v>70</v>
      </c>
      <c r="AX20" s="445" t="s">
        <v>70</v>
      </c>
      <c r="AY20" s="445" t="s">
        <v>70</v>
      </c>
      <c r="AZ20" s="445" t="s">
        <v>70</v>
      </c>
      <c r="BA20" s="445" t="s">
        <v>70</v>
      </c>
      <c r="BB20" s="445" t="s">
        <v>70</v>
      </c>
      <c r="BC20" s="446"/>
      <c r="BD20" s="443"/>
      <c r="BE20" s="444"/>
    </row>
    <row r="21" spans="2:57" x14ac:dyDescent="0.55000000000000004">
      <c r="B21" s="415" t="s">
        <v>72</v>
      </c>
      <c r="C21" s="416"/>
      <c r="D21" s="415" t="s">
        <v>72</v>
      </c>
      <c r="E21" s="416"/>
      <c r="F21" s="415" t="s">
        <v>72</v>
      </c>
      <c r="G21" s="416"/>
      <c r="H21" s="415" t="s">
        <v>72</v>
      </c>
      <c r="I21" s="416"/>
      <c r="J21" s="415" t="s">
        <v>72</v>
      </c>
      <c r="K21" s="416"/>
      <c r="L21" s="415" t="s">
        <v>72</v>
      </c>
      <c r="M21" s="416"/>
      <c r="O21" s="437">
        <v>7</v>
      </c>
      <c r="P21" s="437"/>
      <c r="Q21" s="438"/>
      <c r="R21" s="437"/>
      <c r="S21" s="439" t="s">
        <v>70</v>
      </c>
      <c r="T21" s="439" t="s">
        <v>70</v>
      </c>
      <c r="U21" s="439" t="s">
        <v>70</v>
      </c>
      <c r="V21" s="439" t="s">
        <v>70</v>
      </c>
      <c r="W21" s="439" t="s">
        <v>70</v>
      </c>
      <c r="X21" s="439" t="s">
        <v>70</v>
      </c>
      <c r="Y21" s="439" t="s">
        <v>70</v>
      </c>
      <c r="Z21" s="439" t="s">
        <v>70</v>
      </c>
      <c r="AA21" s="439" t="s">
        <v>70</v>
      </c>
      <c r="AB21" s="439" t="s">
        <v>70</v>
      </c>
      <c r="AC21" s="439" t="s">
        <v>70</v>
      </c>
      <c r="AD21" s="439" t="s">
        <v>70</v>
      </c>
      <c r="AE21" s="439" t="s">
        <v>70</v>
      </c>
      <c r="AF21" s="439" t="s">
        <v>70</v>
      </c>
      <c r="AG21" s="439" t="s">
        <v>70</v>
      </c>
      <c r="AH21" s="439" t="s">
        <v>70</v>
      </c>
      <c r="AI21" s="439" t="s">
        <v>70</v>
      </c>
      <c r="AJ21" s="439" t="s">
        <v>70</v>
      </c>
      <c r="AK21" s="439" t="s">
        <v>70</v>
      </c>
      <c r="AL21" s="439" t="s">
        <v>70</v>
      </c>
      <c r="AM21" s="439" t="s">
        <v>70</v>
      </c>
      <c r="AN21" s="439" t="s">
        <v>70</v>
      </c>
      <c r="AO21" s="439" t="s">
        <v>70</v>
      </c>
      <c r="AP21" s="439" t="s">
        <v>70</v>
      </c>
      <c r="AQ21" s="439" t="s">
        <v>70</v>
      </c>
      <c r="AR21" s="439" t="s">
        <v>70</v>
      </c>
      <c r="AS21" s="439" t="s">
        <v>70</v>
      </c>
      <c r="AT21" s="439" t="s">
        <v>70</v>
      </c>
      <c r="AU21" s="439" t="s">
        <v>70</v>
      </c>
      <c r="AV21" s="439" t="s">
        <v>70</v>
      </c>
      <c r="AW21" s="439" t="s">
        <v>70</v>
      </c>
      <c r="AX21" s="439" t="s">
        <v>70</v>
      </c>
      <c r="AY21" s="439" t="s">
        <v>70</v>
      </c>
      <c r="AZ21" s="439" t="s">
        <v>70</v>
      </c>
      <c r="BA21" s="439" t="s">
        <v>70</v>
      </c>
      <c r="BB21" s="439" t="s">
        <v>70</v>
      </c>
      <c r="BC21" s="447" t="s">
        <v>70</v>
      </c>
      <c r="BD21" s="441"/>
      <c r="BE21" s="442"/>
    </row>
    <row r="22" spans="2:57" x14ac:dyDescent="0.55000000000000004">
      <c r="B22" s="420" t="s">
        <v>447</v>
      </c>
      <c r="C22" s="421"/>
      <c r="D22" s="420" t="s">
        <v>447</v>
      </c>
      <c r="E22" s="421"/>
      <c r="F22" s="420" t="s">
        <v>447</v>
      </c>
      <c r="G22" s="421"/>
      <c r="H22" s="420" t="s">
        <v>447</v>
      </c>
      <c r="I22" s="421"/>
      <c r="J22" s="420" t="s">
        <v>447</v>
      </c>
      <c r="K22" s="421"/>
      <c r="L22" s="420" t="s">
        <v>447</v>
      </c>
      <c r="M22" s="421"/>
      <c r="O22" s="443"/>
      <c r="P22" s="443"/>
      <c r="Q22" s="444"/>
      <c r="R22" s="443"/>
      <c r="S22" s="445" t="s">
        <v>70</v>
      </c>
      <c r="T22" s="445" t="s">
        <v>70</v>
      </c>
      <c r="U22" s="445" t="s">
        <v>70</v>
      </c>
      <c r="V22" s="445" t="s">
        <v>70</v>
      </c>
      <c r="W22" s="445" t="s">
        <v>70</v>
      </c>
      <c r="X22" s="445" t="s">
        <v>70</v>
      </c>
      <c r="Y22" s="445" t="s">
        <v>70</v>
      </c>
      <c r="Z22" s="445" t="s">
        <v>70</v>
      </c>
      <c r="AA22" s="445" t="s">
        <v>70</v>
      </c>
      <c r="AB22" s="445" t="s">
        <v>70</v>
      </c>
      <c r="AC22" s="445" t="s">
        <v>70</v>
      </c>
      <c r="AD22" s="445" t="s">
        <v>70</v>
      </c>
      <c r="AE22" s="445" t="s">
        <v>70</v>
      </c>
      <c r="AF22" s="445" t="s">
        <v>70</v>
      </c>
      <c r="AG22" s="445" t="s">
        <v>70</v>
      </c>
      <c r="AH22" s="445" t="s">
        <v>70</v>
      </c>
      <c r="AI22" s="445" t="s">
        <v>70</v>
      </c>
      <c r="AJ22" s="445" t="s">
        <v>70</v>
      </c>
      <c r="AK22" s="445" t="s">
        <v>70</v>
      </c>
      <c r="AL22" s="445" t="s">
        <v>70</v>
      </c>
      <c r="AM22" s="445" t="s">
        <v>70</v>
      </c>
      <c r="AN22" s="445" t="s">
        <v>70</v>
      </c>
      <c r="AO22" s="445" t="s">
        <v>70</v>
      </c>
      <c r="AP22" s="445" t="s">
        <v>70</v>
      </c>
      <c r="AQ22" s="445" t="s">
        <v>70</v>
      </c>
      <c r="AR22" s="445" t="s">
        <v>70</v>
      </c>
      <c r="AS22" s="445" t="s">
        <v>70</v>
      </c>
      <c r="AT22" s="445" t="s">
        <v>70</v>
      </c>
      <c r="AU22" s="445" t="s">
        <v>70</v>
      </c>
      <c r="AV22" s="445" t="s">
        <v>70</v>
      </c>
      <c r="AW22" s="445" t="s">
        <v>70</v>
      </c>
      <c r="AX22" s="445" t="s">
        <v>70</v>
      </c>
      <c r="AY22" s="445" t="s">
        <v>70</v>
      </c>
      <c r="AZ22" s="445" t="s">
        <v>70</v>
      </c>
      <c r="BA22" s="445" t="s">
        <v>70</v>
      </c>
      <c r="BB22" s="445" t="s">
        <v>70</v>
      </c>
      <c r="BC22" s="446"/>
      <c r="BD22" s="443"/>
      <c r="BE22" s="444"/>
    </row>
    <row r="23" spans="2:57" x14ac:dyDescent="0.55000000000000004">
      <c r="B23" s="420" t="s">
        <v>447</v>
      </c>
      <c r="C23" s="421"/>
      <c r="D23" s="420" t="s">
        <v>447</v>
      </c>
      <c r="E23" s="421"/>
      <c r="F23" s="420" t="s">
        <v>447</v>
      </c>
      <c r="G23" s="421"/>
      <c r="H23" s="420" t="s">
        <v>447</v>
      </c>
      <c r="I23" s="421"/>
      <c r="J23" s="420" t="s">
        <v>447</v>
      </c>
      <c r="K23" s="421"/>
      <c r="L23" s="420" t="s">
        <v>447</v>
      </c>
      <c r="M23" s="421"/>
      <c r="O23" s="437">
        <v>8</v>
      </c>
      <c r="P23" s="437"/>
      <c r="Q23" s="438"/>
      <c r="R23" s="437"/>
      <c r="S23" s="439" t="s">
        <v>70</v>
      </c>
      <c r="T23" s="439" t="s">
        <v>70</v>
      </c>
      <c r="U23" s="439" t="s">
        <v>70</v>
      </c>
      <c r="V23" s="439" t="s">
        <v>70</v>
      </c>
      <c r="W23" s="439" t="s">
        <v>70</v>
      </c>
      <c r="X23" s="439" t="s">
        <v>70</v>
      </c>
      <c r="Y23" s="439" t="s">
        <v>70</v>
      </c>
      <c r="Z23" s="439" t="s">
        <v>70</v>
      </c>
      <c r="AA23" s="439" t="s">
        <v>70</v>
      </c>
      <c r="AB23" s="439" t="s">
        <v>70</v>
      </c>
      <c r="AC23" s="439" t="s">
        <v>70</v>
      </c>
      <c r="AD23" s="439" t="s">
        <v>70</v>
      </c>
      <c r="AE23" s="439" t="s">
        <v>70</v>
      </c>
      <c r="AF23" s="439" t="s">
        <v>70</v>
      </c>
      <c r="AG23" s="439" t="s">
        <v>70</v>
      </c>
      <c r="AH23" s="439" t="s">
        <v>70</v>
      </c>
      <c r="AI23" s="439" t="s">
        <v>70</v>
      </c>
      <c r="AJ23" s="439" t="s">
        <v>70</v>
      </c>
      <c r="AK23" s="439" t="s">
        <v>70</v>
      </c>
      <c r="AL23" s="439" t="s">
        <v>70</v>
      </c>
      <c r="AM23" s="439" t="s">
        <v>70</v>
      </c>
      <c r="AN23" s="439" t="s">
        <v>70</v>
      </c>
      <c r="AO23" s="439" t="s">
        <v>70</v>
      </c>
      <c r="AP23" s="439" t="s">
        <v>70</v>
      </c>
      <c r="AQ23" s="439" t="s">
        <v>70</v>
      </c>
      <c r="AR23" s="439" t="s">
        <v>70</v>
      </c>
      <c r="AS23" s="439" t="s">
        <v>70</v>
      </c>
      <c r="AT23" s="439" t="s">
        <v>70</v>
      </c>
      <c r="AU23" s="439" t="s">
        <v>70</v>
      </c>
      <c r="AV23" s="439" t="s">
        <v>70</v>
      </c>
      <c r="AW23" s="439" t="s">
        <v>70</v>
      </c>
      <c r="AX23" s="439" t="s">
        <v>70</v>
      </c>
      <c r="AY23" s="439" t="s">
        <v>70</v>
      </c>
      <c r="AZ23" s="439" t="s">
        <v>70</v>
      </c>
      <c r="BA23" s="439" t="s">
        <v>70</v>
      </c>
      <c r="BB23" s="439" t="s">
        <v>70</v>
      </c>
      <c r="BC23" s="447" t="s">
        <v>70</v>
      </c>
      <c r="BD23" s="441"/>
      <c r="BE23" s="442"/>
    </row>
    <row r="24" spans="2:57" x14ac:dyDescent="0.55000000000000004">
      <c r="B24" s="433" t="s">
        <v>456</v>
      </c>
      <c r="C24" s="434"/>
      <c r="D24" s="435" t="s">
        <v>456</v>
      </c>
      <c r="E24" s="436"/>
      <c r="F24" s="433" t="s">
        <v>456</v>
      </c>
      <c r="G24" s="434"/>
      <c r="H24" s="435" t="s">
        <v>456</v>
      </c>
      <c r="I24" s="436"/>
      <c r="J24" s="433" t="s">
        <v>456</v>
      </c>
      <c r="K24" s="434"/>
      <c r="L24" s="435" t="s">
        <v>456</v>
      </c>
      <c r="M24" s="436"/>
      <c r="O24" s="443"/>
      <c r="P24" s="443"/>
      <c r="Q24" s="444"/>
      <c r="R24" s="443"/>
      <c r="S24" s="445" t="s">
        <v>70</v>
      </c>
      <c r="T24" s="445" t="s">
        <v>70</v>
      </c>
      <c r="U24" s="445" t="s">
        <v>70</v>
      </c>
      <c r="V24" s="445" t="s">
        <v>70</v>
      </c>
      <c r="W24" s="445" t="s">
        <v>70</v>
      </c>
      <c r="X24" s="445" t="s">
        <v>70</v>
      </c>
      <c r="Y24" s="445" t="s">
        <v>70</v>
      </c>
      <c r="Z24" s="445" t="s">
        <v>70</v>
      </c>
      <c r="AA24" s="445" t="s">
        <v>70</v>
      </c>
      <c r="AB24" s="445" t="s">
        <v>70</v>
      </c>
      <c r="AC24" s="445" t="s">
        <v>70</v>
      </c>
      <c r="AD24" s="445" t="s">
        <v>70</v>
      </c>
      <c r="AE24" s="445" t="s">
        <v>70</v>
      </c>
      <c r="AF24" s="445" t="s">
        <v>70</v>
      </c>
      <c r="AG24" s="445" t="s">
        <v>70</v>
      </c>
      <c r="AH24" s="445" t="s">
        <v>70</v>
      </c>
      <c r="AI24" s="445" t="s">
        <v>70</v>
      </c>
      <c r="AJ24" s="445" t="s">
        <v>70</v>
      </c>
      <c r="AK24" s="445" t="s">
        <v>70</v>
      </c>
      <c r="AL24" s="445" t="s">
        <v>70</v>
      </c>
      <c r="AM24" s="445" t="s">
        <v>70</v>
      </c>
      <c r="AN24" s="445" t="s">
        <v>70</v>
      </c>
      <c r="AO24" s="445" t="s">
        <v>70</v>
      </c>
      <c r="AP24" s="445" t="s">
        <v>70</v>
      </c>
      <c r="AQ24" s="445" t="s">
        <v>70</v>
      </c>
      <c r="AR24" s="445" t="s">
        <v>70</v>
      </c>
      <c r="AS24" s="445" t="s">
        <v>70</v>
      </c>
      <c r="AT24" s="445" t="s">
        <v>70</v>
      </c>
      <c r="AU24" s="445" t="s">
        <v>70</v>
      </c>
      <c r="AV24" s="445" t="s">
        <v>70</v>
      </c>
      <c r="AW24" s="445" t="s">
        <v>70</v>
      </c>
      <c r="AX24" s="445" t="s">
        <v>70</v>
      </c>
      <c r="AY24" s="445" t="s">
        <v>70</v>
      </c>
      <c r="AZ24" s="445" t="s">
        <v>70</v>
      </c>
      <c r="BA24" s="445" t="s">
        <v>70</v>
      </c>
      <c r="BB24" s="445" t="s">
        <v>70</v>
      </c>
      <c r="BC24" s="446"/>
      <c r="BD24" s="443"/>
      <c r="BE24" s="444"/>
    </row>
    <row r="25" spans="2:57" x14ac:dyDescent="0.55000000000000004">
      <c r="B25" s="407" t="s">
        <v>479</v>
      </c>
      <c r="C25" s="408"/>
      <c r="D25" s="407" t="s">
        <v>480</v>
      </c>
      <c r="E25" s="408"/>
      <c r="F25" s="407" t="s">
        <v>481</v>
      </c>
      <c r="G25" s="408"/>
      <c r="H25" s="407" t="s">
        <v>482</v>
      </c>
      <c r="I25" s="408"/>
      <c r="J25" s="407" t="s">
        <v>483</v>
      </c>
      <c r="K25" s="408"/>
      <c r="L25" s="407" t="s">
        <v>484</v>
      </c>
      <c r="M25" s="408"/>
      <c r="O25" s="437">
        <v>9</v>
      </c>
      <c r="P25" s="437"/>
      <c r="Q25" s="438"/>
      <c r="R25" s="437"/>
      <c r="S25" s="439" t="s">
        <v>70</v>
      </c>
      <c r="T25" s="439" t="s">
        <v>70</v>
      </c>
      <c r="U25" s="439" t="s">
        <v>70</v>
      </c>
      <c r="V25" s="439" t="s">
        <v>70</v>
      </c>
      <c r="W25" s="439" t="s">
        <v>70</v>
      </c>
      <c r="X25" s="439" t="s">
        <v>70</v>
      </c>
      <c r="Y25" s="439" t="s">
        <v>70</v>
      </c>
      <c r="Z25" s="439" t="s">
        <v>70</v>
      </c>
      <c r="AA25" s="439" t="s">
        <v>70</v>
      </c>
      <c r="AB25" s="439" t="s">
        <v>70</v>
      </c>
      <c r="AC25" s="439" t="s">
        <v>70</v>
      </c>
      <c r="AD25" s="439" t="s">
        <v>70</v>
      </c>
      <c r="AE25" s="439" t="s">
        <v>70</v>
      </c>
      <c r="AF25" s="439" t="s">
        <v>70</v>
      </c>
      <c r="AG25" s="439" t="s">
        <v>70</v>
      </c>
      <c r="AH25" s="439" t="s">
        <v>70</v>
      </c>
      <c r="AI25" s="439" t="s">
        <v>70</v>
      </c>
      <c r="AJ25" s="439" t="s">
        <v>70</v>
      </c>
      <c r="AK25" s="439" t="s">
        <v>70</v>
      </c>
      <c r="AL25" s="439" t="s">
        <v>70</v>
      </c>
      <c r="AM25" s="439" t="s">
        <v>70</v>
      </c>
      <c r="AN25" s="439" t="s">
        <v>70</v>
      </c>
      <c r="AO25" s="439" t="s">
        <v>70</v>
      </c>
      <c r="AP25" s="439" t="s">
        <v>70</v>
      </c>
      <c r="AQ25" s="439" t="s">
        <v>70</v>
      </c>
      <c r="AR25" s="439" t="s">
        <v>70</v>
      </c>
      <c r="AS25" s="439" t="s">
        <v>70</v>
      </c>
      <c r="AT25" s="439" t="s">
        <v>70</v>
      </c>
      <c r="AU25" s="439" t="s">
        <v>70</v>
      </c>
      <c r="AV25" s="439" t="s">
        <v>70</v>
      </c>
      <c r="AW25" s="439" t="s">
        <v>70</v>
      </c>
      <c r="AX25" s="439" t="s">
        <v>70</v>
      </c>
      <c r="AY25" s="439" t="s">
        <v>70</v>
      </c>
      <c r="AZ25" s="439" t="s">
        <v>70</v>
      </c>
      <c r="BA25" s="439" t="s">
        <v>70</v>
      </c>
      <c r="BB25" s="439" t="s">
        <v>70</v>
      </c>
      <c r="BC25" s="447" t="s">
        <v>70</v>
      </c>
      <c r="BD25" s="441"/>
      <c r="BE25" s="442"/>
    </row>
    <row r="26" spans="2:57" x14ac:dyDescent="0.55000000000000004">
      <c r="B26" s="415" t="s">
        <v>72</v>
      </c>
      <c r="C26" s="416"/>
      <c r="D26" s="415" t="s">
        <v>72</v>
      </c>
      <c r="E26" s="416"/>
      <c r="F26" s="415" t="s">
        <v>72</v>
      </c>
      <c r="G26" s="416"/>
      <c r="H26" s="415" t="s">
        <v>72</v>
      </c>
      <c r="I26" s="416"/>
      <c r="J26" s="415" t="s">
        <v>72</v>
      </c>
      <c r="K26" s="416"/>
      <c r="L26" s="415" t="s">
        <v>72</v>
      </c>
      <c r="M26" s="416"/>
      <c r="O26" s="443"/>
      <c r="P26" s="443"/>
      <c r="Q26" s="444"/>
      <c r="R26" s="443"/>
      <c r="S26" s="445" t="s">
        <v>70</v>
      </c>
      <c r="T26" s="445" t="s">
        <v>70</v>
      </c>
      <c r="U26" s="445" t="s">
        <v>70</v>
      </c>
      <c r="V26" s="445" t="s">
        <v>70</v>
      </c>
      <c r="W26" s="445" t="s">
        <v>70</v>
      </c>
      <c r="X26" s="445" t="s">
        <v>70</v>
      </c>
      <c r="Y26" s="445" t="s">
        <v>70</v>
      </c>
      <c r="Z26" s="445" t="s">
        <v>70</v>
      </c>
      <c r="AA26" s="445" t="s">
        <v>70</v>
      </c>
      <c r="AB26" s="445" t="s">
        <v>70</v>
      </c>
      <c r="AC26" s="445" t="s">
        <v>70</v>
      </c>
      <c r="AD26" s="445" t="s">
        <v>70</v>
      </c>
      <c r="AE26" s="445" t="s">
        <v>70</v>
      </c>
      <c r="AF26" s="445" t="s">
        <v>70</v>
      </c>
      <c r="AG26" s="445" t="s">
        <v>70</v>
      </c>
      <c r="AH26" s="445" t="s">
        <v>70</v>
      </c>
      <c r="AI26" s="445" t="s">
        <v>70</v>
      </c>
      <c r="AJ26" s="445" t="s">
        <v>70</v>
      </c>
      <c r="AK26" s="445" t="s">
        <v>70</v>
      </c>
      <c r="AL26" s="445" t="s">
        <v>70</v>
      </c>
      <c r="AM26" s="445" t="s">
        <v>70</v>
      </c>
      <c r="AN26" s="445" t="s">
        <v>70</v>
      </c>
      <c r="AO26" s="445" t="s">
        <v>70</v>
      </c>
      <c r="AP26" s="445" t="s">
        <v>70</v>
      </c>
      <c r="AQ26" s="445" t="s">
        <v>70</v>
      </c>
      <c r="AR26" s="445" t="s">
        <v>70</v>
      </c>
      <c r="AS26" s="445" t="s">
        <v>70</v>
      </c>
      <c r="AT26" s="445" t="s">
        <v>70</v>
      </c>
      <c r="AU26" s="445" t="s">
        <v>70</v>
      </c>
      <c r="AV26" s="445" t="s">
        <v>70</v>
      </c>
      <c r="AW26" s="445" t="s">
        <v>70</v>
      </c>
      <c r="AX26" s="445" t="s">
        <v>70</v>
      </c>
      <c r="AY26" s="445" t="s">
        <v>70</v>
      </c>
      <c r="AZ26" s="445" t="s">
        <v>70</v>
      </c>
      <c r="BA26" s="445" t="s">
        <v>70</v>
      </c>
      <c r="BB26" s="445" t="s">
        <v>70</v>
      </c>
      <c r="BC26" s="446"/>
      <c r="BD26" s="443"/>
      <c r="BE26" s="444"/>
    </row>
    <row r="27" spans="2:57" x14ac:dyDescent="0.55000000000000004">
      <c r="B27" s="420" t="s">
        <v>447</v>
      </c>
      <c r="C27" s="421"/>
      <c r="D27" s="420" t="s">
        <v>447</v>
      </c>
      <c r="E27" s="421"/>
      <c r="F27" s="420" t="s">
        <v>447</v>
      </c>
      <c r="G27" s="421"/>
      <c r="H27" s="420" t="s">
        <v>447</v>
      </c>
      <c r="I27" s="421"/>
      <c r="J27" s="420" t="s">
        <v>447</v>
      </c>
      <c r="K27" s="421"/>
      <c r="L27" s="420" t="s">
        <v>447</v>
      </c>
      <c r="M27" s="421"/>
      <c r="O27" s="437">
        <v>10</v>
      </c>
      <c r="P27" s="437"/>
      <c r="Q27" s="438"/>
      <c r="R27" s="437"/>
      <c r="S27" s="439" t="s">
        <v>70</v>
      </c>
      <c r="T27" s="439" t="s">
        <v>70</v>
      </c>
      <c r="U27" s="439" t="s">
        <v>70</v>
      </c>
      <c r="V27" s="439" t="s">
        <v>70</v>
      </c>
      <c r="W27" s="439" t="s">
        <v>70</v>
      </c>
      <c r="X27" s="439" t="s">
        <v>70</v>
      </c>
      <c r="Y27" s="439" t="s">
        <v>70</v>
      </c>
      <c r="Z27" s="439" t="s">
        <v>70</v>
      </c>
      <c r="AA27" s="439" t="s">
        <v>70</v>
      </c>
      <c r="AB27" s="439" t="s">
        <v>70</v>
      </c>
      <c r="AC27" s="439" t="s">
        <v>70</v>
      </c>
      <c r="AD27" s="439" t="s">
        <v>70</v>
      </c>
      <c r="AE27" s="439" t="s">
        <v>70</v>
      </c>
      <c r="AF27" s="439" t="s">
        <v>70</v>
      </c>
      <c r="AG27" s="439" t="s">
        <v>70</v>
      </c>
      <c r="AH27" s="439" t="s">
        <v>70</v>
      </c>
      <c r="AI27" s="439" t="s">
        <v>70</v>
      </c>
      <c r="AJ27" s="439" t="s">
        <v>70</v>
      </c>
      <c r="AK27" s="439" t="s">
        <v>70</v>
      </c>
      <c r="AL27" s="439" t="s">
        <v>70</v>
      </c>
      <c r="AM27" s="439" t="s">
        <v>70</v>
      </c>
      <c r="AN27" s="439" t="s">
        <v>70</v>
      </c>
      <c r="AO27" s="439" t="s">
        <v>70</v>
      </c>
      <c r="AP27" s="439" t="s">
        <v>70</v>
      </c>
      <c r="AQ27" s="439" t="s">
        <v>70</v>
      </c>
      <c r="AR27" s="439" t="s">
        <v>70</v>
      </c>
      <c r="AS27" s="439" t="s">
        <v>70</v>
      </c>
      <c r="AT27" s="439" t="s">
        <v>70</v>
      </c>
      <c r="AU27" s="439" t="s">
        <v>70</v>
      </c>
      <c r="AV27" s="439" t="s">
        <v>70</v>
      </c>
      <c r="AW27" s="439" t="s">
        <v>70</v>
      </c>
      <c r="AX27" s="439" t="s">
        <v>70</v>
      </c>
      <c r="AY27" s="439" t="s">
        <v>70</v>
      </c>
      <c r="AZ27" s="439" t="s">
        <v>70</v>
      </c>
      <c r="BA27" s="439" t="s">
        <v>70</v>
      </c>
      <c r="BB27" s="439" t="s">
        <v>70</v>
      </c>
      <c r="BC27" s="447" t="s">
        <v>70</v>
      </c>
      <c r="BD27" s="441"/>
      <c r="BE27" s="442"/>
    </row>
    <row r="28" spans="2:57" x14ac:dyDescent="0.55000000000000004">
      <c r="B28" s="420" t="s">
        <v>447</v>
      </c>
      <c r="C28" s="421"/>
      <c r="D28" s="420" t="s">
        <v>447</v>
      </c>
      <c r="E28" s="421"/>
      <c r="F28" s="420" t="s">
        <v>447</v>
      </c>
      <c r="G28" s="421"/>
      <c r="H28" s="420" t="s">
        <v>447</v>
      </c>
      <c r="I28" s="421"/>
      <c r="J28" s="420" t="s">
        <v>447</v>
      </c>
      <c r="K28" s="421"/>
      <c r="L28" s="420" t="s">
        <v>447</v>
      </c>
      <c r="M28" s="421"/>
      <c r="O28" s="443"/>
      <c r="P28" s="443"/>
      <c r="Q28" s="444"/>
      <c r="R28" s="443"/>
      <c r="S28" s="445" t="s">
        <v>70</v>
      </c>
      <c r="T28" s="445" t="s">
        <v>70</v>
      </c>
      <c r="U28" s="445" t="s">
        <v>70</v>
      </c>
      <c r="V28" s="445" t="s">
        <v>70</v>
      </c>
      <c r="W28" s="445" t="s">
        <v>70</v>
      </c>
      <c r="X28" s="445" t="s">
        <v>70</v>
      </c>
      <c r="Y28" s="445" t="s">
        <v>70</v>
      </c>
      <c r="Z28" s="445" t="s">
        <v>70</v>
      </c>
      <c r="AA28" s="445" t="s">
        <v>70</v>
      </c>
      <c r="AB28" s="445" t="s">
        <v>70</v>
      </c>
      <c r="AC28" s="445" t="s">
        <v>70</v>
      </c>
      <c r="AD28" s="445" t="s">
        <v>70</v>
      </c>
      <c r="AE28" s="445" t="s">
        <v>70</v>
      </c>
      <c r="AF28" s="445" t="s">
        <v>70</v>
      </c>
      <c r="AG28" s="445" t="s">
        <v>70</v>
      </c>
      <c r="AH28" s="445" t="s">
        <v>70</v>
      </c>
      <c r="AI28" s="445" t="s">
        <v>70</v>
      </c>
      <c r="AJ28" s="445" t="s">
        <v>70</v>
      </c>
      <c r="AK28" s="445" t="s">
        <v>70</v>
      </c>
      <c r="AL28" s="445" t="s">
        <v>70</v>
      </c>
      <c r="AM28" s="445" t="s">
        <v>70</v>
      </c>
      <c r="AN28" s="445" t="s">
        <v>70</v>
      </c>
      <c r="AO28" s="445" t="s">
        <v>70</v>
      </c>
      <c r="AP28" s="445" t="s">
        <v>70</v>
      </c>
      <c r="AQ28" s="445" t="s">
        <v>70</v>
      </c>
      <c r="AR28" s="445" t="s">
        <v>70</v>
      </c>
      <c r="AS28" s="445" t="s">
        <v>70</v>
      </c>
      <c r="AT28" s="445" t="s">
        <v>70</v>
      </c>
      <c r="AU28" s="445" t="s">
        <v>70</v>
      </c>
      <c r="AV28" s="445" t="s">
        <v>70</v>
      </c>
      <c r="AW28" s="445" t="s">
        <v>70</v>
      </c>
      <c r="AX28" s="445" t="s">
        <v>70</v>
      </c>
      <c r="AY28" s="445" t="s">
        <v>70</v>
      </c>
      <c r="AZ28" s="445" t="s">
        <v>70</v>
      </c>
      <c r="BA28" s="445" t="s">
        <v>70</v>
      </c>
      <c r="BB28" s="445" t="s">
        <v>70</v>
      </c>
      <c r="BC28" s="446"/>
      <c r="BD28" s="443"/>
      <c r="BE28" s="444"/>
    </row>
    <row r="29" spans="2:57" x14ac:dyDescent="0.55000000000000004">
      <c r="B29" s="433" t="s">
        <v>456</v>
      </c>
      <c r="C29" s="434"/>
      <c r="D29" s="435" t="s">
        <v>456</v>
      </c>
      <c r="E29" s="436"/>
      <c r="F29" s="433" t="s">
        <v>456</v>
      </c>
      <c r="G29" s="434"/>
      <c r="H29" s="435" t="s">
        <v>456</v>
      </c>
      <c r="I29" s="436"/>
      <c r="J29" s="433" t="s">
        <v>456</v>
      </c>
      <c r="K29" s="434"/>
      <c r="L29" s="435" t="s">
        <v>456</v>
      </c>
      <c r="M29" s="436"/>
      <c r="O29" s="437">
        <v>11</v>
      </c>
      <c r="P29" s="437"/>
      <c r="Q29" s="438"/>
      <c r="R29" s="437"/>
      <c r="S29" s="439" t="s">
        <v>70</v>
      </c>
      <c r="T29" s="439" t="s">
        <v>70</v>
      </c>
      <c r="U29" s="439" t="s">
        <v>70</v>
      </c>
      <c r="V29" s="439" t="s">
        <v>70</v>
      </c>
      <c r="W29" s="439" t="s">
        <v>70</v>
      </c>
      <c r="X29" s="439" t="s">
        <v>70</v>
      </c>
      <c r="Y29" s="439" t="s">
        <v>70</v>
      </c>
      <c r="Z29" s="439" t="s">
        <v>70</v>
      </c>
      <c r="AA29" s="439" t="s">
        <v>70</v>
      </c>
      <c r="AB29" s="439" t="s">
        <v>70</v>
      </c>
      <c r="AC29" s="439" t="s">
        <v>70</v>
      </c>
      <c r="AD29" s="439" t="s">
        <v>70</v>
      </c>
      <c r="AE29" s="439" t="s">
        <v>70</v>
      </c>
      <c r="AF29" s="439" t="s">
        <v>70</v>
      </c>
      <c r="AG29" s="439" t="s">
        <v>70</v>
      </c>
      <c r="AH29" s="439" t="s">
        <v>70</v>
      </c>
      <c r="AI29" s="439" t="s">
        <v>70</v>
      </c>
      <c r="AJ29" s="439" t="s">
        <v>70</v>
      </c>
      <c r="AK29" s="439" t="s">
        <v>70</v>
      </c>
      <c r="AL29" s="439" t="s">
        <v>70</v>
      </c>
      <c r="AM29" s="439" t="s">
        <v>70</v>
      </c>
      <c r="AN29" s="439" t="s">
        <v>70</v>
      </c>
      <c r="AO29" s="439" t="s">
        <v>70</v>
      </c>
      <c r="AP29" s="439" t="s">
        <v>70</v>
      </c>
      <c r="AQ29" s="439" t="s">
        <v>70</v>
      </c>
      <c r="AR29" s="439" t="s">
        <v>70</v>
      </c>
      <c r="AS29" s="439" t="s">
        <v>70</v>
      </c>
      <c r="AT29" s="439" t="s">
        <v>70</v>
      </c>
      <c r="AU29" s="439" t="s">
        <v>70</v>
      </c>
      <c r="AV29" s="439" t="s">
        <v>70</v>
      </c>
      <c r="AW29" s="439" t="s">
        <v>70</v>
      </c>
      <c r="AX29" s="439" t="s">
        <v>70</v>
      </c>
      <c r="AY29" s="439" t="s">
        <v>70</v>
      </c>
      <c r="AZ29" s="439" t="s">
        <v>70</v>
      </c>
      <c r="BA29" s="439" t="s">
        <v>70</v>
      </c>
      <c r="BB29" s="439" t="s">
        <v>70</v>
      </c>
      <c r="BC29" s="447" t="s">
        <v>70</v>
      </c>
      <c r="BD29" s="441"/>
      <c r="BE29" s="442"/>
    </row>
    <row r="30" spans="2:57" x14ac:dyDescent="0.55000000000000004">
      <c r="B30" s="407" t="s">
        <v>485</v>
      </c>
      <c r="C30" s="408"/>
      <c r="D30" s="407" t="s">
        <v>486</v>
      </c>
      <c r="E30" s="408"/>
      <c r="F30" s="407" t="s">
        <v>487</v>
      </c>
      <c r="G30" s="408"/>
      <c r="H30" s="407" t="s">
        <v>488</v>
      </c>
      <c r="I30" s="408"/>
      <c r="J30" s="407" t="s">
        <v>489</v>
      </c>
      <c r="K30" s="408"/>
      <c r="L30" s="407" t="s">
        <v>490</v>
      </c>
      <c r="M30" s="408"/>
      <c r="O30" s="443"/>
      <c r="P30" s="443"/>
      <c r="Q30" s="444"/>
      <c r="R30" s="443"/>
      <c r="S30" s="445" t="s">
        <v>70</v>
      </c>
      <c r="T30" s="445" t="s">
        <v>70</v>
      </c>
      <c r="U30" s="445" t="s">
        <v>70</v>
      </c>
      <c r="V30" s="445" t="s">
        <v>70</v>
      </c>
      <c r="W30" s="445" t="s">
        <v>70</v>
      </c>
      <c r="X30" s="445" t="s">
        <v>70</v>
      </c>
      <c r="Y30" s="445" t="s">
        <v>70</v>
      </c>
      <c r="Z30" s="445" t="s">
        <v>70</v>
      </c>
      <c r="AA30" s="445" t="s">
        <v>70</v>
      </c>
      <c r="AB30" s="445" t="s">
        <v>70</v>
      </c>
      <c r="AC30" s="445" t="s">
        <v>70</v>
      </c>
      <c r="AD30" s="445" t="s">
        <v>70</v>
      </c>
      <c r="AE30" s="445" t="s">
        <v>70</v>
      </c>
      <c r="AF30" s="445" t="s">
        <v>70</v>
      </c>
      <c r="AG30" s="445" t="s">
        <v>70</v>
      </c>
      <c r="AH30" s="445" t="s">
        <v>70</v>
      </c>
      <c r="AI30" s="445" t="s">
        <v>70</v>
      </c>
      <c r="AJ30" s="445" t="s">
        <v>70</v>
      </c>
      <c r="AK30" s="445" t="s">
        <v>70</v>
      </c>
      <c r="AL30" s="445" t="s">
        <v>70</v>
      </c>
      <c r="AM30" s="445" t="s">
        <v>70</v>
      </c>
      <c r="AN30" s="445" t="s">
        <v>70</v>
      </c>
      <c r="AO30" s="445" t="s">
        <v>70</v>
      </c>
      <c r="AP30" s="445" t="s">
        <v>70</v>
      </c>
      <c r="AQ30" s="445" t="s">
        <v>70</v>
      </c>
      <c r="AR30" s="445" t="s">
        <v>70</v>
      </c>
      <c r="AS30" s="445" t="s">
        <v>70</v>
      </c>
      <c r="AT30" s="445" t="s">
        <v>70</v>
      </c>
      <c r="AU30" s="445" t="s">
        <v>70</v>
      </c>
      <c r="AV30" s="445" t="s">
        <v>70</v>
      </c>
      <c r="AW30" s="445" t="s">
        <v>70</v>
      </c>
      <c r="AX30" s="445" t="s">
        <v>70</v>
      </c>
      <c r="AY30" s="445" t="s">
        <v>70</v>
      </c>
      <c r="AZ30" s="445" t="s">
        <v>70</v>
      </c>
      <c r="BA30" s="445" t="s">
        <v>70</v>
      </c>
      <c r="BB30" s="445" t="s">
        <v>70</v>
      </c>
      <c r="BC30" s="446"/>
      <c r="BD30" s="443"/>
      <c r="BE30" s="444"/>
    </row>
    <row r="31" spans="2:57" x14ac:dyDescent="0.55000000000000004">
      <c r="B31" s="415" t="s">
        <v>72</v>
      </c>
      <c r="C31" s="416"/>
      <c r="D31" s="415" t="s">
        <v>72</v>
      </c>
      <c r="E31" s="416"/>
      <c r="F31" s="415" t="s">
        <v>72</v>
      </c>
      <c r="G31" s="416"/>
      <c r="H31" s="415" t="s">
        <v>72</v>
      </c>
      <c r="I31" s="416"/>
      <c r="J31" s="415" t="s">
        <v>72</v>
      </c>
      <c r="K31" s="416"/>
      <c r="L31" s="415" t="s">
        <v>72</v>
      </c>
      <c r="M31" s="416"/>
      <c r="O31" s="437">
        <v>12</v>
      </c>
      <c r="P31" s="437"/>
      <c r="Q31" s="438"/>
      <c r="R31" s="437"/>
      <c r="S31" s="439" t="s">
        <v>70</v>
      </c>
      <c r="T31" s="439" t="s">
        <v>70</v>
      </c>
      <c r="U31" s="439" t="s">
        <v>70</v>
      </c>
      <c r="V31" s="439" t="s">
        <v>70</v>
      </c>
      <c r="W31" s="439" t="s">
        <v>70</v>
      </c>
      <c r="X31" s="439" t="s">
        <v>70</v>
      </c>
      <c r="Y31" s="439" t="s">
        <v>70</v>
      </c>
      <c r="Z31" s="439" t="s">
        <v>70</v>
      </c>
      <c r="AA31" s="439" t="s">
        <v>70</v>
      </c>
      <c r="AB31" s="439" t="s">
        <v>70</v>
      </c>
      <c r="AC31" s="439" t="s">
        <v>70</v>
      </c>
      <c r="AD31" s="439" t="s">
        <v>70</v>
      </c>
      <c r="AE31" s="439" t="s">
        <v>70</v>
      </c>
      <c r="AF31" s="439" t="s">
        <v>70</v>
      </c>
      <c r="AG31" s="439" t="s">
        <v>70</v>
      </c>
      <c r="AH31" s="439" t="s">
        <v>70</v>
      </c>
      <c r="AI31" s="439" t="s">
        <v>70</v>
      </c>
      <c r="AJ31" s="439" t="s">
        <v>70</v>
      </c>
      <c r="AK31" s="439" t="s">
        <v>70</v>
      </c>
      <c r="AL31" s="439" t="s">
        <v>70</v>
      </c>
      <c r="AM31" s="439" t="s">
        <v>70</v>
      </c>
      <c r="AN31" s="439" t="s">
        <v>70</v>
      </c>
      <c r="AO31" s="439" t="s">
        <v>70</v>
      </c>
      <c r="AP31" s="439" t="s">
        <v>70</v>
      </c>
      <c r="AQ31" s="439" t="s">
        <v>70</v>
      </c>
      <c r="AR31" s="439" t="s">
        <v>70</v>
      </c>
      <c r="AS31" s="439" t="s">
        <v>70</v>
      </c>
      <c r="AT31" s="439" t="s">
        <v>70</v>
      </c>
      <c r="AU31" s="439" t="s">
        <v>70</v>
      </c>
      <c r="AV31" s="439" t="s">
        <v>70</v>
      </c>
      <c r="AW31" s="439" t="s">
        <v>70</v>
      </c>
      <c r="AX31" s="439" t="s">
        <v>70</v>
      </c>
      <c r="AY31" s="439" t="s">
        <v>70</v>
      </c>
      <c r="AZ31" s="439" t="s">
        <v>70</v>
      </c>
      <c r="BA31" s="439" t="s">
        <v>70</v>
      </c>
      <c r="BB31" s="439" t="s">
        <v>70</v>
      </c>
      <c r="BC31" s="447" t="s">
        <v>70</v>
      </c>
      <c r="BD31" s="441"/>
      <c r="BE31" s="442"/>
    </row>
    <row r="32" spans="2:57" x14ac:dyDescent="0.55000000000000004">
      <c r="B32" s="420" t="s">
        <v>447</v>
      </c>
      <c r="C32" s="421"/>
      <c r="D32" s="420" t="s">
        <v>447</v>
      </c>
      <c r="E32" s="421"/>
      <c r="F32" s="420" t="s">
        <v>447</v>
      </c>
      <c r="G32" s="421"/>
      <c r="H32" s="420" t="s">
        <v>447</v>
      </c>
      <c r="I32" s="421"/>
      <c r="J32" s="420" t="s">
        <v>447</v>
      </c>
      <c r="K32" s="421"/>
      <c r="L32" s="420" t="s">
        <v>447</v>
      </c>
      <c r="M32" s="421"/>
      <c r="O32" s="443"/>
      <c r="P32" s="443"/>
      <c r="Q32" s="444"/>
      <c r="R32" s="443"/>
      <c r="S32" s="445" t="s">
        <v>70</v>
      </c>
      <c r="T32" s="445" t="s">
        <v>70</v>
      </c>
      <c r="U32" s="445" t="s">
        <v>70</v>
      </c>
      <c r="V32" s="445" t="s">
        <v>70</v>
      </c>
      <c r="W32" s="445" t="s">
        <v>70</v>
      </c>
      <c r="X32" s="445" t="s">
        <v>70</v>
      </c>
      <c r="Y32" s="445" t="s">
        <v>70</v>
      </c>
      <c r="Z32" s="445" t="s">
        <v>70</v>
      </c>
      <c r="AA32" s="445" t="s">
        <v>70</v>
      </c>
      <c r="AB32" s="445" t="s">
        <v>70</v>
      </c>
      <c r="AC32" s="445" t="s">
        <v>70</v>
      </c>
      <c r="AD32" s="445" t="s">
        <v>70</v>
      </c>
      <c r="AE32" s="445" t="s">
        <v>70</v>
      </c>
      <c r="AF32" s="445" t="s">
        <v>70</v>
      </c>
      <c r="AG32" s="445" t="s">
        <v>70</v>
      </c>
      <c r="AH32" s="445" t="s">
        <v>70</v>
      </c>
      <c r="AI32" s="445" t="s">
        <v>70</v>
      </c>
      <c r="AJ32" s="445" t="s">
        <v>70</v>
      </c>
      <c r="AK32" s="445" t="s">
        <v>70</v>
      </c>
      <c r="AL32" s="445" t="s">
        <v>70</v>
      </c>
      <c r="AM32" s="445" t="s">
        <v>70</v>
      </c>
      <c r="AN32" s="445" t="s">
        <v>70</v>
      </c>
      <c r="AO32" s="445" t="s">
        <v>70</v>
      </c>
      <c r="AP32" s="445" t="s">
        <v>70</v>
      </c>
      <c r="AQ32" s="445" t="s">
        <v>70</v>
      </c>
      <c r="AR32" s="445" t="s">
        <v>70</v>
      </c>
      <c r="AS32" s="445" t="s">
        <v>70</v>
      </c>
      <c r="AT32" s="445" t="s">
        <v>70</v>
      </c>
      <c r="AU32" s="445" t="s">
        <v>70</v>
      </c>
      <c r="AV32" s="445" t="s">
        <v>70</v>
      </c>
      <c r="AW32" s="445" t="s">
        <v>70</v>
      </c>
      <c r="AX32" s="445" t="s">
        <v>70</v>
      </c>
      <c r="AY32" s="445" t="s">
        <v>70</v>
      </c>
      <c r="AZ32" s="445" t="s">
        <v>70</v>
      </c>
      <c r="BA32" s="445" t="s">
        <v>70</v>
      </c>
      <c r="BB32" s="445" t="s">
        <v>70</v>
      </c>
      <c r="BC32" s="446"/>
      <c r="BD32" s="443"/>
      <c r="BE32" s="444"/>
    </row>
    <row r="33" spans="1:57" x14ac:dyDescent="0.55000000000000004">
      <c r="B33" s="420" t="s">
        <v>447</v>
      </c>
      <c r="C33" s="421"/>
      <c r="D33" s="420" t="s">
        <v>447</v>
      </c>
      <c r="E33" s="421"/>
      <c r="F33" s="420" t="s">
        <v>447</v>
      </c>
      <c r="G33" s="421"/>
      <c r="H33" s="420" t="s">
        <v>447</v>
      </c>
      <c r="I33" s="421"/>
      <c r="J33" s="420" t="s">
        <v>447</v>
      </c>
      <c r="K33" s="421"/>
      <c r="L33" s="420" t="s">
        <v>447</v>
      </c>
      <c r="M33" s="421"/>
      <c r="O33" s="437">
        <v>13</v>
      </c>
      <c r="P33" s="437"/>
      <c r="Q33" s="438"/>
      <c r="R33" s="437"/>
      <c r="S33" s="439" t="s">
        <v>70</v>
      </c>
      <c r="T33" s="439" t="s">
        <v>70</v>
      </c>
      <c r="U33" s="439" t="s">
        <v>70</v>
      </c>
      <c r="V33" s="439" t="s">
        <v>70</v>
      </c>
      <c r="W33" s="439" t="s">
        <v>70</v>
      </c>
      <c r="X33" s="439" t="s">
        <v>70</v>
      </c>
      <c r="Y33" s="439" t="s">
        <v>70</v>
      </c>
      <c r="Z33" s="439" t="s">
        <v>70</v>
      </c>
      <c r="AA33" s="439" t="s">
        <v>70</v>
      </c>
      <c r="AB33" s="439" t="s">
        <v>70</v>
      </c>
      <c r="AC33" s="439" t="s">
        <v>70</v>
      </c>
      <c r="AD33" s="439" t="s">
        <v>70</v>
      </c>
      <c r="AE33" s="439" t="s">
        <v>70</v>
      </c>
      <c r="AF33" s="439" t="s">
        <v>70</v>
      </c>
      <c r="AG33" s="439" t="s">
        <v>70</v>
      </c>
      <c r="AH33" s="439" t="s">
        <v>70</v>
      </c>
      <c r="AI33" s="439" t="s">
        <v>70</v>
      </c>
      <c r="AJ33" s="439" t="s">
        <v>70</v>
      </c>
      <c r="AK33" s="439" t="s">
        <v>70</v>
      </c>
      <c r="AL33" s="439" t="s">
        <v>70</v>
      </c>
      <c r="AM33" s="439" t="s">
        <v>70</v>
      </c>
      <c r="AN33" s="439" t="s">
        <v>70</v>
      </c>
      <c r="AO33" s="439" t="s">
        <v>70</v>
      </c>
      <c r="AP33" s="439" t="s">
        <v>70</v>
      </c>
      <c r="AQ33" s="439" t="s">
        <v>70</v>
      </c>
      <c r="AR33" s="439" t="s">
        <v>70</v>
      </c>
      <c r="AS33" s="439" t="s">
        <v>70</v>
      </c>
      <c r="AT33" s="439" t="s">
        <v>70</v>
      </c>
      <c r="AU33" s="439" t="s">
        <v>70</v>
      </c>
      <c r="AV33" s="439" t="s">
        <v>70</v>
      </c>
      <c r="AW33" s="439" t="s">
        <v>70</v>
      </c>
      <c r="AX33" s="439" t="s">
        <v>70</v>
      </c>
      <c r="AY33" s="439" t="s">
        <v>70</v>
      </c>
      <c r="AZ33" s="439" t="s">
        <v>70</v>
      </c>
      <c r="BA33" s="439" t="s">
        <v>70</v>
      </c>
      <c r="BB33" s="439" t="s">
        <v>70</v>
      </c>
      <c r="BC33" s="447" t="s">
        <v>70</v>
      </c>
      <c r="BD33" s="441"/>
      <c r="BE33" s="442"/>
    </row>
    <row r="34" spans="1:57" x14ac:dyDescent="0.55000000000000004">
      <c r="B34" s="435" t="s">
        <v>456</v>
      </c>
      <c r="C34" s="436"/>
      <c r="D34" s="435" t="s">
        <v>456</v>
      </c>
      <c r="E34" s="436"/>
      <c r="F34" s="435" t="s">
        <v>456</v>
      </c>
      <c r="G34" s="436"/>
      <c r="H34" s="435" t="s">
        <v>456</v>
      </c>
      <c r="I34" s="436"/>
      <c r="J34" s="435" t="s">
        <v>456</v>
      </c>
      <c r="K34" s="436"/>
      <c r="L34" s="435" t="s">
        <v>456</v>
      </c>
      <c r="M34" s="436"/>
      <c r="O34" s="443"/>
      <c r="P34" s="443"/>
      <c r="Q34" s="444"/>
      <c r="R34" s="443"/>
      <c r="S34" s="445" t="s">
        <v>70</v>
      </c>
      <c r="T34" s="445" t="s">
        <v>70</v>
      </c>
      <c r="U34" s="445" t="s">
        <v>70</v>
      </c>
      <c r="V34" s="445" t="s">
        <v>70</v>
      </c>
      <c r="W34" s="445" t="s">
        <v>70</v>
      </c>
      <c r="X34" s="445" t="s">
        <v>70</v>
      </c>
      <c r="Y34" s="445" t="s">
        <v>70</v>
      </c>
      <c r="Z34" s="445" t="s">
        <v>70</v>
      </c>
      <c r="AA34" s="445" t="s">
        <v>70</v>
      </c>
      <c r="AB34" s="445" t="s">
        <v>70</v>
      </c>
      <c r="AC34" s="445" t="s">
        <v>70</v>
      </c>
      <c r="AD34" s="445" t="s">
        <v>70</v>
      </c>
      <c r="AE34" s="445" t="s">
        <v>70</v>
      </c>
      <c r="AF34" s="445" t="s">
        <v>70</v>
      </c>
      <c r="AG34" s="445" t="s">
        <v>70</v>
      </c>
      <c r="AH34" s="445" t="s">
        <v>70</v>
      </c>
      <c r="AI34" s="445" t="s">
        <v>70</v>
      </c>
      <c r="AJ34" s="445" t="s">
        <v>70</v>
      </c>
      <c r="AK34" s="445" t="s">
        <v>70</v>
      </c>
      <c r="AL34" s="445" t="s">
        <v>70</v>
      </c>
      <c r="AM34" s="445" t="s">
        <v>70</v>
      </c>
      <c r="AN34" s="445" t="s">
        <v>70</v>
      </c>
      <c r="AO34" s="445" t="s">
        <v>70</v>
      </c>
      <c r="AP34" s="445" t="s">
        <v>70</v>
      </c>
      <c r="AQ34" s="445" t="s">
        <v>70</v>
      </c>
      <c r="AR34" s="445" t="s">
        <v>70</v>
      </c>
      <c r="AS34" s="445" t="s">
        <v>70</v>
      </c>
      <c r="AT34" s="445" t="s">
        <v>70</v>
      </c>
      <c r="AU34" s="445" t="s">
        <v>70</v>
      </c>
      <c r="AV34" s="445" t="s">
        <v>70</v>
      </c>
      <c r="AW34" s="445" t="s">
        <v>70</v>
      </c>
      <c r="AX34" s="445" t="s">
        <v>70</v>
      </c>
      <c r="AY34" s="445" t="s">
        <v>70</v>
      </c>
      <c r="AZ34" s="445" t="s">
        <v>70</v>
      </c>
      <c r="BA34" s="445" t="s">
        <v>70</v>
      </c>
      <c r="BB34" s="445" t="s">
        <v>70</v>
      </c>
      <c r="BC34" s="446"/>
      <c r="BD34" s="443"/>
      <c r="BE34" s="444"/>
    </row>
    <row r="35" spans="1:57" x14ac:dyDescent="0.55000000000000004">
      <c r="J35" s="448"/>
      <c r="K35" s="448"/>
      <c r="L35" s="448"/>
      <c r="M35" s="448"/>
    </row>
    <row r="36" spans="1:57" x14ac:dyDescent="0.55000000000000004">
      <c r="A36" s="405"/>
      <c r="B36" s="406"/>
      <c r="C36" s="394"/>
      <c r="D36" s="394"/>
      <c r="E36" s="394"/>
      <c r="F36" s="394"/>
      <c r="G36" s="394"/>
      <c r="H36" s="394"/>
      <c r="I36" s="394"/>
      <c r="J36" s="402"/>
      <c r="K36" s="402"/>
      <c r="L36" s="402"/>
      <c r="M36" s="402"/>
      <c r="N36" s="398"/>
      <c r="O36" s="398"/>
      <c r="P36" s="398"/>
      <c r="Q36" s="398"/>
      <c r="R36" s="398"/>
      <c r="S36" s="401"/>
      <c r="T36" s="401"/>
      <c r="U36" s="401"/>
      <c r="V36" s="401"/>
      <c r="W36" s="401"/>
      <c r="X36" s="401"/>
      <c r="Y36" s="401"/>
      <c r="Z36" s="401"/>
      <c r="AA36" s="401"/>
      <c r="AB36" s="401"/>
      <c r="AC36" s="401"/>
      <c r="AD36" s="401"/>
      <c r="AE36" s="401"/>
      <c r="AF36" s="401"/>
      <c r="AG36" s="401"/>
      <c r="AH36" s="401"/>
      <c r="AI36" s="401"/>
      <c r="AJ36" s="401"/>
      <c r="AK36" s="401"/>
      <c r="AL36" s="401"/>
      <c r="AM36" s="401"/>
      <c r="AN36" s="401"/>
      <c r="AO36" s="401"/>
      <c r="AP36" s="401"/>
      <c r="AQ36" s="401"/>
      <c r="AR36" s="401"/>
      <c r="AS36" s="401"/>
      <c r="AT36" s="401"/>
      <c r="AU36" s="401"/>
      <c r="AV36" s="401"/>
      <c r="AW36" s="401"/>
      <c r="AX36" s="401"/>
      <c r="AY36" s="401"/>
      <c r="AZ36" s="401"/>
      <c r="BA36" s="401"/>
      <c r="BB36" s="401"/>
      <c r="BC36" s="401"/>
      <c r="BD36" s="401"/>
      <c r="BE36" s="398"/>
    </row>
    <row r="37" spans="1:57" x14ac:dyDescent="0.55000000000000004">
      <c r="B37" s="407" t="s">
        <v>434</v>
      </c>
      <c r="C37" s="408"/>
      <c r="D37" s="407" t="s">
        <v>435</v>
      </c>
      <c r="E37" s="408"/>
      <c r="F37" s="407" t="s">
        <v>436</v>
      </c>
      <c r="G37" s="408"/>
      <c r="H37" s="407" t="s">
        <v>437</v>
      </c>
      <c r="I37" s="408"/>
      <c r="J37" s="407" t="s">
        <v>438</v>
      </c>
      <c r="K37" s="408"/>
      <c r="L37" s="407" t="s">
        <v>439</v>
      </c>
      <c r="M37" s="408"/>
      <c r="O37" s="410" t="s">
        <v>440</v>
      </c>
      <c r="P37" s="411" t="s">
        <v>441</v>
      </c>
      <c r="S37" s="412" t="s">
        <v>442</v>
      </c>
      <c r="T37" s="413"/>
      <c r="U37" s="413"/>
      <c r="V37" s="413"/>
      <c r="W37" s="413"/>
      <c r="X37" s="413"/>
      <c r="Y37" s="413"/>
      <c r="Z37" s="413"/>
      <c r="AA37" s="413"/>
      <c r="AB37" s="413"/>
      <c r="AC37" s="413"/>
      <c r="AD37" s="413"/>
      <c r="AE37" s="413"/>
      <c r="AF37" s="413"/>
      <c r="AG37" s="413"/>
      <c r="AH37" s="413"/>
      <c r="AI37" s="413"/>
      <c r="AJ37" s="413"/>
      <c r="AK37" s="413"/>
      <c r="AL37" s="413"/>
      <c r="AM37" s="413"/>
      <c r="AN37" s="413"/>
      <c r="AO37" s="413"/>
      <c r="AP37" s="413"/>
      <c r="AQ37" s="413"/>
      <c r="AR37" s="413"/>
      <c r="AS37" s="413"/>
      <c r="AT37" s="413"/>
      <c r="AU37" s="413"/>
      <c r="AV37" s="413"/>
      <c r="AW37" s="413"/>
      <c r="AX37" s="413"/>
      <c r="AY37" s="413"/>
      <c r="AZ37" s="413"/>
      <c r="BA37" s="413"/>
      <c r="BB37" s="414"/>
    </row>
    <row r="38" spans="1:57" x14ac:dyDescent="0.55000000000000004">
      <c r="B38" s="415" t="s">
        <v>491</v>
      </c>
      <c r="C38" s="416">
        <v>1</v>
      </c>
      <c r="D38" s="415" t="s">
        <v>491</v>
      </c>
      <c r="E38" s="416">
        <v>2</v>
      </c>
      <c r="F38" s="415" t="s">
        <v>491</v>
      </c>
      <c r="G38" s="416">
        <v>3</v>
      </c>
      <c r="H38" s="415" t="s">
        <v>491</v>
      </c>
      <c r="I38" s="416">
        <v>4</v>
      </c>
      <c r="J38" s="415" t="s">
        <v>72</v>
      </c>
      <c r="K38" s="416"/>
      <c r="L38" s="415" t="s">
        <v>72</v>
      </c>
      <c r="M38" s="416"/>
      <c r="O38" s="417">
        <v>2</v>
      </c>
      <c r="P38" s="418">
        <v>1</v>
      </c>
      <c r="S38" s="419">
        <v>1</v>
      </c>
      <c r="T38" s="419">
        <v>2</v>
      </c>
      <c r="U38" s="419">
        <v>3</v>
      </c>
      <c r="V38" s="419">
        <v>4</v>
      </c>
      <c r="W38" s="419">
        <v>5</v>
      </c>
      <c r="X38" s="419">
        <v>6</v>
      </c>
      <c r="Y38" s="419">
        <v>7</v>
      </c>
      <c r="Z38" s="419">
        <v>8</v>
      </c>
      <c r="AA38" s="419">
        <v>9</v>
      </c>
      <c r="AB38" s="419">
        <v>10</v>
      </c>
      <c r="AC38" s="419">
        <v>11</v>
      </c>
      <c r="AD38" s="419">
        <v>12</v>
      </c>
      <c r="AE38" s="419">
        <v>13</v>
      </c>
      <c r="AF38" s="419">
        <v>14</v>
      </c>
      <c r="AG38" s="419">
        <v>15</v>
      </c>
      <c r="AH38" s="419">
        <v>16</v>
      </c>
      <c r="AI38" s="419">
        <v>17</v>
      </c>
      <c r="AJ38" s="419">
        <v>18</v>
      </c>
      <c r="AK38" s="419">
        <v>19</v>
      </c>
      <c r="AL38" s="419">
        <v>20</v>
      </c>
      <c r="AM38" s="419">
        <v>21</v>
      </c>
      <c r="AN38" s="419">
        <v>22</v>
      </c>
      <c r="AO38" s="419">
        <v>23</v>
      </c>
      <c r="AP38" s="419">
        <v>24</v>
      </c>
      <c r="AQ38" s="419">
        <v>25</v>
      </c>
      <c r="AR38" s="419">
        <v>26</v>
      </c>
      <c r="AS38" s="419">
        <v>27</v>
      </c>
      <c r="AT38" s="419">
        <v>28</v>
      </c>
      <c r="AU38" s="419">
        <v>29</v>
      </c>
      <c r="AV38" s="419">
        <v>30</v>
      </c>
      <c r="AW38" s="419">
        <v>31</v>
      </c>
      <c r="AX38" s="419">
        <v>32</v>
      </c>
      <c r="AY38" s="419">
        <v>33</v>
      </c>
      <c r="AZ38" s="419">
        <v>34</v>
      </c>
      <c r="BA38" s="419">
        <v>35</v>
      </c>
      <c r="BB38" s="419">
        <v>36</v>
      </c>
    </row>
    <row r="39" spans="1:57" ht="12" customHeight="1" x14ac:dyDescent="0.55000000000000004">
      <c r="B39" s="420" t="s">
        <v>447</v>
      </c>
      <c r="C39" s="421"/>
      <c r="D39" s="420" t="s">
        <v>447</v>
      </c>
      <c r="E39" s="421"/>
      <c r="F39" s="420" t="s">
        <v>447</v>
      </c>
      <c r="G39" s="421"/>
      <c r="H39" s="420" t="s">
        <v>447</v>
      </c>
      <c r="I39" s="421"/>
      <c r="J39" s="420" t="s">
        <v>447</v>
      </c>
      <c r="K39" s="421"/>
      <c r="L39" s="420" t="s">
        <v>447</v>
      </c>
      <c r="M39" s="421"/>
      <c r="O39" s="422" t="s">
        <v>448</v>
      </c>
      <c r="P39" s="422" t="s">
        <v>449</v>
      </c>
      <c r="Q39" s="423" t="s">
        <v>132</v>
      </c>
      <c r="R39" s="422" t="s">
        <v>450</v>
      </c>
      <c r="S39" s="424" t="s">
        <v>451</v>
      </c>
      <c r="T39" s="425"/>
      <c r="U39" s="425"/>
      <c r="V39" s="425"/>
      <c r="W39" s="425"/>
      <c r="X39" s="425"/>
      <c r="Y39" s="425"/>
      <c r="Z39" s="425"/>
      <c r="AA39" s="425"/>
      <c r="AB39" s="425"/>
      <c r="AC39" s="425"/>
      <c r="AD39" s="425"/>
      <c r="AE39" s="425"/>
      <c r="AF39" s="425"/>
      <c r="AG39" s="425"/>
      <c r="AH39" s="425"/>
      <c r="AI39" s="425"/>
      <c r="AJ39" s="425"/>
      <c r="AK39" s="425"/>
      <c r="AL39" s="425"/>
      <c r="AM39" s="425"/>
      <c r="AN39" s="425"/>
      <c r="AO39" s="425"/>
      <c r="AP39" s="425"/>
      <c r="AQ39" s="425"/>
      <c r="AR39" s="425"/>
      <c r="AS39" s="425"/>
      <c r="AT39" s="425"/>
      <c r="AU39" s="425"/>
      <c r="AV39" s="425"/>
      <c r="AW39" s="425"/>
      <c r="AX39" s="425"/>
      <c r="AY39" s="425"/>
      <c r="AZ39" s="425"/>
      <c r="BA39" s="425"/>
      <c r="BB39" s="426"/>
      <c r="BC39" s="427" t="s">
        <v>452</v>
      </c>
      <c r="BD39" s="422" t="s">
        <v>453</v>
      </c>
      <c r="BE39" s="423" t="s">
        <v>454</v>
      </c>
    </row>
    <row r="40" spans="1:57" x14ac:dyDescent="0.55000000000000004">
      <c r="B40" s="420" t="s">
        <v>447</v>
      </c>
      <c r="C40" s="421"/>
      <c r="D40" s="420" t="s">
        <v>447</v>
      </c>
      <c r="E40" s="421"/>
      <c r="F40" s="420" t="s">
        <v>447</v>
      </c>
      <c r="G40" s="421"/>
      <c r="H40" s="420" t="s">
        <v>447</v>
      </c>
      <c r="I40" s="421"/>
      <c r="J40" s="420" t="s">
        <v>447</v>
      </c>
      <c r="K40" s="421"/>
      <c r="L40" s="420" t="s">
        <v>447</v>
      </c>
      <c r="M40" s="421"/>
      <c r="O40" s="428"/>
      <c r="P40" s="428"/>
      <c r="Q40" s="429"/>
      <c r="R40" s="428"/>
      <c r="S40" s="430" t="s">
        <v>455</v>
      </c>
      <c r="T40" s="431"/>
      <c r="U40" s="431"/>
      <c r="V40" s="431"/>
      <c r="W40" s="431"/>
      <c r="X40" s="431"/>
      <c r="Y40" s="431"/>
      <c r="Z40" s="431"/>
      <c r="AA40" s="431"/>
      <c r="AB40" s="431"/>
      <c r="AC40" s="431"/>
      <c r="AD40" s="431"/>
      <c r="AE40" s="431"/>
      <c r="AF40" s="431"/>
      <c r="AG40" s="431"/>
      <c r="AH40" s="431"/>
      <c r="AI40" s="431"/>
      <c r="AJ40" s="431"/>
      <c r="AK40" s="431"/>
      <c r="AL40" s="431"/>
      <c r="AM40" s="431"/>
      <c r="AN40" s="431"/>
      <c r="AO40" s="431"/>
      <c r="AP40" s="431"/>
      <c r="AQ40" s="431"/>
      <c r="AR40" s="431"/>
      <c r="AS40" s="431"/>
      <c r="AT40" s="431"/>
      <c r="AU40" s="431"/>
      <c r="AV40" s="431"/>
      <c r="AW40" s="431"/>
      <c r="AX40" s="431"/>
      <c r="AY40" s="431"/>
      <c r="AZ40" s="431"/>
      <c r="BA40" s="431"/>
      <c r="BB40" s="432"/>
      <c r="BC40" s="429"/>
      <c r="BD40" s="428"/>
      <c r="BE40" s="429"/>
    </row>
    <row r="41" spans="1:57" x14ac:dyDescent="0.55000000000000004">
      <c r="B41" s="433" t="s">
        <v>456</v>
      </c>
      <c r="C41" s="434"/>
      <c r="D41" s="435" t="s">
        <v>456</v>
      </c>
      <c r="E41" s="436"/>
      <c r="F41" s="433" t="s">
        <v>456</v>
      </c>
      <c r="G41" s="434"/>
      <c r="H41" s="435" t="s">
        <v>456</v>
      </c>
      <c r="I41" s="436"/>
      <c r="J41" s="433" t="s">
        <v>456</v>
      </c>
      <c r="K41" s="434"/>
      <c r="L41" s="435" t="s">
        <v>456</v>
      </c>
      <c r="M41" s="436"/>
      <c r="N41" s="401"/>
      <c r="O41" s="437">
        <v>1</v>
      </c>
      <c r="P41" s="437">
        <v>19</v>
      </c>
      <c r="Q41" s="438">
        <v>10</v>
      </c>
      <c r="R41" s="437" t="s">
        <v>112</v>
      </c>
      <c r="S41" s="439" t="s">
        <v>457</v>
      </c>
      <c r="T41" s="439" t="s">
        <v>70</v>
      </c>
      <c r="U41" s="439" t="s">
        <v>70</v>
      </c>
      <c r="V41" s="439" t="s">
        <v>70</v>
      </c>
      <c r="W41" s="439" t="s">
        <v>70</v>
      </c>
      <c r="X41" s="439" t="s">
        <v>70</v>
      </c>
      <c r="Y41" s="439" t="s">
        <v>70</v>
      </c>
      <c r="Z41" s="439" t="s">
        <v>70</v>
      </c>
      <c r="AA41" s="439" t="s">
        <v>70</v>
      </c>
      <c r="AB41" s="439" t="s">
        <v>70</v>
      </c>
      <c r="AC41" s="439" t="s">
        <v>70</v>
      </c>
      <c r="AD41" s="439" t="s">
        <v>70</v>
      </c>
      <c r="AE41" s="439" t="s">
        <v>70</v>
      </c>
      <c r="AF41" s="439" t="s">
        <v>70</v>
      </c>
      <c r="AG41" s="439" t="s">
        <v>70</v>
      </c>
      <c r="AH41" s="439" t="s">
        <v>70</v>
      </c>
      <c r="AI41" s="439" t="s">
        <v>70</v>
      </c>
      <c r="AJ41" s="439" t="s">
        <v>70</v>
      </c>
      <c r="AK41" s="439" t="s">
        <v>70</v>
      </c>
      <c r="AL41" s="439" t="s">
        <v>70</v>
      </c>
      <c r="AM41" s="439" t="s">
        <v>70</v>
      </c>
      <c r="AN41" s="439" t="s">
        <v>70</v>
      </c>
      <c r="AO41" s="439" t="s">
        <v>70</v>
      </c>
      <c r="AP41" s="439" t="s">
        <v>70</v>
      </c>
      <c r="AQ41" s="439" t="s">
        <v>70</v>
      </c>
      <c r="AR41" s="439" t="s">
        <v>70</v>
      </c>
      <c r="AS41" s="439" t="s">
        <v>70</v>
      </c>
      <c r="AT41" s="439" t="s">
        <v>70</v>
      </c>
      <c r="AU41" s="439" t="s">
        <v>70</v>
      </c>
      <c r="AV41" s="439" t="s">
        <v>70</v>
      </c>
      <c r="AW41" s="439" t="s">
        <v>70</v>
      </c>
      <c r="AX41" s="439" t="s">
        <v>70</v>
      </c>
      <c r="AY41" s="439" t="s">
        <v>70</v>
      </c>
      <c r="AZ41" s="439" t="s">
        <v>70</v>
      </c>
      <c r="BA41" s="439" t="s">
        <v>70</v>
      </c>
      <c r="BB41" s="439" t="s">
        <v>70</v>
      </c>
      <c r="BC41" s="447" t="s">
        <v>70</v>
      </c>
      <c r="BD41" s="441">
        <v>1</v>
      </c>
      <c r="BE41" s="442"/>
    </row>
    <row r="42" spans="1:57" x14ac:dyDescent="0.55000000000000004">
      <c r="B42" s="407" t="s">
        <v>458</v>
      </c>
      <c r="C42" s="408"/>
      <c r="D42" s="407" t="s">
        <v>459</v>
      </c>
      <c r="E42" s="408"/>
      <c r="F42" s="407" t="s">
        <v>460</v>
      </c>
      <c r="G42" s="408"/>
      <c r="H42" s="407" t="s">
        <v>461</v>
      </c>
      <c r="I42" s="408"/>
      <c r="J42" s="407" t="s">
        <v>462</v>
      </c>
      <c r="K42" s="408"/>
      <c r="L42" s="407" t="s">
        <v>463</v>
      </c>
      <c r="M42" s="408"/>
      <c r="N42" s="401"/>
      <c r="O42" s="443"/>
      <c r="P42" s="443"/>
      <c r="Q42" s="444"/>
      <c r="R42" s="443"/>
      <c r="S42" s="445" t="s">
        <v>71</v>
      </c>
      <c r="T42" s="445" t="s">
        <v>70</v>
      </c>
      <c r="U42" s="445" t="s">
        <v>70</v>
      </c>
      <c r="V42" s="445" t="s">
        <v>70</v>
      </c>
      <c r="W42" s="445" t="s">
        <v>70</v>
      </c>
      <c r="X42" s="445" t="s">
        <v>70</v>
      </c>
      <c r="Y42" s="445" t="s">
        <v>70</v>
      </c>
      <c r="Z42" s="445" t="s">
        <v>70</v>
      </c>
      <c r="AA42" s="445" t="s">
        <v>70</v>
      </c>
      <c r="AB42" s="445" t="s">
        <v>70</v>
      </c>
      <c r="AC42" s="445" t="s">
        <v>70</v>
      </c>
      <c r="AD42" s="445" t="s">
        <v>70</v>
      </c>
      <c r="AE42" s="445" t="s">
        <v>70</v>
      </c>
      <c r="AF42" s="445" t="s">
        <v>70</v>
      </c>
      <c r="AG42" s="445" t="s">
        <v>70</v>
      </c>
      <c r="AH42" s="445" t="s">
        <v>70</v>
      </c>
      <c r="AI42" s="445" t="s">
        <v>70</v>
      </c>
      <c r="AJ42" s="445" t="s">
        <v>70</v>
      </c>
      <c r="AK42" s="445" t="s">
        <v>70</v>
      </c>
      <c r="AL42" s="445" t="s">
        <v>70</v>
      </c>
      <c r="AM42" s="445" t="s">
        <v>70</v>
      </c>
      <c r="AN42" s="445" t="s">
        <v>70</v>
      </c>
      <c r="AO42" s="445" t="s">
        <v>70</v>
      </c>
      <c r="AP42" s="445" t="s">
        <v>70</v>
      </c>
      <c r="AQ42" s="445" t="s">
        <v>70</v>
      </c>
      <c r="AR42" s="445" t="s">
        <v>70</v>
      </c>
      <c r="AS42" s="445" t="s">
        <v>70</v>
      </c>
      <c r="AT42" s="445" t="s">
        <v>70</v>
      </c>
      <c r="AU42" s="445" t="s">
        <v>70</v>
      </c>
      <c r="AV42" s="445" t="s">
        <v>70</v>
      </c>
      <c r="AW42" s="445" t="s">
        <v>70</v>
      </c>
      <c r="AX42" s="445" t="s">
        <v>70</v>
      </c>
      <c r="AY42" s="445" t="s">
        <v>70</v>
      </c>
      <c r="AZ42" s="445" t="s">
        <v>70</v>
      </c>
      <c r="BA42" s="445" t="s">
        <v>70</v>
      </c>
      <c r="BB42" s="445" t="s">
        <v>70</v>
      </c>
      <c r="BC42" s="446"/>
      <c r="BD42" s="443"/>
      <c r="BE42" s="444"/>
    </row>
    <row r="43" spans="1:57" x14ac:dyDescent="0.55000000000000004">
      <c r="B43" s="415" t="s">
        <v>72</v>
      </c>
      <c r="C43" s="416"/>
      <c r="D43" s="415" t="s">
        <v>72</v>
      </c>
      <c r="E43" s="416"/>
      <c r="F43" s="415" t="s">
        <v>72</v>
      </c>
      <c r="G43" s="416"/>
      <c r="H43" s="415" t="s">
        <v>72</v>
      </c>
      <c r="I43" s="416"/>
      <c r="J43" s="415" t="s">
        <v>72</v>
      </c>
      <c r="K43" s="416"/>
      <c r="L43" s="415" t="s">
        <v>72</v>
      </c>
      <c r="M43" s="416"/>
      <c r="N43" s="401"/>
      <c r="O43" s="437">
        <v>2</v>
      </c>
      <c r="P43" s="437"/>
      <c r="Q43" s="438"/>
      <c r="R43" s="437"/>
      <c r="S43" s="439" t="s">
        <v>70</v>
      </c>
      <c r="T43" s="439" t="s">
        <v>70</v>
      </c>
      <c r="U43" s="439" t="s">
        <v>70</v>
      </c>
      <c r="V43" s="439" t="s">
        <v>70</v>
      </c>
      <c r="W43" s="439" t="s">
        <v>70</v>
      </c>
      <c r="X43" s="439" t="s">
        <v>70</v>
      </c>
      <c r="Y43" s="439" t="s">
        <v>70</v>
      </c>
      <c r="Z43" s="439" t="s">
        <v>70</v>
      </c>
      <c r="AA43" s="439" t="s">
        <v>70</v>
      </c>
      <c r="AB43" s="439" t="s">
        <v>70</v>
      </c>
      <c r="AC43" s="439" t="s">
        <v>70</v>
      </c>
      <c r="AD43" s="439" t="s">
        <v>70</v>
      </c>
      <c r="AE43" s="439" t="s">
        <v>70</v>
      </c>
      <c r="AF43" s="439" t="s">
        <v>70</v>
      </c>
      <c r="AG43" s="439" t="s">
        <v>70</v>
      </c>
      <c r="AH43" s="439" t="s">
        <v>70</v>
      </c>
      <c r="AI43" s="439" t="s">
        <v>70</v>
      </c>
      <c r="AJ43" s="439" t="s">
        <v>70</v>
      </c>
      <c r="AK43" s="439" t="s">
        <v>70</v>
      </c>
      <c r="AL43" s="439" t="s">
        <v>70</v>
      </c>
      <c r="AM43" s="439" t="s">
        <v>70</v>
      </c>
      <c r="AN43" s="439" t="s">
        <v>70</v>
      </c>
      <c r="AO43" s="439" t="s">
        <v>70</v>
      </c>
      <c r="AP43" s="439" t="s">
        <v>70</v>
      </c>
      <c r="AQ43" s="439" t="s">
        <v>70</v>
      </c>
      <c r="AR43" s="439" t="s">
        <v>70</v>
      </c>
      <c r="AS43" s="439" t="s">
        <v>70</v>
      </c>
      <c r="AT43" s="439" t="s">
        <v>70</v>
      </c>
      <c r="AU43" s="439" t="s">
        <v>70</v>
      </c>
      <c r="AV43" s="439" t="s">
        <v>70</v>
      </c>
      <c r="AW43" s="439" t="s">
        <v>70</v>
      </c>
      <c r="AX43" s="439" t="s">
        <v>70</v>
      </c>
      <c r="AY43" s="439" t="s">
        <v>70</v>
      </c>
      <c r="AZ43" s="439" t="s">
        <v>70</v>
      </c>
      <c r="BA43" s="439" t="s">
        <v>70</v>
      </c>
      <c r="BB43" s="439" t="s">
        <v>70</v>
      </c>
      <c r="BC43" s="447" t="s">
        <v>70</v>
      </c>
      <c r="BD43" s="441"/>
      <c r="BE43" s="442"/>
    </row>
    <row r="44" spans="1:57" x14ac:dyDescent="0.55000000000000004">
      <c r="B44" s="420" t="s">
        <v>447</v>
      </c>
      <c r="C44" s="421"/>
      <c r="D44" s="420" t="s">
        <v>447</v>
      </c>
      <c r="E44" s="421"/>
      <c r="F44" s="420" t="s">
        <v>447</v>
      </c>
      <c r="G44" s="421"/>
      <c r="H44" s="420" t="s">
        <v>447</v>
      </c>
      <c r="I44" s="421"/>
      <c r="J44" s="420" t="s">
        <v>447</v>
      </c>
      <c r="K44" s="421"/>
      <c r="L44" s="420" t="s">
        <v>447</v>
      </c>
      <c r="M44" s="421"/>
      <c r="N44" s="401"/>
      <c r="O44" s="443"/>
      <c r="P44" s="443"/>
      <c r="Q44" s="444"/>
      <c r="R44" s="443"/>
      <c r="S44" s="445" t="s">
        <v>70</v>
      </c>
      <c r="T44" s="445" t="s">
        <v>70</v>
      </c>
      <c r="U44" s="445" t="s">
        <v>70</v>
      </c>
      <c r="V44" s="445" t="s">
        <v>70</v>
      </c>
      <c r="W44" s="445" t="s">
        <v>70</v>
      </c>
      <c r="X44" s="445" t="s">
        <v>70</v>
      </c>
      <c r="Y44" s="445" t="s">
        <v>70</v>
      </c>
      <c r="Z44" s="445" t="s">
        <v>70</v>
      </c>
      <c r="AA44" s="445" t="s">
        <v>70</v>
      </c>
      <c r="AB44" s="445" t="s">
        <v>70</v>
      </c>
      <c r="AC44" s="445" t="s">
        <v>70</v>
      </c>
      <c r="AD44" s="445" t="s">
        <v>70</v>
      </c>
      <c r="AE44" s="445" t="s">
        <v>70</v>
      </c>
      <c r="AF44" s="445" t="s">
        <v>70</v>
      </c>
      <c r="AG44" s="445" t="s">
        <v>70</v>
      </c>
      <c r="AH44" s="445" t="s">
        <v>70</v>
      </c>
      <c r="AI44" s="445" t="s">
        <v>70</v>
      </c>
      <c r="AJ44" s="445" t="s">
        <v>70</v>
      </c>
      <c r="AK44" s="445" t="s">
        <v>70</v>
      </c>
      <c r="AL44" s="445" t="s">
        <v>70</v>
      </c>
      <c r="AM44" s="445" t="s">
        <v>70</v>
      </c>
      <c r="AN44" s="445" t="s">
        <v>70</v>
      </c>
      <c r="AO44" s="445" t="s">
        <v>70</v>
      </c>
      <c r="AP44" s="445" t="s">
        <v>70</v>
      </c>
      <c r="AQ44" s="445" t="s">
        <v>70</v>
      </c>
      <c r="AR44" s="445" t="s">
        <v>70</v>
      </c>
      <c r="AS44" s="445" t="s">
        <v>70</v>
      </c>
      <c r="AT44" s="445" t="s">
        <v>70</v>
      </c>
      <c r="AU44" s="445" t="s">
        <v>70</v>
      </c>
      <c r="AV44" s="445" t="s">
        <v>70</v>
      </c>
      <c r="AW44" s="445" t="s">
        <v>70</v>
      </c>
      <c r="AX44" s="445" t="s">
        <v>70</v>
      </c>
      <c r="AY44" s="445" t="s">
        <v>70</v>
      </c>
      <c r="AZ44" s="445" t="s">
        <v>70</v>
      </c>
      <c r="BA44" s="445" t="s">
        <v>70</v>
      </c>
      <c r="BB44" s="445" t="s">
        <v>70</v>
      </c>
      <c r="BC44" s="446"/>
      <c r="BD44" s="443"/>
      <c r="BE44" s="444"/>
    </row>
    <row r="45" spans="1:57" x14ac:dyDescent="0.55000000000000004">
      <c r="B45" s="420" t="s">
        <v>447</v>
      </c>
      <c r="C45" s="421"/>
      <c r="D45" s="420" t="s">
        <v>447</v>
      </c>
      <c r="E45" s="421"/>
      <c r="F45" s="420" t="s">
        <v>447</v>
      </c>
      <c r="G45" s="421"/>
      <c r="H45" s="420" t="s">
        <v>447</v>
      </c>
      <c r="I45" s="421"/>
      <c r="J45" s="420" t="s">
        <v>447</v>
      </c>
      <c r="K45" s="421"/>
      <c r="L45" s="420" t="s">
        <v>447</v>
      </c>
      <c r="M45" s="421"/>
      <c r="N45" s="401"/>
      <c r="O45" s="437">
        <v>3</v>
      </c>
      <c r="P45" s="437"/>
      <c r="Q45" s="438"/>
      <c r="R45" s="437"/>
      <c r="S45" s="439" t="s">
        <v>70</v>
      </c>
      <c r="T45" s="439" t="s">
        <v>70</v>
      </c>
      <c r="U45" s="439" t="s">
        <v>70</v>
      </c>
      <c r="V45" s="439" t="s">
        <v>70</v>
      </c>
      <c r="W45" s="439" t="s">
        <v>70</v>
      </c>
      <c r="X45" s="439" t="s">
        <v>70</v>
      </c>
      <c r="Y45" s="439" t="s">
        <v>70</v>
      </c>
      <c r="Z45" s="439" t="s">
        <v>70</v>
      </c>
      <c r="AA45" s="439" t="s">
        <v>70</v>
      </c>
      <c r="AB45" s="439" t="s">
        <v>70</v>
      </c>
      <c r="AC45" s="439" t="s">
        <v>70</v>
      </c>
      <c r="AD45" s="439" t="s">
        <v>70</v>
      </c>
      <c r="AE45" s="439" t="s">
        <v>70</v>
      </c>
      <c r="AF45" s="439" t="s">
        <v>70</v>
      </c>
      <c r="AG45" s="439" t="s">
        <v>70</v>
      </c>
      <c r="AH45" s="439" t="s">
        <v>70</v>
      </c>
      <c r="AI45" s="439" t="s">
        <v>70</v>
      </c>
      <c r="AJ45" s="439" t="s">
        <v>70</v>
      </c>
      <c r="AK45" s="439" t="s">
        <v>70</v>
      </c>
      <c r="AL45" s="439" t="s">
        <v>70</v>
      </c>
      <c r="AM45" s="439" t="s">
        <v>70</v>
      </c>
      <c r="AN45" s="439" t="s">
        <v>70</v>
      </c>
      <c r="AO45" s="439" t="s">
        <v>70</v>
      </c>
      <c r="AP45" s="439" t="s">
        <v>70</v>
      </c>
      <c r="AQ45" s="439" t="s">
        <v>70</v>
      </c>
      <c r="AR45" s="439" t="s">
        <v>70</v>
      </c>
      <c r="AS45" s="439" t="s">
        <v>70</v>
      </c>
      <c r="AT45" s="439" t="s">
        <v>70</v>
      </c>
      <c r="AU45" s="439" t="s">
        <v>70</v>
      </c>
      <c r="AV45" s="439" t="s">
        <v>70</v>
      </c>
      <c r="AW45" s="439" t="s">
        <v>70</v>
      </c>
      <c r="AX45" s="439" t="s">
        <v>70</v>
      </c>
      <c r="AY45" s="439" t="s">
        <v>70</v>
      </c>
      <c r="AZ45" s="439" t="s">
        <v>70</v>
      </c>
      <c r="BA45" s="439" t="s">
        <v>70</v>
      </c>
      <c r="BB45" s="439" t="s">
        <v>70</v>
      </c>
      <c r="BC45" s="447" t="s">
        <v>70</v>
      </c>
      <c r="BD45" s="441"/>
      <c r="BE45" s="442"/>
    </row>
    <row r="46" spans="1:57" x14ac:dyDescent="0.55000000000000004">
      <c r="B46" s="433" t="s">
        <v>456</v>
      </c>
      <c r="C46" s="434"/>
      <c r="D46" s="435" t="s">
        <v>456</v>
      </c>
      <c r="E46" s="436"/>
      <c r="F46" s="433" t="s">
        <v>456</v>
      </c>
      <c r="G46" s="434"/>
      <c r="H46" s="435" t="s">
        <v>456</v>
      </c>
      <c r="I46" s="436"/>
      <c r="J46" s="433" t="s">
        <v>456</v>
      </c>
      <c r="K46" s="434"/>
      <c r="L46" s="435" t="s">
        <v>456</v>
      </c>
      <c r="M46" s="436"/>
      <c r="N46" s="401"/>
      <c r="O46" s="443"/>
      <c r="P46" s="443"/>
      <c r="Q46" s="444"/>
      <c r="R46" s="443"/>
      <c r="S46" s="445" t="s">
        <v>70</v>
      </c>
      <c r="T46" s="445" t="s">
        <v>70</v>
      </c>
      <c r="U46" s="445" t="s">
        <v>70</v>
      </c>
      <c r="V46" s="445" t="s">
        <v>70</v>
      </c>
      <c r="W46" s="445" t="s">
        <v>70</v>
      </c>
      <c r="X46" s="445" t="s">
        <v>70</v>
      </c>
      <c r="Y46" s="445" t="s">
        <v>70</v>
      </c>
      <c r="Z46" s="445" t="s">
        <v>70</v>
      </c>
      <c r="AA46" s="445" t="s">
        <v>70</v>
      </c>
      <c r="AB46" s="445" t="s">
        <v>70</v>
      </c>
      <c r="AC46" s="445" t="s">
        <v>70</v>
      </c>
      <c r="AD46" s="445" t="s">
        <v>70</v>
      </c>
      <c r="AE46" s="445" t="s">
        <v>70</v>
      </c>
      <c r="AF46" s="445" t="s">
        <v>70</v>
      </c>
      <c r="AG46" s="445" t="s">
        <v>70</v>
      </c>
      <c r="AH46" s="445" t="s">
        <v>70</v>
      </c>
      <c r="AI46" s="445" t="s">
        <v>70</v>
      </c>
      <c r="AJ46" s="445" t="s">
        <v>70</v>
      </c>
      <c r="AK46" s="445" t="s">
        <v>70</v>
      </c>
      <c r="AL46" s="445" t="s">
        <v>70</v>
      </c>
      <c r="AM46" s="445" t="s">
        <v>70</v>
      </c>
      <c r="AN46" s="445" t="s">
        <v>70</v>
      </c>
      <c r="AO46" s="445" t="s">
        <v>70</v>
      </c>
      <c r="AP46" s="445" t="s">
        <v>70</v>
      </c>
      <c r="AQ46" s="445" t="s">
        <v>70</v>
      </c>
      <c r="AR46" s="445" t="s">
        <v>70</v>
      </c>
      <c r="AS46" s="445" t="s">
        <v>70</v>
      </c>
      <c r="AT46" s="445" t="s">
        <v>70</v>
      </c>
      <c r="AU46" s="445" t="s">
        <v>70</v>
      </c>
      <c r="AV46" s="445" t="s">
        <v>70</v>
      </c>
      <c r="AW46" s="445" t="s">
        <v>70</v>
      </c>
      <c r="AX46" s="445" t="s">
        <v>70</v>
      </c>
      <c r="AY46" s="445" t="s">
        <v>70</v>
      </c>
      <c r="AZ46" s="445" t="s">
        <v>70</v>
      </c>
      <c r="BA46" s="445" t="s">
        <v>70</v>
      </c>
      <c r="BB46" s="445" t="s">
        <v>70</v>
      </c>
      <c r="BC46" s="446"/>
      <c r="BD46" s="443"/>
      <c r="BE46" s="444"/>
    </row>
    <row r="47" spans="1:57" x14ac:dyDescent="0.55000000000000004">
      <c r="B47" s="407" t="s">
        <v>465</v>
      </c>
      <c r="C47" s="408"/>
      <c r="D47" s="407" t="s">
        <v>466</v>
      </c>
      <c r="E47" s="408"/>
      <c r="F47" s="407" t="s">
        <v>467</v>
      </c>
      <c r="G47" s="408"/>
      <c r="H47" s="407" t="s">
        <v>468</v>
      </c>
      <c r="I47" s="408"/>
      <c r="J47" s="407" t="s">
        <v>469</v>
      </c>
      <c r="K47" s="408"/>
      <c r="L47" s="407" t="s">
        <v>470</v>
      </c>
      <c r="M47" s="408"/>
      <c r="N47" s="401"/>
      <c r="O47" s="437">
        <v>4</v>
      </c>
      <c r="P47" s="437"/>
      <c r="Q47" s="438"/>
      <c r="R47" s="437"/>
      <c r="S47" s="439" t="s">
        <v>70</v>
      </c>
      <c r="T47" s="439" t="s">
        <v>70</v>
      </c>
      <c r="U47" s="439" t="s">
        <v>70</v>
      </c>
      <c r="V47" s="439" t="s">
        <v>70</v>
      </c>
      <c r="W47" s="439" t="s">
        <v>70</v>
      </c>
      <c r="X47" s="439" t="s">
        <v>70</v>
      </c>
      <c r="Y47" s="439" t="s">
        <v>70</v>
      </c>
      <c r="Z47" s="439" t="s">
        <v>70</v>
      </c>
      <c r="AA47" s="439" t="s">
        <v>70</v>
      </c>
      <c r="AB47" s="439" t="s">
        <v>70</v>
      </c>
      <c r="AC47" s="439" t="s">
        <v>70</v>
      </c>
      <c r="AD47" s="439" t="s">
        <v>70</v>
      </c>
      <c r="AE47" s="439" t="s">
        <v>70</v>
      </c>
      <c r="AF47" s="439" t="s">
        <v>70</v>
      </c>
      <c r="AG47" s="439" t="s">
        <v>70</v>
      </c>
      <c r="AH47" s="439" t="s">
        <v>70</v>
      </c>
      <c r="AI47" s="439" t="s">
        <v>70</v>
      </c>
      <c r="AJ47" s="439" t="s">
        <v>70</v>
      </c>
      <c r="AK47" s="439" t="s">
        <v>70</v>
      </c>
      <c r="AL47" s="439" t="s">
        <v>70</v>
      </c>
      <c r="AM47" s="439" t="s">
        <v>70</v>
      </c>
      <c r="AN47" s="439" t="s">
        <v>70</v>
      </c>
      <c r="AO47" s="439" t="s">
        <v>70</v>
      </c>
      <c r="AP47" s="439" t="s">
        <v>70</v>
      </c>
      <c r="AQ47" s="439" t="s">
        <v>70</v>
      </c>
      <c r="AR47" s="439" t="s">
        <v>70</v>
      </c>
      <c r="AS47" s="439" t="s">
        <v>70</v>
      </c>
      <c r="AT47" s="439" t="s">
        <v>70</v>
      </c>
      <c r="AU47" s="439" t="s">
        <v>70</v>
      </c>
      <c r="AV47" s="439" t="s">
        <v>70</v>
      </c>
      <c r="AW47" s="439" t="s">
        <v>70</v>
      </c>
      <c r="AX47" s="439" t="s">
        <v>70</v>
      </c>
      <c r="AY47" s="439" t="s">
        <v>70</v>
      </c>
      <c r="AZ47" s="439" t="s">
        <v>70</v>
      </c>
      <c r="BA47" s="439" t="s">
        <v>70</v>
      </c>
      <c r="BB47" s="439" t="s">
        <v>70</v>
      </c>
      <c r="BC47" s="447" t="s">
        <v>70</v>
      </c>
      <c r="BD47" s="441"/>
      <c r="BE47" s="442"/>
    </row>
    <row r="48" spans="1:57" x14ac:dyDescent="0.55000000000000004">
      <c r="B48" s="415" t="s">
        <v>72</v>
      </c>
      <c r="C48" s="416"/>
      <c r="D48" s="415" t="s">
        <v>72</v>
      </c>
      <c r="E48" s="416"/>
      <c r="F48" s="415" t="s">
        <v>72</v>
      </c>
      <c r="G48" s="416"/>
      <c r="H48" s="415" t="s">
        <v>72</v>
      </c>
      <c r="I48" s="416"/>
      <c r="J48" s="415" t="s">
        <v>72</v>
      </c>
      <c r="K48" s="416"/>
      <c r="L48" s="415" t="s">
        <v>72</v>
      </c>
      <c r="M48" s="416"/>
      <c r="N48" s="401"/>
      <c r="O48" s="443"/>
      <c r="P48" s="443"/>
      <c r="Q48" s="444"/>
      <c r="R48" s="443"/>
      <c r="S48" s="445" t="s">
        <v>70</v>
      </c>
      <c r="T48" s="445" t="s">
        <v>70</v>
      </c>
      <c r="U48" s="445" t="s">
        <v>70</v>
      </c>
      <c r="V48" s="445" t="s">
        <v>70</v>
      </c>
      <c r="W48" s="445" t="s">
        <v>70</v>
      </c>
      <c r="X48" s="445" t="s">
        <v>70</v>
      </c>
      <c r="Y48" s="445" t="s">
        <v>70</v>
      </c>
      <c r="Z48" s="445" t="s">
        <v>70</v>
      </c>
      <c r="AA48" s="445" t="s">
        <v>70</v>
      </c>
      <c r="AB48" s="445" t="s">
        <v>70</v>
      </c>
      <c r="AC48" s="445" t="s">
        <v>70</v>
      </c>
      <c r="AD48" s="445" t="s">
        <v>70</v>
      </c>
      <c r="AE48" s="445" t="s">
        <v>70</v>
      </c>
      <c r="AF48" s="445" t="s">
        <v>70</v>
      </c>
      <c r="AG48" s="445" t="s">
        <v>70</v>
      </c>
      <c r="AH48" s="445" t="s">
        <v>70</v>
      </c>
      <c r="AI48" s="445" t="s">
        <v>70</v>
      </c>
      <c r="AJ48" s="445" t="s">
        <v>70</v>
      </c>
      <c r="AK48" s="445" t="s">
        <v>70</v>
      </c>
      <c r="AL48" s="445" t="s">
        <v>70</v>
      </c>
      <c r="AM48" s="445" t="s">
        <v>70</v>
      </c>
      <c r="AN48" s="445" t="s">
        <v>70</v>
      </c>
      <c r="AO48" s="445" t="s">
        <v>70</v>
      </c>
      <c r="AP48" s="445" t="s">
        <v>70</v>
      </c>
      <c r="AQ48" s="445" t="s">
        <v>70</v>
      </c>
      <c r="AR48" s="445" t="s">
        <v>70</v>
      </c>
      <c r="AS48" s="445" t="s">
        <v>70</v>
      </c>
      <c r="AT48" s="445" t="s">
        <v>70</v>
      </c>
      <c r="AU48" s="445" t="s">
        <v>70</v>
      </c>
      <c r="AV48" s="445" t="s">
        <v>70</v>
      </c>
      <c r="AW48" s="445" t="s">
        <v>70</v>
      </c>
      <c r="AX48" s="445" t="s">
        <v>70</v>
      </c>
      <c r="AY48" s="445" t="s">
        <v>70</v>
      </c>
      <c r="AZ48" s="445" t="s">
        <v>70</v>
      </c>
      <c r="BA48" s="445" t="s">
        <v>70</v>
      </c>
      <c r="BB48" s="445" t="s">
        <v>70</v>
      </c>
      <c r="BC48" s="446"/>
      <c r="BD48" s="443"/>
      <c r="BE48" s="444"/>
    </row>
    <row r="49" spans="2:57" x14ac:dyDescent="0.55000000000000004">
      <c r="B49" s="420" t="s">
        <v>447</v>
      </c>
      <c r="C49" s="421"/>
      <c r="D49" s="420" t="s">
        <v>447</v>
      </c>
      <c r="E49" s="421"/>
      <c r="F49" s="420" t="s">
        <v>447</v>
      </c>
      <c r="G49" s="421"/>
      <c r="H49" s="420" t="s">
        <v>447</v>
      </c>
      <c r="I49" s="421"/>
      <c r="J49" s="420" t="s">
        <v>447</v>
      </c>
      <c r="K49" s="421"/>
      <c r="L49" s="420" t="s">
        <v>447</v>
      </c>
      <c r="M49" s="421"/>
      <c r="N49" s="401"/>
      <c r="O49" s="437">
        <v>5</v>
      </c>
      <c r="P49" s="437"/>
      <c r="Q49" s="438"/>
      <c r="R49" s="437"/>
      <c r="S49" s="439" t="s">
        <v>70</v>
      </c>
      <c r="T49" s="439" t="s">
        <v>70</v>
      </c>
      <c r="U49" s="439" t="s">
        <v>70</v>
      </c>
      <c r="V49" s="439" t="s">
        <v>70</v>
      </c>
      <c r="W49" s="439" t="s">
        <v>70</v>
      </c>
      <c r="X49" s="439" t="s">
        <v>70</v>
      </c>
      <c r="Y49" s="439" t="s">
        <v>70</v>
      </c>
      <c r="Z49" s="439" t="s">
        <v>70</v>
      </c>
      <c r="AA49" s="439" t="s">
        <v>70</v>
      </c>
      <c r="AB49" s="439" t="s">
        <v>70</v>
      </c>
      <c r="AC49" s="439" t="s">
        <v>70</v>
      </c>
      <c r="AD49" s="439" t="s">
        <v>70</v>
      </c>
      <c r="AE49" s="439" t="s">
        <v>70</v>
      </c>
      <c r="AF49" s="439" t="s">
        <v>70</v>
      </c>
      <c r="AG49" s="439" t="s">
        <v>70</v>
      </c>
      <c r="AH49" s="439" t="s">
        <v>70</v>
      </c>
      <c r="AI49" s="439" t="s">
        <v>70</v>
      </c>
      <c r="AJ49" s="439" t="s">
        <v>70</v>
      </c>
      <c r="AK49" s="439" t="s">
        <v>70</v>
      </c>
      <c r="AL49" s="439" t="s">
        <v>70</v>
      </c>
      <c r="AM49" s="439" t="s">
        <v>70</v>
      </c>
      <c r="AN49" s="439" t="s">
        <v>70</v>
      </c>
      <c r="AO49" s="439" t="s">
        <v>70</v>
      </c>
      <c r="AP49" s="439" t="s">
        <v>70</v>
      </c>
      <c r="AQ49" s="439" t="s">
        <v>70</v>
      </c>
      <c r="AR49" s="439" t="s">
        <v>70</v>
      </c>
      <c r="AS49" s="439" t="s">
        <v>70</v>
      </c>
      <c r="AT49" s="439" t="s">
        <v>70</v>
      </c>
      <c r="AU49" s="439" t="s">
        <v>70</v>
      </c>
      <c r="AV49" s="439" t="s">
        <v>70</v>
      </c>
      <c r="AW49" s="439" t="s">
        <v>70</v>
      </c>
      <c r="AX49" s="439" t="s">
        <v>70</v>
      </c>
      <c r="AY49" s="439" t="s">
        <v>70</v>
      </c>
      <c r="AZ49" s="439" t="s">
        <v>70</v>
      </c>
      <c r="BA49" s="439" t="s">
        <v>70</v>
      </c>
      <c r="BB49" s="439" t="s">
        <v>70</v>
      </c>
      <c r="BC49" s="447" t="s">
        <v>70</v>
      </c>
      <c r="BD49" s="441"/>
      <c r="BE49" s="442"/>
    </row>
    <row r="50" spans="2:57" x14ac:dyDescent="0.55000000000000004">
      <c r="B50" s="420" t="s">
        <v>447</v>
      </c>
      <c r="C50" s="421"/>
      <c r="D50" s="420" t="s">
        <v>447</v>
      </c>
      <c r="E50" s="421"/>
      <c r="F50" s="420" t="s">
        <v>447</v>
      </c>
      <c r="G50" s="421"/>
      <c r="H50" s="420" t="s">
        <v>447</v>
      </c>
      <c r="I50" s="421"/>
      <c r="J50" s="420" t="s">
        <v>447</v>
      </c>
      <c r="K50" s="421"/>
      <c r="L50" s="420" t="s">
        <v>447</v>
      </c>
      <c r="M50" s="421"/>
      <c r="O50" s="443"/>
      <c r="P50" s="443"/>
      <c r="Q50" s="444"/>
      <c r="R50" s="443"/>
      <c r="S50" s="445" t="s">
        <v>70</v>
      </c>
      <c r="T50" s="445" t="s">
        <v>70</v>
      </c>
      <c r="U50" s="445" t="s">
        <v>70</v>
      </c>
      <c r="V50" s="445" t="s">
        <v>70</v>
      </c>
      <c r="W50" s="445" t="s">
        <v>70</v>
      </c>
      <c r="X50" s="445" t="s">
        <v>70</v>
      </c>
      <c r="Y50" s="445" t="s">
        <v>70</v>
      </c>
      <c r="Z50" s="445" t="s">
        <v>70</v>
      </c>
      <c r="AA50" s="445" t="s">
        <v>70</v>
      </c>
      <c r="AB50" s="445" t="s">
        <v>70</v>
      </c>
      <c r="AC50" s="445" t="s">
        <v>70</v>
      </c>
      <c r="AD50" s="445" t="s">
        <v>70</v>
      </c>
      <c r="AE50" s="445" t="s">
        <v>70</v>
      </c>
      <c r="AF50" s="445" t="s">
        <v>70</v>
      </c>
      <c r="AG50" s="445" t="s">
        <v>70</v>
      </c>
      <c r="AH50" s="445" t="s">
        <v>70</v>
      </c>
      <c r="AI50" s="445" t="s">
        <v>70</v>
      </c>
      <c r="AJ50" s="445" t="s">
        <v>70</v>
      </c>
      <c r="AK50" s="445" t="s">
        <v>70</v>
      </c>
      <c r="AL50" s="445" t="s">
        <v>70</v>
      </c>
      <c r="AM50" s="445" t="s">
        <v>70</v>
      </c>
      <c r="AN50" s="445" t="s">
        <v>70</v>
      </c>
      <c r="AO50" s="445" t="s">
        <v>70</v>
      </c>
      <c r="AP50" s="445" t="s">
        <v>70</v>
      </c>
      <c r="AQ50" s="445" t="s">
        <v>70</v>
      </c>
      <c r="AR50" s="445" t="s">
        <v>70</v>
      </c>
      <c r="AS50" s="445" t="s">
        <v>70</v>
      </c>
      <c r="AT50" s="445" t="s">
        <v>70</v>
      </c>
      <c r="AU50" s="445" t="s">
        <v>70</v>
      </c>
      <c r="AV50" s="445" t="s">
        <v>70</v>
      </c>
      <c r="AW50" s="445" t="s">
        <v>70</v>
      </c>
      <c r="AX50" s="445" t="s">
        <v>70</v>
      </c>
      <c r="AY50" s="445" t="s">
        <v>70</v>
      </c>
      <c r="AZ50" s="445" t="s">
        <v>70</v>
      </c>
      <c r="BA50" s="445" t="s">
        <v>70</v>
      </c>
      <c r="BB50" s="445" t="s">
        <v>70</v>
      </c>
      <c r="BC50" s="446"/>
      <c r="BD50" s="443"/>
      <c r="BE50" s="444"/>
    </row>
    <row r="51" spans="2:57" x14ac:dyDescent="0.55000000000000004">
      <c r="B51" s="433" t="s">
        <v>456</v>
      </c>
      <c r="C51" s="434"/>
      <c r="D51" s="435" t="s">
        <v>456</v>
      </c>
      <c r="E51" s="436"/>
      <c r="F51" s="433" t="s">
        <v>456</v>
      </c>
      <c r="G51" s="434"/>
      <c r="H51" s="435" t="s">
        <v>456</v>
      </c>
      <c r="I51" s="436"/>
      <c r="J51" s="433" t="s">
        <v>456</v>
      </c>
      <c r="K51" s="434"/>
      <c r="L51" s="435" t="s">
        <v>456</v>
      </c>
      <c r="M51" s="436"/>
      <c r="O51" s="437">
        <v>6</v>
      </c>
      <c r="P51" s="437"/>
      <c r="Q51" s="438"/>
      <c r="R51" s="437"/>
      <c r="S51" s="439" t="s">
        <v>70</v>
      </c>
      <c r="T51" s="439" t="s">
        <v>70</v>
      </c>
      <c r="U51" s="439" t="s">
        <v>70</v>
      </c>
      <c r="V51" s="439" t="s">
        <v>70</v>
      </c>
      <c r="W51" s="439" t="s">
        <v>70</v>
      </c>
      <c r="X51" s="439" t="s">
        <v>70</v>
      </c>
      <c r="Y51" s="439" t="s">
        <v>70</v>
      </c>
      <c r="Z51" s="439" t="s">
        <v>70</v>
      </c>
      <c r="AA51" s="439" t="s">
        <v>70</v>
      </c>
      <c r="AB51" s="439" t="s">
        <v>70</v>
      </c>
      <c r="AC51" s="439" t="s">
        <v>70</v>
      </c>
      <c r="AD51" s="439" t="s">
        <v>70</v>
      </c>
      <c r="AE51" s="439" t="s">
        <v>70</v>
      </c>
      <c r="AF51" s="439" t="s">
        <v>70</v>
      </c>
      <c r="AG51" s="439" t="s">
        <v>70</v>
      </c>
      <c r="AH51" s="439" t="s">
        <v>70</v>
      </c>
      <c r="AI51" s="439" t="s">
        <v>70</v>
      </c>
      <c r="AJ51" s="439" t="s">
        <v>70</v>
      </c>
      <c r="AK51" s="439" t="s">
        <v>70</v>
      </c>
      <c r="AL51" s="439" t="s">
        <v>70</v>
      </c>
      <c r="AM51" s="439" t="s">
        <v>70</v>
      </c>
      <c r="AN51" s="439" t="s">
        <v>70</v>
      </c>
      <c r="AO51" s="439" t="s">
        <v>70</v>
      </c>
      <c r="AP51" s="439" t="s">
        <v>70</v>
      </c>
      <c r="AQ51" s="439" t="s">
        <v>70</v>
      </c>
      <c r="AR51" s="439" t="s">
        <v>70</v>
      </c>
      <c r="AS51" s="439" t="s">
        <v>70</v>
      </c>
      <c r="AT51" s="439" t="s">
        <v>70</v>
      </c>
      <c r="AU51" s="439" t="s">
        <v>70</v>
      </c>
      <c r="AV51" s="439" t="s">
        <v>70</v>
      </c>
      <c r="AW51" s="439" t="s">
        <v>70</v>
      </c>
      <c r="AX51" s="439" t="s">
        <v>70</v>
      </c>
      <c r="AY51" s="439" t="s">
        <v>70</v>
      </c>
      <c r="AZ51" s="439" t="s">
        <v>70</v>
      </c>
      <c r="BA51" s="439" t="s">
        <v>70</v>
      </c>
      <c r="BB51" s="439" t="s">
        <v>70</v>
      </c>
      <c r="BC51" s="447" t="s">
        <v>70</v>
      </c>
      <c r="BD51" s="441"/>
      <c r="BE51" s="442"/>
    </row>
    <row r="52" spans="2:57" x14ac:dyDescent="0.55000000000000004">
      <c r="B52" s="407" t="s">
        <v>473</v>
      </c>
      <c r="C52" s="408"/>
      <c r="D52" s="407" t="s">
        <v>474</v>
      </c>
      <c r="E52" s="408"/>
      <c r="F52" s="407" t="s">
        <v>475</v>
      </c>
      <c r="G52" s="408"/>
      <c r="H52" s="407" t="s">
        <v>476</v>
      </c>
      <c r="I52" s="408"/>
      <c r="J52" s="407" t="s">
        <v>477</v>
      </c>
      <c r="K52" s="408"/>
      <c r="L52" s="407" t="s">
        <v>478</v>
      </c>
      <c r="M52" s="408"/>
      <c r="O52" s="443"/>
      <c r="P52" s="443"/>
      <c r="Q52" s="444"/>
      <c r="R52" s="443"/>
      <c r="S52" s="445" t="s">
        <v>70</v>
      </c>
      <c r="T52" s="445" t="s">
        <v>70</v>
      </c>
      <c r="U52" s="445" t="s">
        <v>70</v>
      </c>
      <c r="V52" s="445" t="s">
        <v>70</v>
      </c>
      <c r="W52" s="445" t="s">
        <v>70</v>
      </c>
      <c r="X52" s="445" t="s">
        <v>70</v>
      </c>
      <c r="Y52" s="445" t="s">
        <v>70</v>
      </c>
      <c r="Z52" s="445" t="s">
        <v>70</v>
      </c>
      <c r="AA52" s="445" t="s">
        <v>70</v>
      </c>
      <c r="AB52" s="445" t="s">
        <v>70</v>
      </c>
      <c r="AC52" s="445" t="s">
        <v>70</v>
      </c>
      <c r="AD52" s="445" t="s">
        <v>70</v>
      </c>
      <c r="AE52" s="445" t="s">
        <v>70</v>
      </c>
      <c r="AF52" s="445" t="s">
        <v>70</v>
      </c>
      <c r="AG52" s="445" t="s">
        <v>70</v>
      </c>
      <c r="AH52" s="445" t="s">
        <v>70</v>
      </c>
      <c r="AI52" s="445" t="s">
        <v>70</v>
      </c>
      <c r="AJ52" s="445" t="s">
        <v>70</v>
      </c>
      <c r="AK52" s="445" t="s">
        <v>70</v>
      </c>
      <c r="AL52" s="445" t="s">
        <v>70</v>
      </c>
      <c r="AM52" s="445" t="s">
        <v>70</v>
      </c>
      <c r="AN52" s="445" t="s">
        <v>70</v>
      </c>
      <c r="AO52" s="445" t="s">
        <v>70</v>
      </c>
      <c r="AP52" s="445" t="s">
        <v>70</v>
      </c>
      <c r="AQ52" s="445" t="s">
        <v>70</v>
      </c>
      <c r="AR52" s="445" t="s">
        <v>70</v>
      </c>
      <c r="AS52" s="445" t="s">
        <v>70</v>
      </c>
      <c r="AT52" s="445" t="s">
        <v>70</v>
      </c>
      <c r="AU52" s="445" t="s">
        <v>70</v>
      </c>
      <c r="AV52" s="445" t="s">
        <v>70</v>
      </c>
      <c r="AW52" s="445" t="s">
        <v>70</v>
      </c>
      <c r="AX52" s="445" t="s">
        <v>70</v>
      </c>
      <c r="AY52" s="445" t="s">
        <v>70</v>
      </c>
      <c r="AZ52" s="445" t="s">
        <v>70</v>
      </c>
      <c r="BA52" s="445" t="s">
        <v>70</v>
      </c>
      <c r="BB52" s="445" t="s">
        <v>70</v>
      </c>
      <c r="BC52" s="446"/>
      <c r="BD52" s="443"/>
      <c r="BE52" s="444"/>
    </row>
    <row r="53" spans="2:57" x14ac:dyDescent="0.55000000000000004">
      <c r="B53" s="415" t="s">
        <v>72</v>
      </c>
      <c r="C53" s="416"/>
      <c r="D53" s="415" t="s">
        <v>72</v>
      </c>
      <c r="E53" s="416"/>
      <c r="F53" s="415" t="s">
        <v>72</v>
      </c>
      <c r="G53" s="416"/>
      <c r="H53" s="415" t="s">
        <v>72</v>
      </c>
      <c r="I53" s="416"/>
      <c r="J53" s="415" t="s">
        <v>72</v>
      </c>
      <c r="K53" s="416"/>
      <c r="L53" s="415" t="s">
        <v>72</v>
      </c>
      <c r="M53" s="416"/>
      <c r="O53" s="437">
        <v>7</v>
      </c>
      <c r="P53" s="437"/>
      <c r="Q53" s="438"/>
      <c r="R53" s="437"/>
      <c r="S53" s="439" t="s">
        <v>70</v>
      </c>
      <c r="T53" s="439" t="s">
        <v>70</v>
      </c>
      <c r="U53" s="439" t="s">
        <v>70</v>
      </c>
      <c r="V53" s="439" t="s">
        <v>70</v>
      </c>
      <c r="W53" s="439" t="s">
        <v>70</v>
      </c>
      <c r="X53" s="439" t="s">
        <v>70</v>
      </c>
      <c r="Y53" s="439" t="s">
        <v>70</v>
      </c>
      <c r="Z53" s="439" t="s">
        <v>70</v>
      </c>
      <c r="AA53" s="439" t="s">
        <v>70</v>
      </c>
      <c r="AB53" s="439" t="s">
        <v>70</v>
      </c>
      <c r="AC53" s="439" t="s">
        <v>70</v>
      </c>
      <c r="AD53" s="439" t="s">
        <v>70</v>
      </c>
      <c r="AE53" s="439" t="s">
        <v>70</v>
      </c>
      <c r="AF53" s="439" t="s">
        <v>70</v>
      </c>
      <c r="AG53" s="439" t="s">
        <v>70</v>
      </c>
      <c r="AH53" s="439" t="s">
        <v>70</v>
      </c>
      <c r="AI53" s="439" t="s">
        <v>70</v>
      </c>
      <c r="AJ53" s="439" t="s">
        <v>70</v>
      </c>
      <c r="AK53" s="439" t="s">
        <v>70</v>
      </c>
      <c r="AL53" s="439" t="s">
        <v>70</v>
      </c>
      <c r="AM53" s="439" t="s">
        <v>70</v>
      </c>
      <c r="AN53" s="439" t="s">
        <v>70</v>
      </c>
      <c r="AO53" s="439" t="s">
        <v>70</v>
      </c>
      <c r="AP53" s="439" t="s">
        <v>70</v>
      </c>
      <c r="AQ53" s="439" t="s">
        <v>70</v>
      </c>
      <c r="AR53" s="439" t="s">
        <v>70</v>
      </c>
      <c r="AS53" s="439" t="s">
        <v>70</v>
      </c>
      <c r="AT53" s="439" t="s">
        <v>70</v>
      </c>
      <c r="AU53" s="439" t="s">
        <v>70</v>
      </c>
      <c r="AV53" s="439" t="s">
        <v>70</v>
      </c>
      <c r="AW53" s="439" t="s">
        <v>70</v>
      </c>
      <c r="AX53" s="439" t="s">
        <v>70</v>
      </c>
      <c r="AY53" s="439" t="s">
        <v>70</v>
      </c>
      <c r="AZ53" s="439" t="s">
        <v>70</v>
      </c>
      <c r="BA53" s="439" t="s">
        <v>70</v>
      </c>
      <c r="BB53" s="439" t="s">
        <v>70</v>
      </c>
      <c r="BC53" s="447" t="s">
        <v>70</v>
      </c>
      <c r="BD53" s="441"/>
      <c r="BE53" s="442"/>
    </row>
    <row r="54" spans="2:57" x14ac:dyDescent="0.55000000000000004">
      <c r="B54" s="420" t="s">
        <v>447</v>
      </c>
      <c r="C54" s="421"/>
      <c r="D54" s="420" t="s">
        <v>447</v>
      </c>
      <c r="E54" s="421"/>
      <c r="F54" s="420" t="s">
        <v>447</v>
      </c>
      <c r="G54" s="421"/>
      <c r="H54" s="420" t="s">
        <v>447</v>
      </c>
      <c r="I54" s="421"/>
      <c r="J54" s="420" t="s">
        <v>447</v>
      </c>
      <c r="K54" s="421"/>
      <c r="L54" s="420" t="s">
        <v>447</v>
      </c>
      <c r="M54" s="421"/>
      <c r="O54" s="443"/>
      <c r="P54" s="443"/>
      <c r="Q54" s="444"/>
      <c r="R54" s="443"/>
      <c r="S54" s="445" t="s">
        <v>70</v>
      </c>
      <c r="T54" s="445" t="s">
        <v>70</v>
      </c>
      <c r="U54" s="445" t="s">
        <v>70</v>
      </c>
      <c r="V54" s="445" t="s">
        <v>70</v>
      </c>
      <c r="W54" s="445" t="s">
        <v>70</v>
      </c>
      <c r="X54" s="445" t="s">
        <v>70</v>
      </c>
      <c r="Y54" s="445" t="s">
        <v>70</v>
      </c>
      <c r="Z54" s="445" t="s">
        <v>70</v>
      </c>
      <c r="AA54" s="445" t="s">
        <v>70</v>
      </c>
      <c r="AB54" s="445" t="s">
        <v>70</v>
      </c>
      <c r="AC54" s="445" t="s">
        <v>70</v>
      </c>
      <c r="AD54" s="445" t="s">
        <v>70</v>
      </c>
      <c r="AE54" s="445" t="s">
        <v>70</v>
      </c>
      <c r="AF54" s="445" t="s">
        <v>70</v>
      </c>
      <c r="AG54" s="445" t="s">
        <v>70</v>
      </c>
      <c r="AH54" s="445" t="s">
        <v>70</v>
      </c>
      <c r="AI54" s="445" t="s">
        <v>70</v>
      </c>
      <c r="AJ54" s="445" t="s">
        <v>70</v>
      </c>
      <c r="AK54" s="445" t="s">
        <v>70</v>
      </c>
      <c r="AL54" s="445" t="s">
        <v>70</v>
      </c>
      <c r="AM54" s="445" t="s">
        <v>70</v>
      </c>
      <c r="AN54" s="445" t="s">
        <v>70</v>
      </c>
      <c r="AO54" s="445" t="s">
        <v>70</v>
      </c>
      <c r="AP54" s="445" t="s">
        <v>70</v>
      </c>
      <c r="AQ54" s="445" t="s">
        <v>70</v>
      </c>
      <c r="AR54" s="445" t="s">
        <v>70</v>
      </c>
      <c r="AS54" s="445" t="s">
        <v>70</v>
      </c>
      <c r="AT54" s="445" t="s">
        <v>70</v>
      </c>
      <c r="AU54" s="445" t="s">
        <v>70</v>
      </c>
      <c r="AV54" s="445" t="s">
        <v>70</v>
      </c>
      <c r="AW54" s="445" t="s">
        <v>70</v>
      </c>
      <c r="AX54" s="445" t="s">
        <v>70</v>
      </c>
      <c r="AY54" s="445" t="s">
        <v>70</v>
      </c>
      <c r="AZ54" s="445" t="s">
        <v>70</v>
      </c>
      <c r="BA54" s="445" t="s">
        <v>70</v>
      </c>
      <c r="BB54" s="445" t="s">
        <v>70</v>
      </c>
      <c r="BC54" s="446"/>
      <c r="BD54" s="443"/>
      <c r="BE54" s="444"/>
    </row>
    <row r="55" spans="2:57" x14ac:dyDescent="0.55000000000000004">
      <c r="B55" s="420" t="s">
        <v>447</v>
      </c>
      <c r="C55" s="421"/>
      <c r="D55" s="420" t="s">
        <v>447</v>
      </c>
      <c r="E55" s="421"/>
      <c r="F55" s="420" t="s">
        <v>447</v>
      </c>
      <c r="G55" s="421"/>
      <c r="H55" s="420" t="s">
        <v>447</v>
      </c>
      <c r="I55" s="421"/>
      <c r="J55" s="420" t="s">
        <v>447</v>
      </c>
      <c r="K55" s="421"/>
      <c r="L55" s="420" t="s">
        <v>447</v>
      </c>
      <c r="M55" s="421"/>
      <c r="O55" s="437">
        <v>8</v>
      </c>
      <c r="P55" s="437"/>
      <c r="Q55" s="438"/>
      <c r="R55" s="437"/>
      <c r="S55" s="439" t="s">
        <v>70</v>
      </c>
      <c r="T55" s="439" t="s">
        <v>70</v>
      </c>
      <c r="U55" s="439" t="s">
        <v>70</v>
      </c>
      <c r="V55" s="439" t="s">
        <v>70</v>
      </c>
      <c r="W55" s="439" t="s">
        <v>70</v>
      </c>
      <c r="X55" s="439" t="s">
        <v>70</v>
      </c>
      <c r="Y55" s="439" t="s">
        <v>70</v>
      </c>
      <c r="Z55" s="439" t="s">
        <v>70</v>
      </c>
      <c r="AA55" s="439" t="s">
        <v>70</v>
      </c>
      <c r="AB55" s="439" t="s">
        <v>70</v>
      </c>
      <c r="AC55" s="439" t="s">
        <v>70</v>
      </c>
      <c r="AD55" s="439" t="s">
        <v>70</v>
      </c>
      <c r="AE55" s="439" t="s">
        <v>70</v>
      </c>
      <c r="AF55" s="439" t="s">
        <v>70</v>
      </c>
      <c r="AG55" s="439" t="s">
        <v>70</v>
      </c>
      <c r="AH55" s="439" t="s">
        <v>70</v>
      </c>
      <c r="AI55" s="439" t="s">
        <v>70</v>
      </c>
      <c r="AJ55" s="439" t="s">
        <v>70</v>
      </c>
      <c r="AK55" s="439" t="s">
        <v>70</v>
      </c>
      <c r="AL55" s="439" t="s">
        <v>70</v>
      </c>
      <c r="AM55" s="439" t="s">
        <v>70</v>
      </c>
      <c r="AN55" s="439" t="s">
        <v>70</v>
      </c>
      <c r="AO55" s="439" t="s">
        <v>70</v>
      </c>
      <c r="AP55" s="439" t="s">
        <v>70</v>
      </c>
      <c r="AQ55" s="439" t="s">
        <v>70</v>
      </c>
      <c r="AR55" s="439" t="s">
        <v>70</v>
      </c>
      <c r="AS55" s="439" t="s">
        <v>70</v>
      </c>
      <c r="AT55" s="439" t="s">
        <v>70</v>
      </c>
      <c r="AU55" s="439" t="s">
        <v>70</v>
      </c>
      <c r="AV55" s="439" t="s">
        <v>70</v>
      </c>
      <c r="AW55" s="439" t="s">
        <v>70</v>
      </c>
      <c r="AX55" s="439" t="s">
        <v>70</v>
      </c>
      <c r="AY55" s="439" t="s">
        <v>70</v>
      </c>
      <c r="AZ55" s="439" t="s">
        <v>70</v>
      </c>
      <c r="BA55" s="439" t="s">
        <v>70</v>
      </c>
      <c r="BB55" s="439" t="s">
        <v>70</v>
      </c>
      <c r="BC55" s="447" t="s">
        <v>70</v>
      </c>
      <c r="BD55" s="441"/>
      <c r="BE55" s="442"/>
    </row>
    <row r="56" spans="2:57" x14ac:dyDescent="0.55000000000000004">
      <c r="B56" s="433" t="s">
        <v>456</v>
      </c>
      <c r="C56" s="434"/>
      <c r="D56" s="435" t="s">
        <v>456</v>
      </c>
      <c r="E56" s="436"/>
      <c r="F56" s="433" t="s">
        <v>456</v>
      </c>
      <c r="G56" s="434"/>
      <c r="H56" s="435" t="s">
        <v>456</v>
      </c>
      <c r="I56" s="436"/>
      <c r="J56" s="433" t="s">
        <v>456</v>
      </c>
      <c r="K56" s="434"/>
      <c r="L56" s="435" t="s">
        <v>456</v>
      </c>
      <c r="M56" s="436"/>
      <c r="O56" s="443"/>
      <c r="P56" s="443"/>
      <c r="Q56" s="444"/>
      <c r="R56" s="443"/>
      <c r="S56" s="445" t="s">
        <v>70</v>
      </c>
      <c r="T56" s="445" t="s">
        <v>70</v>
      </c>
      <c r="U56" s="445" t="s">
        <v>70</v>
      </c>
      <c r="V56" s="445" t="s">
        <v>70</v>
      </c>
      <c r="W56" s="445" t="s">
        <v>70</v>
      </c>
      <c r="X56" s="445" t="s">
        <v>70</v>
      </c>
      <c r="Y56" s="445" t="s">
        <v>70</v>
      </c>
      <c r="Z56" s="445" t="s">
        <v>70</v>
      </c>
      <c r="AA56" s="445" t="s">
        <v>70</v>
      </c>
      <c r="AB56" s="445" t="s">
        <v>70</v>
      </c>
      <c r="AC56" s="445" t="s">
        <v>70</v>
      </c>
      <c r="AD56" s="445" t="s">
        <v>70</v>
      </c>
      <c r="AE56" s="445" t="s">
        <v>70</v>
      </c>
      <c r="AF56" s="445" t="s">
        <v>70</v>
      </c>
      <c r="AG56" s="445" t="s">
        <v>70</v>
      </c>
      <c r="AH56" s="445" t="s">
        <v>70</v>
      </c>
      <c r="AI56" s="445" t="s">
        <v>70</v>
      </c>
      <c r="AJ56" s="445" t="s">
        <v>70</v>
      </c>
      <c r="AK56" s="445" t="s">
        <v>70</v>
      </c>
      <c r="AL56" s="445" t="s">
        <v>70</v>
      </c>
      <c r="AM56" s="445" t="s">
        <v>70</v>
      </c>
      <c r="AN56" s="445" t="s">
        <v>70</v>
      </c>
      <c r="AO56" s="445" t="s">
        <v>70</v>
      </c>
      <c r="AP56" s="445" t="s">
        <v>70</v>
      </c>
      <c r="AQ56" s="445" t="s">
        <v>70</v>
      </c>
      <c r="AR56" s="445" t="s">
        <v>70</v>
      </c>
      <c r="AS56" s="445" t="s">
        <v>70</v>
      </c>
      <c r="AT56" s="445" t="s">
        <v>70</v>
      </c>
      <c r="AU56" s="445" t="s">
        <v>70</v>
      </c>
      <c r="AV56" s="445" t="s">
        <v>70</v>
      </c>
      <c r="AW56" s="445" t="s">
        <v>70</v>
      </c>
      <c r="AX56" s="445" t="s">
        <v>70</v>
      </c>
      <c r="AY56" s="445" t="s">
        <v>70</v>
      </c>
      <c r="AZ56" s="445" t="s">
        <v>70</v>
      </c>
      <c r="BA56" s="445" t="s">
        <v>70</v>
      </c>
      <c r="BB56" s="445" t="s">
        <v>70</v>
      </c>
      <c r="BC56" s="446"/>
      <c r="BD56" s="443"/>
      <c r="BE56" s="444"/>
    </row>
    <row r="57" spans="2:57" x14ac:dyDescent="0.55000000000000004">
      <c r="B57" s="407" t="s">
        <v>479</v>
      </c>
      <c r="C57" s="408"/>
      <c r="D57" s="407" t="s">
        <v>480</v>
      </c>
      <c r="E57" s="408"/>
      <c r="F57" s="407" t="s">
        <v>481</v>
      </c>
      <c r="G57" s="408"/>
      <c r="H57" s="407" t="s">
        <v>482</v>
      </c>
      <c r="I57" s="408"/>
      <c r="J57" s="407" t="s">
        <v>483</v>
      </c>
      <c r="K57" s="408"/>
      <c r="L57" s="407" t="s">
        <v>484</v>
      </c>
      <c r="M57" s="408"/>
      <c r="O57" s="437">
        <v>9</v>
      </c>
      <c r="P57" s="437"/>
      <c r="Q57" s="438"/>
      <c r="R57" s="437"/>
      <c r="S57" s="439" t="s">
        <v>70</v>
      </c>
      <c r="T57" s="439" t="s">
        <v>70</v>
      </c>
      <c r="U57" s="439" t="s">
        <v>70</v>
      </c>
      <c r="V57" s="439" t="s">
        <v>70</v>
      </c>
      <c r="W57" s="439" t="s">
        <v>70</v>
      </c>
      <c r="X57" s="439" t="s">
        <v>70</v>
      </c>
      <c r="Y57" s="439" t="s">
        <v>70</v>
      </c>
      <c r="Z57" s="439" t="s">
        <v>70</v>
      </c>
      <c r="AA57" s="439" t="s">
        <v>70</v>
      </c>
      <c r="AB57" s="439" t="s">
        <v>70</v>
      </c>
      <c r="AC57" s="439" t="s">
        <v>70</v>
      </c>
      <c r="AD57" s="439" t="s">
        <v>70</v>
      </c>
      <c r="AE57" s="439" t="s">
        <v>70</v>
      </c>
      <c r="AF57" s="439" t="s">
        <v>70</v>
      </c>
      <c r="AG57" s="439" t="s">
        <v>70</v>
      </c>
      <c r="AH57" s="439" t="s">
        <v>70</v>
      </c>
      <c r="AI57" s="439" t="s">
        <v>70</v>
      </c>
      <c r="AJ57" s="439" t="s">
        <v>70</v>
      </c>
      <c r="AK57" s="439" t="s">
        <v>70</v>
      </c>
      <c r="AL57" s="439" t="s">
        <v>70</v>
      </c>
      <c r="AM57" s="439" t="s">
        <v>70</v>
      </c>
      <c r="AN57" s="439" t="s">
        <v>70</v>
      </c>
      <c r="AO57" s="439" t="s">
        <v>70</v>
      </c>
      <c r="AP57" s="439" t="s">
        <v>70</v>
      </c>
      <c r="AQ57" s="439" t="s">
        <v>70</v>
      </c>
      <c r="AR57" s="439" t="s">
        <v>70</v>
      </c>
      <c r="AS57" s="439" t="s">
        <v>70</v>
      </c>
      <c r="AT57" s="439" t="s">
        <v>70</v>
      </c>
      <c r="AU57" s="439" t="s">
        <v>70</v>
      </c>
      <c r="AV57" s="439" t="s">
        <v>70</v>
      </c>
      <c r="AW57" s="439" t="s">
        <v>70</v>
      </c>
      <c r="AX57" s="439" t="s">
        <v>70</v>
      </c>
      <c r="AY57" s="439" t="s">
        <v>70</v>
      </c>
      <c r="AZ57" s="439" t="s">
        <v>70</v>
      </c>
      <c r="BA57" s="439" t="s">
        <v>70</v>
      </c>
      <c r="BB57" s="439" t="s">
        <v>70</v>
      </c>
      <c r="BC57" s="447" t="s">
        <v>70</v>
      </c>
      <c r="BD57" s="441"/>
      <c r="BE57" s="442"/>
    </row>
    <row r="58" spans="2:57" x14ac:dyDescent="0.55000000000000004">
      <c r="B58" s="415" t="s">
        <v>72</v>
      </c>
      <c r="C58" s="416"/>
      <c r="D58" s="415" t="s">
        <v>72</v>
      </c>
      <c r="E58" s="416"/>
      <c r="F58" s="415" t="s">
        <v>72</v>
      </c>
      <c r="G58" s="416"/>
      <c r="H58" s="415" t="s">
        <v>72</v>
      </c>
      <c r="I58" s="416"/>
      <c r="J58" s="415" t="s">
        <v>72</v>
      </c>
      <c r="K58" s="416"/>
      <c r="L58" s="415" t="s">
        <v>72</v>
      </c>
      <c r="M58" s="416"/>
      <c r="O58" s="443"/>
      <c r="P58" s="443"/>
      <c r="Q58" s="444"/>
      <c r="R58" s="443"/>
      <c r="S58" s="445" t="s">
        <v>70</v>
      </c>
      <c r="T58" s="445" t="s">
        <v>70</v>
      </c>
      <c r="U58" s="445" t="s">
        <v>70</v>
      </c>
      <c r="V58" s="445" t="s">
        <v>70</v>
      </c>
      <c r="W58" s="445" t="s">
        <v>70</v>
      </c>
      <c r="X58" s="445" t="s">
        <v>70</v>
      </c>
      <c r="Y58" s="445" t="s">
        <v>70</v>
      </c>
      <c r="Z58" s="445" t="s">
        <v>70</v>
      </c>
      <c r="AA58" s="445" t="s">
        <v>70</v>
      </c>
      <c r="AB58" s="445" t="s">
        <v>70</v>
      </c>
      <c r="AC58" s="445" t="s">
        <v>70</v>
      </c>
      <c r="AD58" s="445" t="s">
        <v>70</v>
      </c>
      <c r="AE58" s="445" t="s">
        <v>70</v>
      </c>
      <c r="AF58" s="445" t="s">
        <v>70</v>
      </c>
      <c r="AG58" s="445" t="s">
        <v>70</v>
      </c>
      <c r="AH58" s="445" t="s">
        <v>70</v>
      </c>
      <c r="AI58" s="445" t="s">
        <v>70</v>
      </c>
      <c r="AJ58" s="445" t="s">
        <v>70</v>
      </c>
      <c r="AK58" s="445" t="s">
        <v>70</v>
      </c>
      <c r="AL58" s="445" t="s">
        <v>70</v>
      </c>
      <c r="AM58" s="445" t="s">
        <v>70</v>
      </c>
      <c r="AN58" s="445" t="s">
        <v>70</v>
      </c>
      <c r="AO58" s="445" t="s">
        <v>70</v>
      </c>
      <c r="AP58" s="445" t="s">
        <v>70</v>
      </c>
      <c r="AQ58" s="445" t="s">
        <v>70</v>
      </c>
      <c r="AR58" s="445" t="s">
        <v>70</v>
      </c>
      <c r="AS58" s="445" t="s">
        <v>70</v>
      </c>
      <c r="AT58" s="445" t="s">
        <v>70</v>
      </c>
      <c r="AU58" s="445" t="s">
        <v>70</v>
      </c>
      <c r="AV58" s="445" t="s">
        <v>70</v>
      </c>
      <c r="AW58" s="445" t="s">
        <v>70</v>
      </c>
      <c r="AX58" s="445" t="s">
        <v>70</v>
      </c>
      <c r="AY58" s="445" t="s">
        <v>70</v>
      </c>
      <c r="AZ58" s="445" t="s">
        <v>70</v>
      </c>
      <c r="BA58" s="445" t="s">
        <v>70</v>
      </c>
      <c r="BB58" s="445" t="s">
        <v>70</v>
      </c>
      <c r="BC58" s="446"/>
      <c r="BD58" s="443"/>
      <c r="BE58" s="444"/>
    </row>
    <row r="59" spans="2:57" x14ac:dyDescent="0.55000000000000004">
      <c r="B59" s="420" t="s">
        <v>447</v>
      </c>
      <c r="C59" s="421"/>
      <c r="D59" s="420" t="s">
        <v>447</v>
      </c>
      <c r="E59" s="421"/>
      <c r="F59" s="420" t="s">
        <v>447</v>
      </c>
      <c r="G59" s="421"/>
      <c r="H59" s="420" t="s">
        <v>447</v>
      </c>
      <c r="I59" s="421"/>
      <c r="J59" s="420" t="s">
        <v>447</v>
      </c>
      <c r="K59" s="421"/>
      <c r="L59" s="420" t="s">
        <v>447</v>
      </c>
      <c r="M59" s="421"/>
      <c r="O59" s="437">
        <v>10</v>
      </c>
      <c r="P59" s="437"/>
      <c r="Q59" s="438"/>
      <c r="R59" s="437"/>
      <c r="S59" s="439" t="s">
        <v>70</v>
      </c>
      <c r="T59" s="439" t="s">
        <v>70</v>
      </c>
      <c r="U59" s="439" t="s">
        <v>70</v>
      </c>
      <c r="V59" s="439" t="s">
        <v>70</v>
      </c>
      <c r="W59" s="439" t="s">
        <v>70</v>
      </c>
      <c r="X59" s="439" t="s">
        <v>70</v>
      </c>
      <c r="Y59" s="439" t="s">
        <v>70</v>
      </c>
      <c r="Z59" s="439" t="s">
        <v>70</v>
      </c>
      <c r="AA59" s="439" t="s">
        <v>70</v>
      </c>
      <c r="AB59" s="439" t="s">
        <v>70</v>
      </c>
      <c r="AC59" s="439" t="s">
        <v>70</v>
      </c>
      <c r="AD59" s="439" t="s">
        <v>70</v>
      </c>
      <c r="AE59" s="439" t="s">
        <v>70</v>
      </c>
      <c r="AF59" s="439" t="s">
        <v>70</v>
      </c>
      <c r="AG59" s="439" t="s">
        <v>70</v>
      </c>
      <c r="AH59" s="439" t="s">
        <v>70</v>
      </c>
      <c r="AI59" s="439" t="s">
        <v>70</v>
      </c>
      <c r="AJ59" s="439" t="s">
        <v>70</v>
      </c>
      <c r="AK59" s="439" t="s">
        <v>70</v>
      </c>
      <c r="AL59" s="439" t="s">
        <v>70</v>
      </c>
      <c r="AM59" s="439" t="s">
        <v>70</v>
      </c>
      <c r="AN59" s="439" t="s">
        <v>70</v>
      </c>
      <c r="AO59" s="439" t="s">
        <v>70</v>
      </c>
      <c r="AP59" s="439" t="s">
        <v>70</v>
      </c>
      <c r="AQ59" s="439" t="s">
        <v>70</v>
      </c>
      <c r="AR59" s="439" t="s">
        <v>70</v>
      </c>
      <c r="AS59" s="439" t="s">
        <v>70</v>
      </c>
      <c r="AT59" s="439" t="s">
        <v>70</v>
      </c>
      <c r="AU59" s="439" t="s">
        <v>70</v>
      </c>
      <c r="AV59" s="439" t="s">
        <v>70</v>
      </c>
      <c r="AW59" s="439" t="s">
        <v>70</v>
      </c>
      <c r="AX59" s="439" t="s">
        <v>70</v>
      </c>
      <c r="AY59" s="439" t="s">
        <v>70</v>
      </c>
      <c r="AZ59" s="439" t="s">
        <v>70</v>
      </c>
      <c r="BA59" s="439" t="s">
        <v>70</v>
      </c>
      <c r="BB59" s="439" t="s">
        <v>70</v>
      </c>
      <c r="BC59" s="447" t="s">
        <v>70</v>
      </c>
      <c r="BD59" s="441"/>
      <c r="BE59" s="442"/>
    </row>
    <row r="60" spans="2:57" x14ac:dyDescent="0.55000000000000004">
      <c r="B60" s="420" t="s">
        <v>447</v>
      </c>
      <c r="C60" s="421"/>
      <c r="D60" s="420" t="s">
        <v>447</v>
      </c>
      <c r="E60" s="421"/>
      <c r="F60" s="420" t="s">
        <v>447</v>
      </c>
      <c r="G60" s="421"/>
      <c r="H60" s="420" t="s">
        <v>447</v>
      </c>
      <c r="I60" s="421"/>
      <c r="J60" s="420" t="s">
        <v>447</v>
      </c>
      <c r="K60" s="421"/>
      <c r="L60" s="420" t="s">
        <v>447</v>
      </c>
      <c r="M60" s="421"/>
      <c r="O60" s="443"/>
      <c r="P60" s="443"/>
      <c r="Q60" s="444"/>
      <c r="R60" s="443"/>
      <c r="S60" s="445" t="s">
        <v>70</v>
      </c>
      <c r="T60" s="445" t="s">
        <v>70</v>
      </c>
      <c r="U60" s="445" t="s">
        <v>70</v>
      </c>
      <c r="V60" s="445" t="s">
        <v>70</v>
      </c>
      <c r="W60" s="445" t="s">
        <v>70</v>
      </c>
      <c r="X60" s="445" t="s">
        <v>70</v>
      </c>
      <c r="Y60" s="445" t="s">
        <v>70</v>
      </c>
      <c r="Z60" s="445" t="s">
        <v>70</v>
      </c>
      <c r="AA60" s="445" t="s">
        <v>70</v>
      </c>
      <c r="AB60" s="445" t="s">
        <v>70</v>
      </c>
      <c r="AC60" s="445" t="s">
        <v>70</v>
      </c>
      <c r="AD60" s="445" t="s">
        <v>70</v>
      </c>
      <c r="AE60" s="445" t="s">
        <v>70</v>
      </c>
      <c r="AF60" s="445" t="s">
        <v>70</v>
      </c>
      <c r="AG60" s="445" t="s">
        <v>70</v>
      </c>
      <c r="AH60" s="445" t="s">
        <v>70</v>
      </c>
      <c r="AI60" s="445" t="s">
        <v>70</v>
      </c>
      <c r="AJ60" s="445" t="s">
        <v>70</v>
      </c>
      <c r="AK60" s="445" t="s">
        <v>70</v>
      </c>
      <c r="AL60" s="445" t="s">
        <v>70</v>
      </c>
      <c r="AM60" s="445" t="s">
        <v>70</v>
      </c>
      <c r="AN60" s="445" t="s">
        <v>70</v>
      </c>
      <c r="AO60" s="445" t="s">
        <v>70</v>
      </c>
      <c r="AP60" s="445" t="s">
        <v>70</v>
      </c>
      <c r="AQ60" s="445" t="s">
        <v>70</v>
      </c>
      <c r="AR60" s="445" t="s">
        <v>70</v>
      </c>
      <c r="AS60" s="445" t="s">
        <v>70</v>
      </c>
      <c r="AT60" s="445" t="s">
        <v>70</v>
      </c>
      <c r="AU60" s="445" t="s">
        <v>70</v>
      </c>
      <c r="AV60" s="445" t="s">
        <v>70</v>
      </c>
      <c r="AW60" s="445" t="s">
        <v>70</v>
      </c>
      <c r="AX60" s="445" t="s">
        <v>70</v>
      </c>
      <c r="AY60" s="445" t="s">
        <v>70</v>
      </c>
      <c r="AZ60" s="445" t="s">
        <v>70</v>
      </c>
      <c r="BA60" s="445" t="s">
        <v>70</v>
      </c>
      <c r="BB60" s="445" t="s">
        <v>70</v>
      </c>
      <c r="BC60" s="446"/>
      <c r="BD60" s="443"/>
      <c r="BE60" s="444"/>
    </row>
    <row r="61" spans="2:57" x14ac:dyDescent="0.55000000000000004">
      <c r="B61" s="433" t="s">
        <v>456</v>
      </c>
      <c r="C61" s="434"/>
      <c r="D61" s="435" t="s">
        <v>456</v>
      </c>
      <c r="E61" s="436"/>
      <c r="F61" s="433" t="s">
        <v>456</v>
      </c>
      <c r="G61" s="434"/>
      <c r="H61" s="435" t="s">
        <v>456</v>
      </c>
      <c r="I61" s="436"/>
      <c r="J61" s="433" t="s">
        <v>456</v>
      </c>
      <c r="K61" s="434"/>
      <c r="L61" s="435" t="s">
        <v>456</v>
      </c>
      <c r="M61" s="436"/>
      <c r="O61" s="437">
        <v>11</v>
      </c>
      <c r="P61" s="437"/>
      <c r="Q61" s="438"/>
      <c r="R61" s="437"/>
      <c r="S61" s="439" t="s">
        <v>70</v>
      </c>
      <c r="T61" s="439" t="s">
        <v>70</v>
      </c>
      <c r="U61" s="439" t="s">
        <v>70</v>
      </c>
      <c r="V61" s="439" t="s">
        <v>70</v>
      </c>
      <c r="W61" s="439" t="s">
        <v>70</v>
      </c>
      <c r="X61" s="439" t="s">
        <v>70</v>
      </c>
      <c r="Y61" s="439" t="s">
        <v>70</v>
      </c>
      <c r="Z61" s="439" t="s">
        <v>70</v>
      </c>
      <c r="AA61" s="439" t="s">
        <v>70</v>
      </c>
      <c r="AB61" s="439" t="s">
        <v>70</v>
      </c>
      <c r="AC61" s="439" t="s">
        <v>70</v>
      </c>
      <c r="AD61" s="439" t="s">
        <v>70</v>
      </c>
      <c r="AE61" s="439" t="s">
        <v>70</v>
      </c>
      <c r="AF61" s="439" t="s">
        <v>70</v>
      </c>
      <c r="AG61" s="439" t="s">
        <v>70</v>
      </c>
      <c r="AH61" s="439" t="s">
        <v>70</v>
      </c>
      <c r="AI61" s="439" t="s">
        <v>70</v>
      </c>
      <c r="AJ61" s="439" t="s">
        <v>70</v>
      </c>
      <c r="AK61" s="439" t="s">
        <v>70</v>
      </c>
      <c r="AL61" s="439" t="s">
        <v>70</v>
      </c>
      <c r="AM61" s="439" t="s">
        <v>70</v>
      </c>
      <c r="AN61" s="439" t="s">
        <v>70</v>
      </c>
      <c r="AO61" s="439" t="s">
        <v>70</v>
      </c>
      <c r="AP61" s="439" t="s">
        <v>70</v>
      </c>
      <c r="AQ61" s="439" t="s">
        <v>70</v>
      </c>
      <c r="AR61" s="439" t="s">
        <v>70</v>
      </c>
      <c r="AS61" s="439" t="s">
        <v>70</v>
      </c>
      <c r="AT61" s="439" t="s">
        <v>70</v>
      </c>
      <c r="AU61" s="439" t="s">
        <v>70</v>
      </c>
      <c r="AV61" s="439" t="s">
        <v>70</v>
      </c>
      <c r="AW61" s="439" t="s">
        <v>70</v>
      </c>
      <c r="AX61" s="439" t="s">
        <v>70</v>
      </c>
      <c r="AY61" s="439" t="s">
        <v>70</v>
      </c>
      <c r="AZ61" s="439" t="s">
        <v>70</v>
      </c>
      <c r="BA61" s="439" t="s">
        <v>70</v>
      </c>
      <c r="BB61" s="439" t="s">
        <v>70</v>
      </c>
      <c r="BC61" s="447" t="s">
        <v>70</v>
      </c>
      <c r="BD61" s="441"/>
      <c r="BE61" s="442"/>
    </row>
    <row r="62" spans="2:57" x14ac:dyDescent="0.55000000000000004">
      <c r="B62" s="407" t="s">
        <v>485</v>
      </c>
      <c r="C62" s="408"/>
      <c r="D62" s="407" t="s">
        <v>486</v>
      </c>
      <c r="E62" s="408"/>
      <c r="F62" s="407" t="s">
        <v>487</v>
      </c>
      <c r="G62" s="408"/>
      <c r="H62" s="407" t="s">
        <v>488</v>
      </c>
      <c r="I62" s="408"/>
      <c r="J62" s="407" t="s">
        <v>489</v>
      </c>
      <c r="K62" s="408"/>
      <c r="L62" s="407" t="s">
        <v>490</v>
      </c>
      <c r="M62" s="408"/>
      <c r="O62" s="443"/>
      <c r="P62" s="443"/>
      <c r="Q62" s="444"/>
      <c r="R62" s="443"/>
      <c r="S62" s="445" t="s">
        <v>70</v>
      </c>
      <c r="T62" s="445" t="s">
        <v>70</v>
      </c>
      <c r="U62" s="445" t="s">
        <v>70</v>
      </c>
      <c r="V62" s="445" t="s">
        <v>70</v>
      </c>
      <c r="W62" s="445" t="s">
        <v>70</v>
      </c>
      <c r="X62" s="445" t="s">
        <v>70</v>
      </c>
      <c r="Y62" s="445" t="s">
        <v>70</v>
      </c>
      <c r="Z62" s="445" t="s">
        <v>70</v>
      </c>
      <c r="AA62" s="445" t="s">
        <v>70</v>
      </c>
      <c r="AB62" s="445" t="s">
        <v>70</v>
      </c>
      <c r="AC62" s="445" t="s">
        <v>70</v>
      </c>
      <c r="AD62" s="445" t="s">
        <v>70</v>
      </c>
      <c r="AE62" s="445" t="s">
        <v>70</v>
      </c>
      <c r="AF62" s="445" t="s">
        <v>70</v>
      </c>
      <c r="AG62" s="445" t="s">
        <v>70</v>
      </c>
      <c r="AH62" s="445" t="s">
        <v>70</v>
      </c>
      <c r="AI62" s="445" t="s">
        <v>70</v>
      </c>
      <c r="AJ62" s="445" t="s">
        <v>70</v>
      </c>
      <c r="AK62" s="445" t="s">
        <v>70</v>
      </c>
      <c r="AL62" s="445" t="s">
        <v>70</v>
      </c>
      <c r="AM62" s="445" t="s">
        <v>70</v>
      </c>
      <c r="AN62" s="445" t="s">
        <v>70</v>
      </c>
      <c r="AO62" s="445" t="s">
        <v>70</v>
      </c>
      <c r="AP62" s="445" t="s">
        <v>70</v>
      </c>
      <c r="AQ62" s="445" t="s">
        <v>70</v>
      </c>
      <c r="AR62" s="445" t="s">
        <v>70</v>
      </c>
      <c r="AS62" s="445" t="s">
        <v>70</v>
      </c>
      <c r="AT62" s="445" t="s">
        <v>70</v>
      </c>
      <c r="AU62" s="445" t="s">
        <v>70</v>
      </c>
      <c r="AV62" s="445" t="s">
        <v>70</v>
      </c>
      <c r="AW62" s="445" t="s">
        <v>70</v>
      </c>
      <c r="AX62" s="445" t="s">
        <v>70</v>
      </c>
      <c r="AY62" s="445" t="s">
        <v>70</v>
      </c>
      <c r="AZ62" s="445" t="s">
        <v>70</v>
      </c>
      <c r="BA62" s="445" t="s">
        <v>70</v>
      </c>
      <c r="BB62" s="445" t="s">
        <v>70</v>
      </c>
      <c r="BC62" s="446"/>
      <c r="BD62" s="443"/>
      <c r="BE62" s="444"/>
    </row>
    <row r="63" spans="2:57" x14ac:dyDescent="0.55000000000000004">
      <c r="B63" s="415" t="s">
        <v>72</v>
      </c>
      <c r="C63" s="416"/>
      <c r="D63" s="415" t="s">
        <v>72</v>
      </c>
      <c r="E63" s="416"/>
      <c r="F63" s="415" t="s">
        <v>72</v>
      </c>
      <c r="G63" s="416"/>
      <c r="H63" s="415" t="s">
        <v>72</v>
      </c>
      <c r="I63" s="416"/>
      <c r="J63" s="415" t="s">
        <v>72</v>
      </c>
      <c r="K63" s="416"/>
      <c r="L63" s="415" t="s">
        <v>72</v>
      </c>
      <c r="M63" s="416"/>
      <c r="O63" s="437">
        <v>12</v>
      </c>
      <c r="P63" s="437"/>
      <c r="Q63" s="438"/>
      <c r="R63" s="437"/>
      <c r="S63" s="439" t="s">
        <v>70</v>
      </c>
      <c r="T63" s="439" t="s">
        <v>70</v>
      </c>
      <c r="U63" s="439" t="s">
        <v>70</v>
      </c>
      <c r="V63" s="439" t="s">
        <v>70</v>
      </c>
      <c r="W63" s="439" t="s">
        <v>70</v>
      </c>
      <c r="X63" s="439" t="s">
        <v>70</v>
      </c>
      <c r="Y63" s="439" t="s">
        <v>70</v>
      </c>
      <c r="Z63" s="439" t="s">
        <v>70</v>
      </c>
      <c r="AA63" s="439" t="s">
        <v>70</v>
      </c>
      <c r="AB63" s="439" t="s">
        <v>70</v>
      </c>
      <c r="AC63" s="439" t="s">
        <v>70</v>
      </c>
      <c r="AD63" s="439" t="s">
        <v>70</v>
      </c>
      <c r="AE63" s="439" t="s">
        <v>70</v>
      </c>
      <c r="AF63" s="439" t="s">
        <v>70</v>
      </c>
      <c r="AG63" s="439" t="s">
        <v>70</v>
      </c>
      <c r="AH63" s="439" t="s">
        <v>70</v>
      </c>
      <c r="AI63" s="439" t="s">
        <v>70</v>
      </c>
      <c r="AJ63" s="439" t="s">
        <v>70</v>
      </c>
      <c r="AK63" s="439" t="s">
        <v>70</v>
      </c>
      <c r="AL63" s="439" t="s">
        <v>70</v>
      </c>
      <c r="AM63" s="439" t="s">
        <v>70</v>
      </c>
      <c r="AN63" s="439" t="s">
        <v>70</v>
      </c>
      <c r="AO63" s="439" t="s">
        <v>70</v>
      </c>
      <c r="AP63" s="439" t="s">
        <v>70</v>
      </c>
      <c r="AQ63" s="439" t="s">
        <v>70</v>
      </c>
      <c r="AR63" s="439" t="s">
        <v>70</v>
      </c>
      <c r="AS63" s="439" t="s">
        <v>70</v>
      </c>
      <c r="AT63" s="439" t="s">
        <v>70</v>
      </c>
      <c r="AU63" s="439" t="s">
        <v>70</v>
      </c>
      <c r="AV63" s="439" t="s">
        <v>70</v>
      </c>
      <c r="AW63" s="439" t="s">
        <v>70</v>
      </c>
      <c r="AX63" s="439" t="s">
        <v>70</v>
      </c>
      <c r="AY63" s="439" t="s">
        <v>70</v>
      </c>
      <c r="AZ63" s="439" t="s">
        <v>70</v>
      </c>
      <c r="BA63" s="439" t="s">
        <v>70</v>
      </c>
      <c r="BB63" s="439" t="s">
        <v>70</v>
      </c>
      <c r="BC63" s="447" t="s">
        <v>70</v>
      </c>
      <c r="BD63" s="441"/>
      <c r="BE63" s="442"/>
    </row>
    <row r="64" spans="2:57" x14ac:dyDescent="0.55000000000000004">
      <c r="B64" s="420" t="s">
        <v>447</v>
      </c>
      <c r="C64" s="421"/>
      <c r="D64" s="420" t="s">
        <v>447</v>
      </c>
      <c r="E64" s="421"/>
      <c r="F64" s="420" t="s">
        <v>447</v>
      </c>
      <c r="G64" s="421"/>
      <c r="H64" s="420" t="s">
        <v>447</v>
      </c>
      <c r="I64" s="421"/>
      <c r="J64" s="420" t="s">
        <v>447</v>
      </c>
      <c r="K64" s="421"/>
      <c r="L64" s="420" t="s">
        <v>447</v>
      </c>
      <c r="M64" s="421"/>
      <c r="O64" s="443"/>
      <c r="P64" s="443"/>
      <c r="Q64" s="444"/>
      <c r="R64" s="443"/>
      <c r="S64" s="445" t="s">
        <v>70</v>
      </c>
      <c r="T64" s="445" t="s">
        <v>70</v>
      </c>
      <c r="U64" s="445" t="s">
        <v>70</v>
      </c>
      <c r="V64" s="445" t="s">
        <v>70</v>
      </c>
      <c r="W64" s="445" t="s">
        <v>70</v>
      </c>
      <c r="X64" s="445" t="s">
        <v>70</v>
      </c>
      <c r="Y64" s="445" t="s">
        <v>70</v>
      </c>
      <c r="Z64" s="445" t="s">
        <v>70</v>
      </c>
      <c r="AA64" s="445" t="s">
        <v>70</v>
      </c>
      <c r="AB64" s="445" t="s">
        <v>70</v>
      </c>
      <c r="AC64" s="445" t="s">
        <v>70</v>
      </c>
      <c r="AD64" s="445" t="s">
        <v>70</v>
      </c>
      <c r="AE64" s="445" t="s">
        <v>70</v>
      </c>
      <c r="AF64" s="445" t="s">
        <v>70</v>
      </c>
      <c r="AG64" s="445" t="s">
        <v>70</v>
      </c>
      <c r="AH64" s="445" t="s">
        <v>70</v>
      </c>
      <c r="AI64" s="445" t="s">
        <v>70</v>
      </c>
      <c r="AJ64" s="445" t="s">
        <v>70</v>
      </c>
      <c r="AK64" s="445" t="s">
        <v>70</v>
      </c>
      <c r="AL64" s="445" t="s">
        <v>70</v>
      </c>
      <c r="AM64" s="445" t="s">
        <v>70</v>
      </c>
      <c r="AN64" s="445" t="s">
        <v>70</v>
      </c>
      <c r="AO64" s="445" t="s">
        <v>70</v>
      </c>
      <c r="AP64" s="445" t="s">
        <v>70</v>
      </c>
      <c r="AQ64" s="445" t="s">
        <v>70</v>
      </c>
      <c r="AR64" s="445" t="s">
        <v>70</v>
      </c>
      <c r="AS64" s="445" t="s">
        <v>70</v>
      </c>
      <c r="AT64" s="445" t="s">
        <v>70</v>
      </c>
      <c r="AU64" s="445" t="s">
        <v>70</v>
      </c>
      <c r="AV64" s="445" t="s">
        <v>70</v>
      </c>
      <c r="AW64" s="445" t="s">
        <v>70</v>
      </c>
      <c r="AX64" s="445" t="s">
        <v>70</v>
      </c>
      <c r="AY64" s="445" t="s">
        <v>70</v>
      </c>
      <c r="AZ64" s="445" t="s">
        <v>70</v>
      </c>
      <c r="BA64" s="445" t="s">
        <v>70</v>
      </c>
      <c r="BB64" s="445" t="s">
        <v>70</v>
      </c>
      <c r="BC64" s="446"/>
      <c r="BD64" s="443"/>
      <c r="BE64" s="444"/>
    </row>
    <row r="65" spans="1:57" x14ac:dyDescent="0.55000000000000004">
      <c r="B65" s="420" t="s">
        <v>447</v>
      </c>
      <c r="C65" s="421"/>
      <c r="D65" s="420" t="s">
        <v>447</v>
      </c>
      <c r="E65" s="421"/>
      <c r="F65" s="420" t="s">
        <v>447</v>
      </c>
      <c r="G65" s="421"/>
      <c r="H65" s="420" t="s">
        <v>447</v>
      </c>
      <c r="I65" s="421"/>
      <c r="J65" s="420" t="s">
        <v>447</v>
      </c>
      <c r="K65" s="421"/>
      <c r="L65" s="420" t="s">
        <v>447</v>
      </c>
      <c r="M65" s="421"/>
      <c r="O65" s="437">
        <v>13</v>
      </c>
      <c r="P65" s="437"/>
      <c r="Q65" s="438"/>
      <c r="R65" s="437"/>
      <c r="S65" s="439" t="s">
        <v>70</v>
      </c>
      <c r="T65" s="439" t="s">
        <v>70</v>
      </c>
      <c r="U65" s="439" t="s">
        <v>70</v>
      </c>
      <c r="V65" s="439" t="s">
        <v>70</v>
      </c>
      <c r="W65" s="439" t="s">
        <v>70</v>
      </c>
      <c r="X65" s="439" t="s">
        <v>70</v>
      </c>
      <c r="Y65" s="439" t="s">
        <v>70</v>
      </c>
      <c r="Z65" s="439" t="s">
        <v>70</v>
      </c>
      <c r="AA65" s="439" t="s">
        <v>70</v>
      </c>
      <c r="AB65" s="439" t="s">
        <v>70</v>
      </c>
      <c r="AC65" s="439" t="s">
        <v>70</v>
      </c>
      <c r="AD65" s="439" t="s">
        <v>70</v>
      </c>
      <c r="AE65" s="439" t="s">
        <v>70</v>
      </c>
      <c r="AF65" s="439" t="s">
        <v>70</v>
      </c>
      <c r="AG65" s="439" t="s">
        <v>70</v>
      </c>
      <c r="AH65" s="439" t="s">
        <v>70</v>
      </c>
      <c r="AI65" s="439" t="s">
        <v>70</v>
      </c>
      <c r="AJ65" s="439" t="s">
        <v>70</v>
      </c>
      <c r="AK65" s="439" t="s">
        <v>70</v>
      </c>
      <c r="AL65" s="439" t="s">
        <v>70</v>
      </c>
      <c r="AM65" s="439" t="s">
        <v>70</v>
      </c>
      <c r="AN65" s="439" t="s">
        <v>70</v>
      </c>
      <c r="AO65" s="439" t="s">
        <v>70</v>
      </c>
      <c r="AP65" s="439" t="s">
        <v>70</v>
      </c>
      <c r="AQ65" s="439" t="s">
        <v>70</v>
      </c>
      <c r="AR65" s="439" t="s">
        <v>70</v>
      </c>
      <c r="AS65" s="439" t="s">
        <v>70</v>
      </c>
      <c r="AT65" s="439" t="s">
        <v>70</v>
      </c>
      <c r="AU65" s="439" t="s">
        <v>70</v>
      </c>
      <c r="AV65" s="439" t="s">
        <v>70</v>
      </c>
      <c r="AW65" s="439" t="s">
        <v>70</v>
      </c>
      <c r="AX65" s="439" t="s">
        <v>70</v>
      </c>
      <c r="AY65" s="439" t="s">
        <v>70</v>
      </c>
      <c r="AZ65" s="439" t="s">
        <v>70</v>
      </c>
      <c r="BA65" s="439" t="s">
        <v>70</v>
      </c>
      <c r="BB65" s="439" t="s">
        <v>70</v>
      </c>
      <c r="BC65" s="447" t="s">
        <v>70</v>
      </c>
      <c r="BD65" s="441"/>
      <c r="BE65" s="442"/>
    </row>
    <row r="66" spans="1:57" x14ac:dyDescent="0.55000000000000004">
      <c r="B66" s="435" t="s">
        <v>456</v>
      </c>
      <c r="C66" s="436"/>
      <c r="D66" s="435" t="s">
        <v>456</v>
      </c>
      <c r="E66" s="436"/>
      <c r="F66" s="435" t="s">
        <v>456</v>
      </c>
      <c r="G66" s="436"/>
      <c r="H66" s="435" t="s">
        <v>456</v>
      </c>
      <c r="I66" s="436"/>
      <c r="J66" s="435" t="s">
        <v>456</v>
      </c>
      <c r="K66" s="436"/>
      <c r="L66" s="435" t="s">
        <v>456</v>
      </c>
      <c r="M66" s="436"/>
      <c r="O66" s="443"/>
      <c r="P66" s="443"/>
      <c r="Q66" s="444"/>
      <c r="R66" s="443"/>
      <c r="S66" s="445" t="s">
        <v>70</v>
      </c>
      <c r="T66" s="445" t="s">
        <v>70</v>
      </c>
      <c r="U66" s="445" t="s">
        <v>70</v>
      </c>
      <c r="V66" s="445" t="s">
        <v>70</v>
      </c>
      <c r="W66" s="445" t="s">
        <v>70</v>
      </c>
      <c r="X66" s="445" t="s">
        <v>70</v>
      </c>
      <c r="Y66" s="445" t="s">
        <v>70</v>
      </c>
      <c r="Z66" s="445" t="s">
        <v>70</v>
      </c>
      <c r="AA66" s="445" t="s">
        <v>70</v>
      </c>
      <c r="AB66" s="445" t="s">
        <v>70</v>
      </c>
      <c r="AC66" s="445" t="s">
        <v>70</v>
      </c>
      <c r="AD66" s="445" t="s">
        <v>70</v>
      </c>
      <c r="AE66" s="445" t="s">
        <v>70</v>
      </c>
      <c r="AF66" s="445" t="s">
        <v>70</v>
      </c>
      <c r="AG66" s="445" t="s">
        <v>70</v>
      </c>
      <c r="AH66" s="445" t="s">
        <v>70</v>
      </c>
      <c r="AI66" s="445" t="s">
        <v>70</v>
      </c>
      <c r="AJ66" s="445" t="s">
        <v>70</v>
      </c>
      <c r="AK66" s="445" t="s">
        <v>70</v>
      </c>
      <c r="AL66" s="445" t="s">
        <v>70</v>
      </c>
      <c r="AM66" s="445" t="s">
        <v>70</v>
      </c>
      <c r="AN66" s="445" t="s">
        <v>70</v>
      </c>
      <c r="AO66" s="445" t="s">
        <v>70</v>
      </c>
      <c r="AP66" s="445" t="s">
        <v>70</v>
      </c>
      <c r="AQ66" s="445" t="s">
        <v>70</v>
      </c>
      <c r="AR66" s="445" t="s">
        <v>70</v>
      </c>
      <c r="AS66" s="445" t="s">
        <v>70</v>
      </c>
      <c r="AT66" s="445" t="s">
        <v>70</v>
      </c>
      <c r="AU66" s="445" t="s">
        <v>70</v>
      </c>
      <c r="AV66" s="445" t="s">
        <v>70</v>
      </c>
      <c r="AW66" s="445" t="s">
        <v>70</v>
      </c>
      <c r="AX66" s="445" t="s">
        <v>70</v>
      </c>
      <c r="AY66" s="445" t="s">
        <v>70</v>
      </c>
      <c r="AZ66" s="445" t="s">
        <v>70</v>
      </c>
      <c r="BA66" s="445" t="s">
        <v>70</v>
      </c>
      <c r="BB66" s="445" t="s">
        <v>70</v>
      </c>
      <c r="BC66" s="446"/>
      <c r="BD66" s="443"/>
      <c r="BE66" s="444"/>
    </row>
    <row r="67" spans="1:57" x14ac:dyDescent="0.55000000000000004">
      <c r="J67" s="448"/>
      <c r="K67" s="448"/>
      <c r="L67" s="448"/>
      <c r="M67" s="448"/>
    </row>
    <row r="68" spans="1:57" x14ac:dyDescent="0.55000000000000004">
      <c r="A68" s="405"/>
      <c r="B68" s="406"/>
      <c r="C68" s="394"/>
      <c r="D68" s="394"/>
      <c r="E68" s="394"/>
      <c r="F68" s="394"/>
      <c r="G68" s="394"/>
      <c r="H68" s="394"/>
      <c r="I68" s="394"/>
      <c r="J68" s="402"/>
      <c r="K68" s="402"/>
      <c r="L68" s="402"/>
      <c r="M68" s="402"/>
      <c r="N68" s="398"/>
      <c r="O68" s="398"/>
      <c r="P68" s="398"/>
      <c r="Q68" s="398"/>
      <c r="R68" s="398"/>
      <c r="S68" s="401"/>
      <c r="T68" s="401"/>
      <c r="U68" s="401"/>
      <c r="V68" s="401"/>
      <c r="W68" s="401"/>
      <c r="X68" s="401"/>
      <c r="Y68" s="401"/>
      <c r="Z68" s="401"/>
      <c r="AA68" s="401"/>
      <c r="AB68" s="401"/>
      <c r="AC68" s="401"/>
      <c r="AD68" s="401"/>
      <c r="AE68" s="401"/>
      <c r="AF68" s="401"/>
      <c r="AG68" s="401"/>
      <c r="AH68" s="401"/>
      <c r="AI68" s="401"/>
      <c r="AJ68" s="401"/>
      <c r="AK68" s="401"/>
      <c r="AL68" s="401"/>
      <c r="AM68" s="401"/>
      <c r="AN68" s="401"/>
      <c r="AO68" s="401"/>
      <c r="AP68" s="401"/>
      <c r="AQ68" s="401"/>
      <c r="AR68" s="401"/>
      <c r="AS68" s="401"/>
      <c r="AT68" s="401"/>
      <c r="AU68" s="401"/>
      <c r="AV68" s="401"/>
      <c r="AW68" s="401"/>
      <c r="AX68" s="401"/>
      <c r="AY68" s="401"/>
      <c r="AZ68" s="401"/>
      <c r="BA68" s="401"/>
      <c r="BB68" s="401"/>
      <c r="BC68" s="401"/>
      <c r="BD68" s="401"/>
      <c r="BE68" s="398"/>
    </row>
    <row r="69" spans="1:57" x14ac:dyDescent="0.55000000000000004">
      <c r="B69" s="407" t="s">
        <v>434</v>
      </c>
      <c r="C69" s="408"/>
      <c r="D69" s="407" t="s">
        <v>435</v>
      </c>
      <c r="E69" s="408"/>
      <c r="F69" s="407" t="s">
        <v>436</v>
      </c>
      <c r="G69" s="408"/>
      <c r="H69" s="407" t="s">
        <v>437</v>
      </c>
      <c r="I69" s="408"/>
      <c r="J69" s="407" t="s">
        <v>438</v>
      </c>
      <c r="K69" s="408"/>
      <c r="L69" s="407" t="s">
        <v>439</v>
      </c>
      <c r="M69" s="408"/>
      <c r="O69" s="410" t="s">
        <v>440</v>
      </c>
      <c r="P69" s="411" t="s">
        <v>441</v>
      </c>
      <c r="S69" s="412" t="s">
        <v>442</v>
      </c>
      <c r="T69" s="413"/>
      <c r="U69" s="413"/>
      <c r="V69" s="413"/>
      <c r="W69" s="413"/>
      <c r="X69" s="413"/>
      <c r="Y69" s="413"/>
      <c r="Z69" s="413"/>
      <c r="AA69" s="413"/>
      <c r="AB69" s="413"/>
      <c r="AC69" s="413"/>
      <c r="AD69" s="413"/>
      <c r="AE69" s="413"/>
      <c r="AF69" s="413"/>
      <c r="AG69" s="413"/>
      <c r="AH69" s="413"/>
      <c r="AI69" s="413"/>
      <c r="AJ69" s="413"/>
      <c r="AK69" s="413"/>
      <c r="AL69" s="413"/>
      <c r="AM69" s="413"/>
      <c r="AN69" s="413"/>
      <c r="AO69" s="413"/>
      <c r="AP69" s="413"/>
      <c r="AQ69" s="413"/>
      <c r="AR69" s="413"/>
      <c r="AS69" s="413"/>
      <c r="AT69" s="413"/>
      <c r="AU69" s="413"/>
      <c r="AV69" s="413"/>
      <c r="AW69" s="413"/>
      <c r="AX69" s="413"/>
      <c r="AY69" s="413"/>
      <c r="AZ69" s="413"/>
      <c r="BA69" s="413"/>
      <c r="BB69" s="414"/>
    </row>
    <row r="70" spans="1:57" x14ac:dyDescent="0.55000000000000004">
      <c r="B70" s="415" t="s">
        <v>72</v>
      </c>
      <c r="C70" s="416"/>
      <c r="D70" s="415" t="s">
        <v>72</v>
      </c>
      <c r="E70" s="416"/>
      <c r="F70" s="415" t="s">
        <v>72</v>
      </c>
      <c r="G70" s="416"/>
      <c r="H70" s="415" t="s">
        <v>72</v>
      </c>
      <c r="I70" s="416"/>
      <c r="J70" s="415" t="s">
        <v>72</v>
      </c>
      <c r="K70" s="416"/>
      <c r="L70" s="415" t="s">
        <v>72</v>
      </c>
      <c r="M70" s="416"/>
      <c r="O70" s="417"/>
      <c r="P70" s="418">
        <v>0</v>
      </c>
      <c r="S70" s="419">
        <v>1</v>
      </c>
      <c r="T70" s="419">
        <v>2</v>
      </c>
      <c r="U70" s="419">
        <v>3</v>
      </c>
      <c r="V70" s="419">
        <v>4</v>
      </c>
      <c r="W70" s="419">
        <v>5</v>
      </c>
      <c r="X70" s="419">
        <v>6</v>
      </c>
      <c r="Y70" s="419">
        <v>7</v>
      </c>
      <c r="Z70" s="419">
        <v>8</v>
      </c>
      <c r="AA70" s="419">
        <v>9</v>
      </c>
      <c r="AB70" s="419">
        <v>10</v>
      </c>
      <c r="AC70" s="419">
        <v>11</v>
      </c>
      <c r="AD70" s="419">
        <v>12</v>
      </c>
      <c r="AE70" s="419">
        <v>13</v>
      </c>
      <c r="AF70" s="419">
        <v>14</v>
      </c>
      <c r="AG70" s="419">
        <v>15</v>
      </c>
      <c r="AH70" s="419">
        <v>16</v>
      </c>
      <c r="AI70" s="419">
        <v>17</v>
      </c>
      <c r="AJ70" s="419">
        <v>18</v>
      </c>
      <c r="AK70" s="419">
        <v>19</v>
      </c>
      <c r="AL70" s="419">
        <v>20</v>
      </c>
      <c r="AM70" s="419">
        <v>21</v>
      </c>
      <c r="AN70" s="419">
        <v>22</v>
      </c>
      <c r="AO70" s="419">
        <v>23</v>
      </c>
      <c r="AP70" s="419">
        <v>24</v>
      </c>
      <c r="AQ70" s="419">
        <v>25</v>
      </c>
      <c r="AR70" s="419">
        <v>26</v>
      </c>
      <c r="AS70" s="419">
        <v>27</v>
      </c>
      <c r="AT70" s="419">
        <v>28</v>
      </c>
      <c r="AU70" s="419">
        <v>29</v>
      </c>
      <c r="AV70" s="419">
        <v>30</v>
      </c>
      <c r="AW70" s="419">
        <v>31</v>
      </c>
      <c r="AX70" s="419">
        <v>32</v>
      </c>
      <c r="AY70" s="419">
        <v>33</v>
      </c>
      <c r="AZ70" s="419">
        <v>34</v>
      </c>
      <c r="BA70" s="419">
        <v>35</v>
      </c>
      <c r="BB70" s="419">
        <v>36</v>
      </c>
    </row>
    <row r="71" spans="1:57" ht="12" customHeight="1" x14ac:dyDescent="0.55000000000000004">
      <c r="B71" s="420" t="s">
        <v>447</v>
      </c>
      <c r="C71" s="421"/>
      <c r="D71" s="420" t="s">
        <v>447</v>
      </c>
      <c r="E71" s="421"/>
      <c r="F71" s="420" t="s">
        <v>447</v>
      </c>
      <c r="G71" s="421"/>
      <c r="H71" s="420" t="s">
        <v>447</v>
      </c>
      <c r="I71" s="421"/>
      <c r="J71" s="420" t="s">
        <v>447</v>
      </c>
      <c r="K71" s="421"/>
      <c r="L71" s="420" t="s">
        <v>447</v>
      </c>
      <c r="M71" s="421"/>
      <c r="O71" s="422" t="s">
        <v>448</v>
      </c>
      <c r="P71" s="422" t="s">
        <v>449</v>
      </c>
      <c r="Q71" s="423" t="s">
        <v>132</v>
      </c>
      <c r="R71" s="422" t="s">
        <v>450</v>
      </c>
      <c r="S71" s="424" t="s">
        <v>451</v>
      </c>
      <c r="T71" s="425"/>
      <c r="U71" s="425"/>
      <c r="V71" s="425"/>
      <c r="W71" s="425"/>
      <c r="X71" s="425"/>
      <c r="Y71" s="425"/>
      <c r="Z71" s="425"/>
      <c r="AA71" s="425"/>
      <c r="AB71" s="425"/>
      <c r="AC71" s="425"/>
      <c r="AD71" s="425"/>
      <c r="AE71" s="425"/>
      <c r="AF71" s="425"/>
      <c r="AG71" s="425"/>
      <c r="AH71" s="425"/>
      <c r="AI71" s="425"/>
      <c r="AJ71" s="425"/>
      <c r="AK71" s="425"/>
      <c r="AL71" s="425"/>
      <c r="AM71" s="425"/>
      <c r="AN71" s="425"/>
      <c r="AO71" s="425"/>
      <c r="AP71" s="425"/>
      <c r="AQ71" s="425"/>
      <c r="AR71" s="425"/>
      <c r="AS71" s="425"/>
      <c r="AT71" s="425"/>
      <c r="AU71" s="425"/>
      <c r="AV71" s="425"/>
      <c r="AW71" s="425"/>
      <c r="AX71" s="425"/>
      <c r="AY71" s="425"/>
      <c r="AZ71" s="425"/>
      <c r="BA71" s="425"/>
      <c r="BB71" s="426"/>
      <c r="BC71" s="427" t="s">
        <v>452</v>
      </c>
      <c r="BD71" s="422" t="s">
        <v>453</v>
      </c>
      <c r="BE71" s="423" t="s">
        <v>454</v>
      </c>
    </row>
    <row r="72" spans="1:57" x14ac:dyDescent="0.55000000000000004">
      <c r="B72" s="420" t="s">
        <v>447</v>
      </c>
      <c r="C72" s="421"/>
      <c r="D72" s="420" t="s">
        <v>447</v>
      </c>
      <c r="E72" s="421"/>
      <c r="F72" s="420" t="s">
        <v>447</v>
      </c>
      <c r="G72" s="421"/>
      <c r="H72" s="420" t="s">
        <v>447</v>
      </c>
      <c r="I72" s="421"/>
      <c r="J72" s="420" t="s">
        <v>447</v>
      </c>
      <c r="K72" s="421"/>
      <c r="L72" s="420" t="s">
        <v>447</v>
      </c>
      <c r="M72" s="421"/>
      <c r="O72" s="428"/>
      <c r="P72" s="428"/>
      <c r="Q72" s="429"/>
      <c r="R72" s="428"/>
      <c r="S72" s="430" t="s">
        <v>455</v>
      </c>
      <c r="T72" s="431"/>
      <c r="U72" s="431"/>
      <c r="V72" s="431"/>
      <c r="W72" s="431"/>
      <c r="X72" s="431"/>
      <c r="Y72" s="431"/>
      <c r="Z72" s="431"/>
      <c r="AA72" s="431"/>
      <c r="AB72" s="431"/>
      <c r="AC72" s="431"/>
      <c r="AD72" s="431"/>
      <c r="AE72" s="431"/>
      <c r="AF72" s="431"/>
      <c r="AG72" s="431"/>
      <c r="AH72" s="431"/>
      <c r="AI72" s="431"/>
      <c r="AJ72" s="431"/>
      <c r="AK72" s="431"/>
      <c r="AL72" s="431"/>
      <c r="AM72" s="431"/>
      <c r="AN72" s="431"/>
      <c r="AO72" s="431"/>
      <c r="AP72" s="431"/>
      <c r="AQ72" s="431"/>
      <c r="AR72" s="431"/>
      <c r="AS72" s="431"/>
      <c r="AT72" s="431"/>
      <c r="AU72" s="431"/>
      <c r="AV72" s="431"/>
      <c r="AW72" s="431"/>
      <c r="AX72" s="431"/>
      <c r="AY72" s="431"/>
      <c r="AZ72" s="431"/>
      <c r="BA72" s="431"/>
      <c r="BB72" s="432"/>
      <c r="BC72" s="429"/>
      <c r="BD72" s="428"/>
      <c r="BE72" s="429"/>
    </row>
    <row r="73" spans="1:57" x14ac:dyDescent="0.55000000000000004">
      <c r="B73" s="433" t="s">
        <v>456</v>
      </c>
      <c r="C73" s="434"/>
      <c r="D73" s="435" t="s">
        <v>456</v>
      </c>
      <c r="E73" s="436"/>
      <c r="F73" s="433" t="s">
        <v>456</v>
      </c>
      <c r="G73" s="434"/>
      <c r="H73" s="435" t="s">
        <v>456</v>
      </c>
      <c r="I73" s="436"/>
      <c r="J73" s="433" t="s">
        <v>456</v>
      </c>
      <c r="K73" s="434"/>
      <c r="L73" s="435" t="s">
        <v>456</v>
      </c>
      <c r="M73" s="436"/>
      <c r="N73" s="401"/>
      <c r="O73" s="437">
        <v>1</v>
      </c>
      <c r="P73" s="437"/>
      <c r="Q73" s="438"/>
      <c r="R73" s="437"/>
      <c r="S73" s="439" t="s">
        <v>70</v>
      </c>
      <c r="T73" s="439" t="s">
        <v>70</v>
      </c>
      <c r="U73" s="439" t="s">
        <v>70</v>
      </c>
      <c r="V73" s="439" t="s">
        <v>70</v>
      </c>
      <c r="W73" s="439" t="s">
        <v>70</v>
      </c>
      <c r="X73" s="439" t="s">
        <v>70</v>
      </c>
      <c r="Y73" s="439" t="s">
        <v>70</v>
      </c>
      <c r="Z73" s="439" t="s">
        <v>70</v>
      </c>
      <c r="AA73" s="439" t="s">
        <v>70</v>
      </c>
      <c r="AB73" s="439" t="s">
        <v>70</v>
      </c>
      <c r="AC73" s="439" t="s">
        <v>70</v>
      </c>
      <c r="AD73" s="439" t="s">
        <v>70</v>
      </c>
      <c r="AE73" s="439" t="s">
        <v>70</v>
      </c>
      <c r="AF73" s="439" t="s">
        <v>70</v>
      </c>
      <c r="AG73" s="439" t="s">
        <v>70</v>
      </c>
      <c r="AH73" s="439" t="s">
        <v>70</v>
      </c>
      <c r="AI73" s="439" t="s">
        <v>70</v>
      </c>
      <c r="AJ73" s="439" t="s">
        <v>70</v>
      </c>
      <c r="AK73" s="439" t="s">
        <v>70</v>
      </c>
      <c r="AL73" s="439" t="s">
        <v>70</v>
      </c>
      <c r="AM73" s="439" t="s">
        <v>70</v>
      </c>
      <c r="AN73" s="439" t="s">
        <v>70</v>
      </c>
      <c r="AO73" s="439" t="s">
        <v>70</v>
      </c>
      <c r="AP73" s="439" t="s">
        <v>70</v>
      </c>
      <c r="AQ73" s="439" t="s">
        <v>70</v>
      </c>
      <c r="AR73" s="439" t="s">
        <v>70</v>
      </c>
      <c r="AS73" s="439" t="s">
        <v>70</v>
      </c>
      <c r="AT73" s="439" t="s">
        <v>70</v>
      </c>
      <c r="AU73" s="439" t="s">
        <v>70</v>
      </c>
      <c r="AV73" s="439" t="s">
        <v>70</v>
      </c>
      <c r="AW73" s="439" t="s">
        <v>70</v>
      </c>
      <c r="AX73" s="439" t="s">
        <v>70</v>
      </c>
      <c r="AY73" s="439" t="s">
        <v>70</v>
      </c>
      <c r="AZ73" s="439" t="s">
        <v>70</v>
      </c>
      <c r="BA73" s="439" t="s">
        <v>70</v>
      </c>
      <c r="BB73" s="439" t="s">
        <v>70</v>
      </c>
      <c r="BC73" s="447" t="s">
        <v>70</v>
      </c>
      <c r="BD73" s="441"/>
      <c r="BE73" s="442"/>
    </row>
    <row r="74" spans="1:57" x14ac:dyDescent="0.55000000000000004">
      <c r="B74" s="407" t="s">
        <v>458</v>
      </c>
      <c r="C74" s="408"/>
      <c r="D74" s="407" t="s">
        <v>459</v>
      </c>
      <c r="E74" s="408"/>
      <c r="F74" s="407" t="s">
        <v>460</v>
      </c>
      <c r="G74" s="408"/>
      <c r="H74" s="407" t="s">
        <v>461</v>
      </c>
      <c r="I74" s="408"/>
      <c r="J74" s="407" t="s">
        <v>462</v>
      </c>
      <c r="K74" s="408"/>
      <c r="L74" s="407" t="s">
        <v>463</v>
      </c>
      <c r="M74" s="408"/>
      <c r="N74" s="401"/>
      <c r="O74" s="443"/>
      <c r="P74" s="443"/>
      <c r="Q74" s="444"/>
      <c r="R74" s="443"/>
      <c r="S74" s="445" t="s">
        <v>70</v>
      </c>
      <c r="T74" s="445" t="s">
        <v>70</v>
      </c>
      <c r="U74" s="445" t="s">
        <v>70</v>
      </c>
      <c r="V74" s="445" t="s">
        <v>70</v>
      </c>
      <c r="W74" s="445" t="s">
        <v>70</v>
      </c>
      <c r="X74" s="445" t="s">
        <v>70</v>
      </c>
      <c r="Y74" s="445" t="s">
        <v>70</v>
      </c>
      <c r="Z74" s="445" t="s">
        <v>70</v>
      </c>
      <c r="AA74" s="445" t="s">
        <v>70</v>
      </c>
      <c r="AB74" s="445" t="s">
        <v>70</v>
      </c>
      <c r="AC74" s="445" t="s">
        <v>70</v>
      </c>
      <c r="AD74" s="445" t="s">
        <v>70</v>
      </c>
      <c r="AE74" s="445" t="s">
        <v>70</v>
      </c>
      <c r="AF74" s="445" t="s">
        <v>70</v>
      </c>
      <c r="AG74" s="445" t="s">
        <v>70</v>
      </c>
      <c r="AH74" s="445" t="s">
        <v>70</v>
      </c>
      <c r="AI74" s="445" t="s">
        <v>70</v>
      </c>
      <c r="AJ74" s="445" t="s">
        <v>70</v>
      </c>
      <c r="AK74" s="445" t="s">
        <v>70</v>
      </c>
      <c r="AL74" s="445" t="s">
        <v>70</v>
      </c>
      <c r="AM74" s="445" t="s">
        <v>70</v>
      </c>
      <c r="AN74" s="445" t="s">
        <v>70</v>
      </c>
      <c r="AO74" s="445" t="s">
        <v>70</v>
      </c>
      <c r="AP74" s="445" t="s">
        <v>70</v>
      </c>
      <c r="AQ74" s="445" t="s">
        <v>70</v>
      </c>
      <c r="AR74" s="445" t="s">
        <v>70</v>
      </c>
      <c r="AS74" s="445" t="s">
        <v>70</v>
      </c>
      <c r="AT74" s="445" t="s">
        <v>70</v>
      </c>
      <c r="AU74" s="445" t="s">
        <v>70</v>
      </c>
      <c r="AV74" s="445" t="s">
        <v>70</v>
      </c>
      <c r="AW74" s="445" t="s">
        <v>70</v>
      </c>
      <c r="AX74" s="445" t="s">
        <v>70</v>
      </c>
      <c r="AY74" s="445" t="s">
        <v>70</v>
      </c>
      <c r="AZ74" s="445" t="s">
        <v>70</v>
      </c>
      <c r="BA74" s="445" t="s">
        <v>70</v>
      </c>
      <c r="BB74" s="445" t="s">
        <v>70</v>
      </c>
      <c r="BC74" s="446"/>
      <c r="BD74" s="443"/>
      <c r="BE74" s="444"/>
    </row>
    <row r="75" spans="1:57" x14ac:dyDescent="0.55000000000000004">
      <c r="B75" s="415" t="s">
        <v>72</v>
      </c>
      <c r="C75" s="416"/>
      <c r="D75" s="415" t="s">
        <v>72</v>
      </c>
      <c r="E75" s="416"/>
      <c r="F75" s="415" t="s">
        <v>72</v>
      </c>
      <c r="G75" s="416"/>
      <c r="H75" s="415" t="s">
        <v>72</v>
      </c>
      <c r="I75" s="416"/>
      <c r="J75" s="415" t="s">
        <v>72</v>
      </c>
      <c r="K75" s="416"/>
      <c r="L75" s="415" t="s">
        <v>72</v>
      </c>
      <c r="M75" s="416"/>
      <c r="N75" s="401"/>
      <c r="O75" s="437">
        <v>2</v>
      </c>
      <c r="P75" s="437"/>
      <c r="Q75" s="438"/>
      <c r="R75" s="437"/>
      <c r="S75" s="439" t="s">
        <v>70</v>
      </c>
      <c r="T75" s="439" t="s">
        <v>70</v>
      </c>
      <c r="U75" s="439" t="s">
        <v>70</v>
      </c>
      <c r="V75" s="439" t="s">
        <v>70</v>
      </c>
      <c r="W75" s="439" t="s">
        <v>70</v>
      </c>
      <c r="X75" s="439" t="s">
        <v>70</v>
      </c>
      <c r="Y75" s="439" t="s">
        <v>70</v>
      </c>
      <c r="Z75" s="439" t="s">
        <v>70</v>
      </c>
      <c r="AA75" s="439" t="s">
        <v>70</v>
      </c>
      <c r="AB75" s="439" t="s">
        <v>70</v>
      </c>
      <c r="AC75" s="439" t="s">
        <v>70</v>
      </c>
      <c r="AD75" s="439" t="s">
        <v>70</v>
      </c>
      <c r="AE75" s="439" t="s">
        <v>70</v>
      </c>
      <c r="AF75" s="439" t="s">
        <v>70</v>
      </c>
      <c r="AG75" s="439" t="s">
        <v>70</v>
      </c>
      <c r="AH75" s="439" t="s">
        <v>70</v>
      </c>
      <c r="AI75" s="439" t="s">
        <v>70</v>
      </c>
      <c r="AJ75" s="439" t="s">
        <v>70</v>
      </c>
      <c r="AK75" s="439" t="s">
        <v>70</v>
      </c>
      <c r="AL75" s="439" t="s">
        <v>70</v>
      </c>
      <c r="AM75" s="439" t="s">
        <v>70</v>
      </c>
      <c r="AN75" s="439" t="s">
        <v>70</v>
      </c>
      <c r="AO75" s="439" t="s">
        <v>70</v>
      </c>
      <c r="AP75" s="439" t="s">
        <v>70</v>
      </c>
      <c r="AQ75" s="439" t="s">
        <v>70</v>
      </c>
      <c r="AR75" s="439" t="s">
        <v>70</v>
      </c>
      <c r="AS75" s="439" t="s">
        <v>70</v>
      </c>
      <c r="AT75" s="439" t="s">
        <v>70</v>
      </c>
      <c r="AU75" s="439" t="s">
        <v>70</v>
      </c>
      <c r="AV75" s="439" t="s">
        <v>70</v>
      </c>
      <c r="AW75" s="439" t="s">
        <v>70</v>
      </c>
      <c r="AX75" s="439" t="s">
        <v>70</v>
      </c>
      <c r="AY75" s="439" t="s">
        <v>70</v>
      </c>
      <c r="AZ75" s="439" t="s">
        <v>70</v>
      </c>
      <c r="BA75" s="439" t="s">
        <v>70</v>
      </c>
      <c r="BB75" s="439" t="s">
        <v>70</v>
      </c>
      <c r="BC75" s="447" t="s">
        <v>70</v>
      </c>
      <c r="BD75" s="441"/>
      <c r="BE75" s="442"/>
    </row>
    <row r="76" spans="1:57" x14ac:dyDescent="0.55000000000000004">
      <c r="B76" s="420" t="s">
        <v>447</v>
      </c>
      <c r="C76" s="421"/>
      <c r="D76" s="420" t="s">
        <v>447</v>
      </c>
      <c r="E76" s="421"/>
      <c r="F76" s="420" t="s">
        <v>447</v>
      </c>
      <c r="G76" s="421"/>
      <c r="H76" s="420" t="s">
        <v>447</v>
      </c>
      <c r="I76" s="421"/>
      <c r="J76" s="420" t="s">
        <v>447</v>
      </c>
      <c r="K76" s="421"/>
      <c r="L76" s="420" t="s">
        <v>447</v>
      </c>
      <c r="M76" s="421"/>
      <c r="N76" s="401"/>
      <c r="O76" s="443"/>
      <c r="P76" s="443"/>
      <c r="Q76" s="444"/>
      <c r="R76" s="443"/>
      <c r="S76" s="445" t="s">
        <v>70</v>
      </c>
      <c r="T76" s="445" t="s">
        <v>70</v>
      </c>
      <c r="U76" s="445" t="s">
        <v>70</v>
      </c>
      <c r="V76" s="445" t="s">
        <v>70</v>
      </c>
      <c r="W76" s="445" t="s">
        <v>70</v>
      </c>
      <c r="X76" s="445" t="s">
        <v>70</v>
      </c>
      <c r="Y76" s="445" t="s">
        <v>70</v>
      </c>
      <c r="Z76" s="445" t="s">
        <v>70</v>
      </c>
      <c r="AA76" s="445" t="s">
        <v>70</v>
      </c>
      <c r="AB76" s="445" t="s">
        <v>70</v>
      </c>
      <c r="AC76" s="445" t="s">
        <v>70</v>
      </c>
      <c r="AD76" s="445" t="s">
        <v>70</v>
      </c>
      <c r="AE76" s="445" t="s">
        <v>70</v>
      </c>
      <c r="AF76" s="445" t="s">
        <v>70</v>
      </c>
      <c r="AG76" s="445" t="s">
        <v>70</v>
      </c>
      <c r="AH76" s="445" t="s">
        <v>70</v>
      </c>
      <c r="AI76" s="445" t="s">
        <v>70</v>
      </c>
      <c r="AJ76" s="445" t="s">
        <v>70</v>
      </c>
      <c r="AK76" s="445" t="s">
        <v>70</v>
      </c>
      <c r="AL76" s="445" t="s">
        <v>70</v>
      </c>
      <c r="AM76" s="445" t="s">
        <v>70</v>
      </c>
      <c r="AN76" s="445" t="s">
        <v>70</v>
      </c>
      <c r="AO76" s="445" t="s">
        <v>70</v>
      </c>
      <c r="AP76" s="445" t="s">
        <v>70</v>
      </c>
      <c r="AQ76" s="445" t="s">
        <v>70</v>
      </c>
      <c r="AR76" s="445" t="s">
        <v>70</v>
      </c>
      <c r="AS76" s="445" t="s">
        <v>70</v>
      </c>
      <c r="AT76" s="445" t="s">
        <v>70</v>
      </c>
      <c r="AU76" s="445" t="s">
        <v>70</v>
      </c>
      <c r="AV76" s="445" t="s">
        <v>70</v>
      </c>
      <c r="AW76" s="445" t="s">
        <v>70</v>
      </c>
      <c r="AX76" s="445" t="s">
        <v>70</v>
      </c>
      <c r="AY76" s="445" t="s">
        <v>70</v>
      </c>
      <c r="AZ76" s="445" t="s">
        <v>70</v>
      </c>
      <c r="BA76" s="445" t="s">
        <v>70</v>
      </c>
      <c r="BB76" s="445" t="s">
        <v>70</v>
      </c>
      <c r="BC76" s="446"/>
      <c r="BD76" s="443"/>
      <c r="BE76" s="444"/>
    </row>
    <row r="77" spans="1:57" x14ac:dyDescent="0.55000000000000004">
      <c r="B77" s="420" t="s">
        <v>447</v>
      </c>
      <c r="C77" s="421"/>
      <c r="D77" s="420" t="s">
        <v>447</v>
      </c>
      <c r="E77" s="421"/>
      <c r="F77" s="420" t="s">
        <v>447</v>
      </c>
      <c r="G77" s="421"/>
      <c r="H77" s="420" t="s">
        <v>447</v>
      </c>
      <c r="I77" s="421"/>
      <c r="J77" s="420" t="s">
        <v>447</v>
      </c>
      <c r="K77" s="421"/>
      <c r="L77" s="420" t="s">
        <v>447</v>
      </c>
      <c r="M77" s="421"/>
      <c r="N77" s="401"/>
      <c r="O77" s="437">
        <v>3</v>
      </c>
      <c r="P77" s="437"/>
      <c r="Q77" s="438"/>
      <c r="R77" s="437"/>
      <c r="S77" s="439" t="s">
        <v>70</v>
      </c>
      <c r="T77" s="439" t="s">
        <v>70</v>
      </c>
      <c r="U77" s="439" t="s">
        <v>70</v>
      </c>
      <c r="V77" s="439" t="s">
        <v>70</v>
      </c>
      <c r="W77" s="439" t="s">
        <v>70</v>
      </c>
      <c r="X77" s="439" t="s">
        <v>70</v>
      </c>
      <c r="Y77" s="439" t="s">
        <v>70</v>
      </c>
      <c r="Z77" s="439" t="s">
        <v>70</v>
      </c>
      <c r="AA77" s="439" t="s">
        <v>70</v>
      </c>
      <c r="AB77" s="439" t="s">
        <v>70</v>
      </c>
      <c r="AC77" s="439" t="s">
        <v>70</v>
      </c>
      <c r="AD77" s="439" t="s">
        <v>70</v>
      </c>
      <c r="AE77" s="439" t="s">
        <v>70</v>
      </c>
      <c r="AF77" s="439" t="s">
        <v>70</v>
      </c>
      <c r="AG77" s="439" t="s">
        <v>70</v>
      </c>
      <c r="AH77" s="439" t="s">
        <v>70</v>
      </c>
      <c r="AI77" s="439" t="s">
        <v>70</v>
      </c>
      <c r="AJ77" s="439" t="s">
        <v>70</v>
      </c>
      <c r="AK77" s="439" t="s">
        <v>70</v>
      </c>
      <c r="AL77" s="439" t="s">
        <v>70</v>
      </c>
      <c r="AM77" s="439" t="s">
        <v>70</v>
      </c>
      <c r="AN77" s="439" t="s">
        <v>70</v>
      </c>
      <c r="AO77" s="439" t="s">
        <v>70</v>
      </c>
      <c r="AP77" s="439" t="s">
        <v>70</v>
      </c>
      <c r="AQ77" s="439" t="s">
        <v>70</v>
      </c>
      <c r="AR77" s="439" t="s">
        <v>70</v>
      </c>
      <c r="AS77" s="439" t="s">
        <v>70</v>
      </c>
      <c r="AT77" s="439" t="s">
        <v>70</v>
      </c>
      <c r="AU77" s="439" t="s">
        <v>70</v>
      </c>
      <c r="AV77" s="439" t="s">
        <v>70</v>
      </c>
      <c r="AW77" s="439" t="s">
        <v>70</v>
      </c>
      <c r="AX77" s="439" t="s">
        <v>70</v>
      </c>
      <c r="AY77" s="439" t="s">
        <v>70</v>
      </c>
      <c r="AZ77" s="439" t="s">
        <v>70</v>
      </c>
      <c r="BA77" s="439" t="s">
        <v>70</v>
      </c>
      <c r="BB77" s="439" t="s">
        <v>70</v>
      </c>
      <c r="BC77" s="447" t="s">
        <v>70</v>
      </c>
      <c r="BD77" s="441"/>
      <c r="BE77" s="442"/>
    </row>
    <row r="78" spans="1:57" x14ac:dyDescent="0.55000000000000004">
      <c r="B78" s="433" t="s">
        <v>456</v>
      </c>
      <c r="C78" s="434"/>
      <c r="D78" s="435" t="s">
        <v>456</v>
      </c>
      <c r="E78" s="436"/>
      <c r="F78" s="433" t="s">
        <v>456</v>
      </c>
      <c r="G78" s="434"/>
      <c r="H78" s="435" t="s">
        <v>456</v>
      </c>
      <c r="I78" s="436"/>
      <c r="J78" s="433" t="s">
        <v>456</v>
      </c>
      <c r="K78" s="434"/>
      <c r="L78" s="435" t="s">
        <v>456</v>
      </c>
      <c r="M78" s="436"/>
      <c r="N78" s="401"/>
      <c r="O78" s="443"/>
      <c r="P78" s="443"/>
      <c r="Q78" s="444"/>
      <c r="R78" s="443"/>
      <c r="S78" s="445" t="s">
        <v>70</v>
      </c>
      <c r="T78" s="445" t="s">
        <v>70</v>
      </c>
      <c r="U78" s="445" t="s">
        <v>70</v>
      </c>
      <c r="V78" s="445" t="s">
        <v>70</v>
      </c>
      <c r="W78" s="445" t="s">
        <v>70</v>
      </c>
      <c r="X78" s="445" t="s">
        <v>70</v>
      </c>
      <c r="Y78" s="445" t="s">
        <v>70</v>
      </c>
      <c r="Z78" s="445" t="s">
        <v>70</v>
      </c>
      <c r="AA78" s="445" t="s">
        <v>70</v>
      </c>
      <c r="AB78" s="445" t="s">
        <v>70</v>
      </c>
      <c r="AC78" s="445" t="s">
        <v>70</v>
      </c>
      <c r="AD78" s="445" t="s">
        <v>70</v>
      </c>
      <c r="AE78" s="445" t="s">
        <v>70</v>
      </c>
      <c r="AF78" s="445" t="s">
        <v>70</v>
      </c>
      <c r="AG78" s="445" t="s">
        <v>70</v>
      </c>
      <c r="AH78" s="445" t="s">
        <v>70</v>
      </c>
      <c r="AI78" s="445" t="s">
        <v>70</v>
      </c>
      <c r="AJ78" s="445" t="s">
        <v>70</v>
      </c>
      <c r="AK78" s="445" t="s">
        <v>70</v>
      </c>
      <c r="AL78" s="445" t="s">
        <v>70</v>
      </c>
      <c r="AM78" s="445" t="s">
        <v>70</v>
      </c>
      <c r="AN78" s="445" t="s">
        <v>70</v>
      </c>
      <c r="AO78" s="445" t="s">
        <v>70</v>
      </c>
      <c r="AP78" s="445" t="s">
        <v>70</v>
      </c>
      <c r="AQ78" s="445" t="s">
        <v>70</v>
      </c>
      <c r="AR78" s="445" t="s">
        <v>70</v>
      </c>
      <c r="AS78" s="445" t="s">
        <v>70</v>
      </c>
      <c r="AT78" s="445" t="s">
        <v>70</v>
      </c>
      <c r="AU78" s="445" t="s">
        <v>70</v>
      </c>
      <c r="AV78" s="445" t="s">
        <v>70</v>
      </c>
      <c r="AW78" s="445" t="s">
        <v>70</v>
      </c>
      <c r="AX78" s="445" t="s">
        <v>70</v>
      </c>
      <c r="AY78" s="445" t="s">
        <v>70</v>
      </c>
      <c r="AZ78" s="445" t="s">
        <v>70</v>
      </c>
      <c r="BA78" s="445" t="s">
        <v>70</v>
      </c>
      <c r="BB78" s="445" t="s">
        <v>70</v>
      </c>
      <c r="BC78" s="446"/>
      <c r="BD78" s="443"/>
      <c r="BE78" s="444"/>
    </row>
    <row r="79" spans="1:57" x14ac:dyDescent="0.55000000000000004">
      <c r="B79" s="407" t="s">
        <v>465</v>
      </c>
      <c r="C79" s="408"/>
      <c r="D79" s="407" t="s">
        <v>466</v>
      </c>
      <c r="E79" s="408"/>
      <c r="F79" s="407" t="s">
        <v>467</v>
      </c>
      <c r="G79" s="408"/>
      <c r="H79" s="407" t="s">
        <v>468</v>
      </c>
      <c r="I79" s="408"/>
      <c r="J79" s="407" t="s">
        <v>469</v>
      </c>
      <c r="K79" s="408"/>
      <c r="L79" s="407" t="s">
        <v>470</v>
      </c>
      <c r="M79" s="408"/>
      <c r="N79" s="401"/>
      <c r="O79" s="437">
        <v>4</v>
      </c>
      <c r="P79" s="437"/>
      <c r="Q79" s="438"/>
      <c r="R79" s="437"/>
      <c r="S79" s="439" t="s">
        <v>70</v>
      </c>
      <c r="T79" s="439" t="s">
        <v>70</v>
      </c>
      <c r="U79" s="439" t="s">
        <v>70</v>
      </c>
      <c r="V79" s="439" t="s">
        <v>70</v>
      </c>
      <c r="W79" s="439" t="s">
        <v>70</v>
      </c>
      <c r="X79" s="439" t="s">
        <v>70</v>
      </c>
      <c r="Y79" s="439" t="s">
        <v>70</v>
      </c>
      <c r="Z79" s="439" t="s">
        <v>70</v>
      </c>
      <c r="AA79" s="439" t="s">
        <v>70</v>
      </c>
      <c r="AB79" s="439" t="s">
        <v>70</v>
      </c>
      <c r="AC79" s="439" t="s">
        <v>70</v>
      </c>
      <c r="AD79" s="439" t="s">
        <v>70</v>
      </c>
      <c r="AE79" s="439" t="s">
        <v>70</v>
      </c>
      <c r="AF79" s="439" t="s">
        <v>70</v>
      </c>
      <c r="AG79" s="439" t="s">
        <v>70</v>
      </c>
      <c r="AH79" s="439" t="s">
        <v>70</v>
      </c>
      <c r="AI79" s="439" t="s">
        <v>70</v>
      </c>
      <c r="AJ79" s="439" t="s">
        <v>70</v>
      </c>
      <c r="AK79" s="439" t="s">
        <v>70</v>
      </c>
      <c r="AL79" s="439" t="s">
        <v>70</v>
      </c>
      <c r="AM79" s="439" t="s">
        <v>70</v>
      </c>
      <c r="AN79" s="439" t="s">
        <v>70</v>
      </c>
      <c r="AO79" s="439" t="s">
        <v>70</v>
      </c>
      <c r="AP79" s="439" t="s">
        <v>70</v>
      </c>
      <c r="AQ79" s="439" t="s">
        <v>70</v>
      </c>
      <c r="AR79" s="439" t="s">
        <v>70</v>
      </c>
      <c r="AS79" s="439" t="s">
        <v>70</v>
      </c>
      <c r="AT79" s="439" t="s">
        <v>70</v>
      </c>
      <c r="AU79" s="439" t="s">
        <v>70</v>
      </c>
      <c r="AV79" s="439" t="s">
        <v>70</v>
      </c>
      <c r="AW79" s="439" t="s">
        <v>70</v>
      </c>
      <c r="AX79" s="439" t="s">
        <v>70</v>
      </c>
      <c r="AY79" s="439" t="s">
        <v>70</v>
      </c>
      <c r="AZ79" s="439" t="s">
        <v>70</v>
      </c>
      <c r="BA79" s="439" t="s">
        <v>70</v>
      </c>
      <c r="BB79" s="439" t="s">
        <v>70</v>
      </c>
      <c r="BC79" s="447" t="s">
        <v>70</v>
      </c>
      <c r="BD79" s="441"/>
      <c r="BE79" s="442"/>
    </row>
    <row r="80" spans="1:57" x14ac:dyDescent="0.55000000000000004">
      <c r="B80" s="415" t="s">
        <v>72</v>
      </c>
      <c r="C80" s="416"/>
      <c r="D80" s="415" t="s">
        <v>72</v>
      </c>
      <c r="E80" s="416"/>
      <c r="F80" s="415" t="s">
        <v>72</v>
      </c>
      <c r="G80" s="416"/>
      <c r="H80" s="415" t="s">
        <v>72</v>
      </c>
      <c r="I80" s="416"/>
      <c r="J80" s="415" t="s">
        <v>72</v>
      </c>
      <c r="K80" s="416"/>
      <c r="L80" s="415" t="s">
        <v>72</v>
      </c>
      <c r="M80" s="416"/>
      <c r="N80" s="401"/>
      <c r="O80" s="443"/>
      <c r="P80" s="443"/>
      <c r="Q80" s="444"/>
      <c r="R80" s="443"/>
      <c r="S80" s="445" t="s">
        <v>70</v>
      </c>
      <c r="T80" s="445" t="s">
        <v>70</v>
      </c>
      <c r="U80" s="445" t="s">
        <v>70</v>
      </c>
      <c r="V80" s="445" t="s">
        <v>70</v>
      </c>
      <c r="W80" s="445" t="s">
        <v>70</v>
      </c>
      <c r="X80" s="445" t="s">
        <v>70</v>
      </c>
      <c r="Y80" s="445" t="s">
        <v>70</v>
      </c>
      <c r="Z80" s="445" t="s">
        <v>70</v>
      </c>
      <c r="AA80" s="445" t="s">
        <v>70</v>
      </c>
      <c r="AB80" s="445" t="s">
        <v>70</v>
      </c>
      <c r="AC80" s="445" t="s">
        <v>70</v>
      </c>
      <c r="AD80" s="445" t="s">
        <v>70</v>
      </c>
      <c r="AE80" s="445" t="s">
        <v>70</v>
      </c>
      <c r="AF80" s="445" t="s">
        <v>70</v>
      </c>
      <c r="AG80" s="445" t="s">
        <v>70</v>
      </c>
      <c r="AH80" s="445" t="s">
        <v>70</v>
      </c>
      <c r="AI80" s="445" t="s">
        <v>70</v>
      </c>
      <c r="AJ80" s="445" t="s">
        <v>70</v>
      </c>
      <c r="AK80" s="445" t="s">
        <v>70</v>
      </c>
      <c r="AL80" s="445" t="s">
        <v>70</v>
      </c>
      <c r="AM80" s="445" t="s">
        <v>70</v>
      </c>
      <c r="AN80" s="445" t="s">
        <v>70</v>
      </c>
      <c r="AO80" s="445" t="s">
        <v>70</v>
      </c>
      <c r="AP80" s="445" t="s">
        <v>70</v>
      </c>
      <c r="AQ80" s="445" t="s">
        <v>70</v>
      </c>
      <c r="AR80" s="445" t="s">
        <v>70</v>
      </c>
      <c r="AS80" s="445" t="s">
        <v>70</v>
      </c>
      <c r="AT80" s="445" t="s">
        <v>70</v>
      </c>
      <c r="AU80" s="445" t="s">
        <v>70</v>
      </c>
      <c r="AV80" s="445" t="s">
        <v>70</v>
      </c>
      <c r="AW80" s="445" t="s">
        <v>70</v>
      </c>
      <c r="AX80" s="445" t="s">
        <v>70</v>
      </c>
      <c r="AY80" s="445" t="s">
        <v>70</v>
      </c>
      <c r="AZ80" s="445" t="s">
        <v>70</v>
      </c>
      <c r="BA80" s="445" t="s">
        <v>70</v>
      </c>
      <c r="BB80" s="445" t="s">
        <v>70</v>
      </c>
      <c r="BC80" s="446"/>
      <c r="BD80" s="443"/>
      <c r="BE80" s="444"/>
    </row>
    <row r="81" spans="2:57" x14ac:dyDescent="0.55000000000000004">
      <c r="B81" s="420" t="s">
        <v>447</v>
      </c>
      <c r="C81" s="421"/>
      <c r="D81" s="420" t="s">
        <v>447</v>
      </c>
      <c r="E81" s="421"/>
      <c r="F81" s="420" t="s">
        <v>447</v>
      </c>
      <c r="G81" s="421"/>
      <c r="H81" s="420" t="s">
        <v>447</v>
      </c>
      <c r="I81" s="421"/>
      <c r="J81" s="420" t="s">
        <v>447</v>
      </c>
      <c r="K81" s="421"/>
      <c r="L81" s="420" t="s">
        <v>447</v>
      </c>
      <c r="M81" s="421"/>
      <c r="N81" s="401"/>
      <c r="O81" s="437">
        <v>5</v>
      </c>
      <c r="P81" s="437"/>
      <c r="Q81" s="438"/>
      <c r="R81" s="437"/>
      <c r="S81" s="439" t="s">
        <v>70</v>
      </c>
      <c r="T81" s="439" t="s">
        <v>70</v>
      </c>
      <c r="U81" s="439" t="s">
        <v>70</v>
      </c>
      <c r="V81" s="439" t="s">
        <v>70</v>
      </c>
      <c r="W81" s="439" t="s">
        <v>70</v>
      </c>
      <c r="X81" s="439" t="s">
        <v>70</v>
      </c>
      <c r="Y81" s="439" t="s">
        <v>70</v>
      </c>
      <c r="Z81" s="439" t="s">
        <v>70</v>
      </c>
      <c r="AA81" s="439" t="s">
        <v>70</v>
      </c>
      <c r="AB81" s="439" t="s">
        <v>70</v>
      </c>
      <c r="AC81" s="439" t="s">
        <v>70</v>
      </c>
      <c r="AD81" s="439" t="s">
        <v>70</v>
      </c>
      <c r="AE81" s="439" t="s">
        <v>70</v>
      </c>
      <c r="AF81" s="439" t="s">
        <v>70</v>
      </c>
      <c r="AG81" s="439" t="s">
        <v>70</v>
      </c>
      <c r="AH81" s="439" t="s">
        <v>70</v>
      </c>
      <c r="AI81" s="439" t="s">
        <v>70</v>
      </c>
      <c r="AJ81" s="439" t="s">
        <v>70</v>
      </c>
      <c r="AK81" s="439" t="s">
        <v>70</v>
      </c>
      <c r="AL81" s="439" t="s">
        <v>70</v>
      </c>
      <c r="AM81" s="439" t="s">
        <v>70</v>
      </c>
      <c r="AN81" s="439" t="s">
        <v>70</v>
      </c>
      <c r="AO81" s="439" t="s">
        <v>70</v>
      </c>
      <c r="AP81" s="439" t="s">
        <v>70</v>
      </c>
      <c r="AQ81" s="439" t="s">
        <v>70</v>
      </c>
      <c r="AR81" s="439" t="s">
        <v>70</v>
      </c>
      <c r="AS81" s="439" t="s">
        <v>70</v>
      </c>
      <c r="AT81" s="439" t="s">
        <v>70</v>
      </c>
      <c r="AU81" s="439" t="s">
        <v>70</v>
      </c>
      <c r="AV81" s="439" t="s">
        <v>70</v>
      </c>
      <c r="AW81" s="439" t="s">
        <v>70</v>
      </c>
      <c r="AX81" s="439" t="s">
        <v>70</v>
      </c>
      <c r="AY81" s="439" t="s">
        <v>70</v>
      </c>
      <c r="AZ81" s="439" t="s">
        <v>70</v>
      </c>
      <c r="BA81" s="439" t="s">
        <v>70</v>
      </c>
      <c r="BB81" s="439" t="s">
        <v>70</v>
      </c>
      <c r="BC81" s="447" t="s">
        <v>70</v>
      </c>
      <c r="BD81" s="441"/>
      <c r="BE81" s="442"/>
    </row>
    <row r="82" spans="2:57" x14ac:dyDescent="0.55000000000000004">
      <c r="B82" s="420" t="s">
        <v>447</v>
      </c>
      <c r="C82" s="421"/>
      <c r="D82" s="420" t="s">
        <v>447</v>
      </c>
      <c r="E82" s="421"/>
      <c r="F82" s="420" t="s">
        <v>447</v>
      </c>
      <c r="G82" s="421"/>
      <c r="H82" s="420" t="s">
        <v>447</v>
      </c>
      <c r="I82" s="421"/>
      <c r="J82" s="420" t="s">
        <v>447</v>
      </c>
      <c r="K82" s="421"/>
      <c r="L82" s="420" t="s">
        <v>447</v>
      </c>
      <c r="M82" s="421"/>
      <c r="O82" s="443"/>
      <c r="P82" s="443"/>
      <c r="Q82" s="444"/>
      <c r="R82" s="443"/>
      <c r="S82" s="445" t="s">
        <v>70</v>
      </c>
      <c r="T82" s="445" t="s">
        <v>70</v>
      </c>
      <c r="U82" s="445" t="s">
        <v>70</v>
      </c>
      <c r="V82" s="445" t="s">
        <v>70</v>
      </c>
      <c r="W82" s="445" t="s">
        <v>70</v>
      </c>
      <c r="X82" s="445" t="s">
        <v>70</v>
      </c>
      <c r="Y82" s="445" t="s">
        <v>70</v>
      </c>
      <c r="Z82" s="445" t="s">
        <v>70</v>
      </c>
      <c r="AA82" s="445" t="s">
        <v>70</v>
      </c>
      <c r="AB82" s="445" t="s">
        <v>70</v>
      </c>
      <c r="AC82" s="445" t="s">
        <v>70</v>
      </c>
      <c r="AD82" s="445" t="s">
        <v>70</v>
      </c>
      <c r="AE82" s="445" t="s">
        <v>70</v>
      </c>
      <c r="AF82" s="445" t="s">
        <v>70</v>
      </c>
      <c r="AG82" s="445" t="s">
        <v>70</v>
      </c>
      <c r="AH82" s="445" t="s">
        <v>70</v>
      </c>
      <c r="AI82" s="445" t="s">
        <v>70</v>
      </c>
      <c r="AJ82" s="445" t="s">
        <v>70</v>
      </c>
      <c r="AK82" s="445" t="s">
        <v>70</v>
      </c>
      <c r="AL82" s="445" t="s">
        <v>70</v>
      </c>
      <c r="AM82" s="445" t="s">
        <v>70</v>
      </c>
      <c r="AN82" s="445" t="s">
        <v>70</v>
      </c>
      <c r="AO82" s="445" t="s">
        <v>70</v>
      </c>
      <c r="AP82" s="445" t="s">
        <v>70</v>
      </c>
      <c r="AQ82" s="445" t="s">
        <v>70</v>
      </c>
      <c r="AR82" s="445" t="s">
        <v>70</v>
      </c>
      <c r="AS82" s="445" t="s">
        <v>70</v>
      </c>
      <c r="AT82" s="445" t="s">
        <v>70</v>
      </c>
      <c r="AU82" s="445" t="s">
        <v>70</v>
      </c>
      <c r="AV82" s="445" t="s">
        <v>70</v>
      </c>
      <c r="AW82" s="445" t="s">
        <v>70</v>
      </c>
      <c r="AX82" s="445" t="s">
        <v>70</v>
      </c>
      <c r="AY82" s="445" t="s">
        <v>70</v>
      </c>
      <c r="AZ82" s="445" t="s">
        <v>70</v>
      </c>
      <c r="BA82" s="445" t="s">
        <v>70</v>
      </c>
      <c r="BB82" s="445" t="s">
        <v>70</v>
      </c>
      <c r="BC82" s="446"/>
      <c r="BD82" s="443"/>
      <c r="BE82" s="444"/>
    </row>
    <row r="83" spans="2:57" x14ac:dyDescent="0.55000000000000004">
      <c r="B83" s="433" t="s">
        <v>456</v>
      </c>
      <c r="C83" s="434"/>
      <c r="D83" s="435" t="s">
        <v>456</v>
      </c>
      <c r="E83" s="436"/>
      <c r="F83" s="433" t="s">
        <v>456</v>
      </c>
      <c r="G83" s="434"/>
      <c r="H83" s="435" t="s">
        <v>456</v>
      </c>
      <c r="I83" s="436"/>
      <c r="J83" s="433" t="s">
        <v>456</v>
      </c>
      <c r="K83" s="434"/>
      <c r="L83" s="435" t="s">
        <v>456</v>
      </c>
      <c r="M83" s="436"/>
      <c r="O83" s="437">
        <v>6</v>
      </c>
      <c r="P83" s="437"/>
      <c r="Q83" s="438"/>
      <c r="R83" s="437"/>
      <c r="S83" s="439" t="s">
        <v>70</v>
      </c>
      <c r="T83" s="439" t="s">
        <v>70</v>
      </c>
      <c r="U83" s="439" t="s">
        <v>70</v>
      </c>
      <c r="V83" s="439" t="s">
        <v>70</v>
      </c>
      <c r="W83" s="439" t="s">
        <v>70</v>
      </c>
      <c r="X83" s="439" t="s">
        <v>70</v>
      </c>
      <c r="Y83" s="439" t="s">
        <v>70</v>
      </c>
      <c r="Z83" s="439" t="s">
        <v>70</v>
      </c>
      <c r="AA83" s="439" t="s">
        <v>70</v>
      </c>
      <c r="AB83" s="439" t="s">
        <v>70</v>
      </c>
      <c r="AC83" s="439" t="s">
        <v>70</v>
      </c>
      <c r="AD83" s="439" t="s">
        <v>70</v>
      </c>
      <c r="AE83" s="439" t="s">
        <v>70</v>
      </c>
      <c r="AF83" s="439" t="s">
        <v>70</v>
      </c>
      <c r="AG83" s="439" t="s">
        <v>70</v>
      </c>
      <c r="AH83" s="439" t="s">
        <v>70</v>
      </c>
      <c r="AI83" s="439" t="s">
        <v>70</v>
      </c>
      <c r="AJ83" s="439" t="s">
        <v>70</v>
      </c>
      <c r="AK83" s="439" t="s">
        <v>70</v>
      </c>
      <c r="AL83" s="439" t="s">
        <v>70</v>
      </c>
      <c r="AM83" s="439" t="s">
        <v>70</v>
      </c>
      <c r="AN83" s="439" t="s">
        <v>70</v>
      </c>
      <c r="AO83" s="439" t="s">
        <v>70</v>
      </c>
      <c r="AP83" s="439" t="s">
        <v>70</v>
      </c>
      <c r="AQ83" s="439" t="s">
        <v>70</v>
      </c>
      <c r="AR83" s="439" t="s">
        <v>70</v>
      </c>
      <c r="AS83" s="439" t="s">
        <v>70</v>
      </c>
      <c r="AT83" s="439" t="s">
        <v>70</v>
      </c>
      <c r="AU83" s="439" t="s">
        <v>70</v>
      </c>
      <c r="AV83" s="439" t="s">
        <v>70</v>
      </c>
      <c r="AW83" s="439" t="s">
        <v>70</v>
      </c>
      <c r="AX83" s="439" t="s">
        <v>70</v>
      </c>
      <c r="AY83" s="439" t="s">
        <v>70</v>
      </c>
      <c r="AZ83" s="439" t="s">
        <v>70</v>
      </c>
      <c r="BA83" s="439" t="s">
        <v>70</v>
      </c>
      <c r="BB83" s="439" t="s">
        <v>70</v>
      </c>
      <c r="BC83" s="447" t="s">
        <v>70</v>
      </c>
      <c r="BD83" s="441"/>
      <c r="BE83" s="442"/>
    </row>
    <row r="84" spans="2:57" x14ac:dyDescent="0.55000000000000004">
      <c r="B84" s="407" t="s">
        <v>473</v>
      </c>
      <c r="C84" s="408"/>
      <c r="D84" s="407" t="s">
        <v>474</v>
      </c>
      <c r="E84" s="408"/>
      <c r="F84" s="407" t="s">
        <v>475</v>
      </c>
      <c r="G84" s="408"/>
      <c r="H84" s="407" t="s">
        <v>476</v>
      </c>
      <c r="I84" s="408"/>
      <c r="J84" s="407" t="s">
        <v>477</v>
      </c>
      <c r="K84" s="408"/>
      <c r="L84" s="407" t="s">
        <v>478</v>
      </c>
      <c r="M84" s="408"/>
      <c r="O84" s="443"/>
      <c r="P84" s="443"/>
      <c r="Q84" s="444"/>
      <c r="R84" s="443"/>
      <c r="S84" s="445" t="s">
        <v>70</v>
      </c>
      <c r="T84" s="445" t="s">
        <v>70</v>
      </c>
      <c r="U84" s="445" t="s">
        <v>70</v>
      </c>
      <c r="V84" s="445" t="s">
        <v>70</v>
      </c>
      <c r="W84" s="445" t="s">
        <v>70</v>
      </c>
      <c r="X84" s="445" t="s">
        <v>70</v>
      </c>
      <c r="Y84" s="445" t="s">
        <v>70</v>
      </c>
      <c r="Z84" s="445" t="s">
        <v>70</v>
      </c>
      <c r="AA84" s="445" t="s">
        <v>70</v>
      </c>
      <c r="AB84" s="445" t="s">
        <v>70</v>
      </c>
      <c r="AC84" s="445" t="s">
        <v>70</v>
      </c>
      <c r="AD84" s="445" t="s">
        <v>70</v>
      </c>
      <c r="AE84" s="445" t="s">
        <v>70</v>
      </c>
      <c r="AF84" s="445" t="s">
        <v>70</v>
      </c>
      <c r="AG84" s="445" t="s">
        <v>70</v>
      </c>
      <c r="AH84" s="445" t="s">
        <v>70</v>
      </c>
      <c r="AI84" s="445" t="s">
        <v>70</v>
      </c>
      <c r="AJ84" s="445" t="s">
        <v>70</v>
      </c>
      <c r="AK84" s="445" t="s">
        <v>70</v>
      </c>
      <c r="AL84" s="445" t="s">
        <v>70</v>
      </c>
      <c r="AM84" s="445" t="s">
        <v>70</v>
      </c>
      <c r="AN84" s="445" t="s">
        <v>70</v>
      </c>
      <c r="AO84" s="445" t="s">
        <v>70</v>
      </c>
      <c r="AP84" s="445" t="s">
        <v>70</v>
      </c>
      <c r="AQ84" s="445" t="s">
        <v>70</v>
      </c>
      <c r="AR84" s="445" t="s">
        <v>70</v>
      </c>
      <c r="AS84" s="445" t="s">
        <v>70</v>
      </c>
      <c r="AT84" s="445" t="s">
        <v>70</v>
      </c>
      <c r="AU84" s="445" t="s">
        <v>70</v>
      </c>
      <c r="AV84" s="445" t="s">
        <v>70</v>
      </c>
      <c r="AW84" s="445" t="s">
        <v>70</v>
      </c>
      <c r="AX84" s="445" t="s">
        <v>70</v>
      </c>
      <c r="AY84" s="445" t="s">
        <v>70</v>
      </c>
      <c r="AZ84" s="445" t="s">
        <v>70</v>
      </c>
      <c r="BA84" s="445" t="s">
        <v>70</v>
      </c>
      <c r="BB84" s="445" t="s">
        <v>70</v>
      </c>
      <c r="BC84" s="446"/>
      <c r="BD84" s="443"/>
      <c r="BE84" s="444"/>
    </row>
    <row r="85" spans="2:57" x14ac:dyDescent="0.55000000000000004">
      <c r="B85" s="415" t="s">
        <v>72</v>
      </c>
      <c r="C85" s="416"/>
      <c r="D85" s="415" t="s">
        <v>72</v>
      </c>
      <c r="E85" s="416"/>
      <c r="F85" s="415" t="s">
        <v>72</v>
      </c>
      <c r="G85" s="416"/>
      <c r="H85" s="415" t="s">
        <v>72</v>
      </c>
      <c r="I85" s="416"/>
      <c r="J85" s="415" t="s">
        <v>72</v>
      </c>
      <c r="K85" s="416"/>
      <c r="L85" s="415" t="s">
        <v>72</v>
      </c>
      <c r="M85" s="416"/>
      <c r="O85" s="437">
        <v>7</v>
      </c>
      <c r="P85" s="437"/>
      <c r="Q85" s="438"/>
      <c r="R85" s="437"/>
      <c r="S85" s="439" t="s">
        <v>70</v>
      </c>
      <c r="T85" s="439" t="s">
        <v>70</v>
      </c>
      <c r="U85" s="439" t="s">
        <v>70</v>
      </c>
      <c r="V85" s="439" t="s">
        <v>70</v>
      </c>
      <c r="W85" s="439" t="s">
        <v>70</v>
      </c>
      <c r="X85" s="439" t="s">
        <v>70</v>
      </c>
      <c r="Y85" s="439" t="s">
        <v>70</v>
      </c>
      <c r="Z85" s="439" t="s">
        <v>70</v>
      </c>
      <c r="AA85" s="439" t="s">
        <v>70</v>
      </c>
      <c r="AB85" s="439" t="s">
        <v>70</v>
      </c>
      <c r="AC85" s="439" t="s">
        <v>70</v>
      </c>
      <c r="AD85" s="439" t="s">
        <v>70</v>
      </c>
      <c r="AE85" s="439" t="s">
        <v>70</v>
      </c>
      <c r="AF85" s="439" t="s">
        <v>70</v>
      </c>
      <c r="AG85" s="439" t="s">
        <v>70</v>
      </c>
      <c r="AH85" s="439" t="s">
        <v>70</v>
      </c>
      <c r="AI85" s="439" t="s">
        <v>70</v>
      </c>
      <c r="AJ85" s="439" t="s">
        <v>70</v>
      </c>
      <c r="AK85" s="439" t="s">
        <v>70</v>
      </c>
      <c r="AL85" s="439" t="s">
        <v>70</v>
      </c>
      <c r="AM85" s="439" t="s">
        <v>70</v>
      </c>
      <c r="AN85" s="439" t="s">
        <v>70</v>
      </c>
      <c r="AO85" s="439" t="s">
        <v>70</v>
      </c>
      <c r="AP85" s="439" t="s">
        <v>70</v>
      </c>
      <c r="AQ85" s="439" t="s">
        <v>70</v>
      </c>
      <c r="AR85" s="439" t="s">
        <v>70</v>
      </c>
      <c r="AS85" s="439" t="s">
        <v>70</v>
      </c>
      <c r="AT85" s="439" t="s">
        <v>70</v>
      </c>
      <c r="AU85" s="439" t="s">
        <v>70</v>
      </c>
      <c r="AV85" s="439" t="s">
        <v>70</v>
      </c>
      <c r="AW85" s="439" t="s">
        <v>70</v>
      </c>
      <c r="AX85" s="439" t="s">
        <v>70</v>
      </c>
      <c r="AY85" s="439" t="s">
        <v>70</v>
      </c>
      <c r="AZ85" s="439" t="s">
        <v>70</v>
      </c>
      <c r="BA85" s="439" t="s">
        <v>70</v>
      </c>
      <c r="BB85" s="439" t="s">
        <v>70</v>
      </c>
      <c r="BC85" s="447" t="s">
        <v>70</v>
      </c>
      <c r="BD85" s="441"/>
      <c r="BE85" s="442"/>
    </row>
    <row r="86" spans="2:57" x14ac:dyDescent="0.55000000000000004">
      <c r="B86" s="420" t="s">
        <v>447</v>
      </c>
      <c r="C86" s="421"/>
      <c r="D86" s="420" t="s">
        <v>447</v>
      </c>
      <c r="E86" s="421"/>
      <c r="F86" s="420" t="s">
        <v>447</v>
      </c>
      <c r="G86" s="421"/>
      <c r="H86" s="420" t="s">
        <v>447</v>
      </c>
      <c r="I86" s="421"/>
      <c r="J86" s="420" t="s">
        <v>447</v>
      </c>
      <c r="K86" s="421"/>
      <c r="L86" s="420" t="s">
        <v>447</v>
      </c>
      <c r="M86" s="421"/>
      <c r="O86" s="443"/>
      <c r="P86" s="443"/>
      <c r="Q86" s="444"/>
      <c r="R86" s="443"/>
      <c r="S86" s="445" t="s">
        <v>70</v>
      </c>
      <c r="T86" s="445" t="s">
        <v>70</v>
      </c>
      <c r="U86" s="445" t="s">
        <v>70</v>
      </c>
      <c r="V86" s="445" t="s">
        <v>70</v>
      </c>
      <c r="W86" s="445" t="s">
        <v>70</v>
      </c>
      <c r="X86" s="445" t="s">
        <v>70</v>
      </c>
      <c r="Y86" s="445" t="s">
        <v>70</v>
      </c>
      <c r="Z86" s="445" t="s">
        <v>70</v>
      </c>
      <c r="AA86" s="445" t="s">
        <v>70</v>
      </c>
      <c r="AB86" s="445" t="s">
        <v>70</v>
      </c>
      <c r="AC86" s="445" t="s">
        <v>70</v>
      </c>
      <c r="AD86" s="445" t="s">
        <v>70</v>
      </c>
      <c r="AE86" s="445" t="s">
        <v>70</v>
      </c>
      <c r="AF86" s="445" t="s">
        <v>70</v>
      </c>
      <c r="AG86" s="445" t="s">
        <v>70</v>
      </c>
      <c r="AH86" s="445" t="s">
        <v>70</v>
      </c>
      <c r="AI86" s="445" t="s">
        <v>70</v>
      </c>
      <c r="AJ86" s="445" t="s">
        <v>70</v>
      </c>
      <c r="AK86" s="445" t="s">
        <v>70</v>
      </c>
      <c r="AL86" s="445" t="s">
        <v>70</v>
      </c>
      <c r="AM86" s="445" t="s">
        <v>70</v>
      </c>
      <c r="AN86" s="445" t="s">
        <v>70</v>
      </c>
      <c r="AO86" s="445" t="s">
        <v>70</v>
      </c>
      <c r="AP86" s="445" t="s">
        <v>70</v>
      </c>
      <c r="AQ86" s="445" t="s">
        <v>70</v>
      </c>
      <c r="AR86" s="445" t="s">
        <v>70</v>
      </c>
      <c r="AS86" s="445" t="s">
        <v>70</v>
      </c>
      <c r="AT86" s="445" t="s">
        <v>70</v>
      </c>
      <c r="AU86" s="445" t="s">
        <v>70</v>
      </c>
      <c r="AV86" s="445" t="s">
        <v>70</v>
      </c>
      <c r="AW86" s="445" t="s">
        <v>70</v>
      </c>
      <c r="AX86" s="445" t="s">
        <v>70</v>
      </c>
      <c r="AY86" s="445" t="s">
        <v>70</v>
      </c>
      <c r="AZ86" s="445" t="s">
        <v>70</v>
      </c>
      <c r="BA86" s="445" t="s">
        <v>70</v>
      </c>
      <c r="BB86" s="445" t="s">
        <v>70</v>
      </c>
      <c r="BC86" s="446"/>
      <c r="BD86" s="443"/>
      <c r="BE86" s="444"/>
    </row>
    <row r="87" spans="2:57" x14ac:dyDescent="0.55000000000000004">
      <c r="B87" s="420" t="s">
        <v>447</v>
      </c>
      <c r="C87" s="421"/>
      <c r="D87" s="420" t="s">
        <v>447</v>
      </c>
      <c r="E87" s="421"/>
      <c r="F87" s="420" t="s">
        <v>447</v>
      </c>
      <c r="G87" s="421"/>
      <c r="H87" s="420" t="s">
        <v>447</v>
      </c>
      <c r="I87" s="421"/>
      <c r="J87" s="420" t="s">
        <v>447</v>
      </c>
      <c r="K87" s="421"/>
      <c r="L87" s="420" t="s">
        <v>447</v>
      </c>
      <c r="M87" s="421"/>
      <c r="O87" s="437">
        <v>8</v>
      </c>
      <c r="P87" s="437"/>
      <c r="Q87" s="438"/>
      <c r="R87" s="437"/>
      <c r="S87" s="439" t="s">
        <v>70</v>
      </c>
      <c r="T87" s="439" t="s">
        <v>70</v>
      </c>
      <c r="U87" s="439" t="s">
        <v>70</v>
      </c>
      <c r="V87" s="439" t="s">
        <v>70</v>
      </c>
      <c r="W87" s="439" t="s">
        <v>70</v>
      </c>
      <c r="X87" s="439" t="s">
        <v>70</v>
      </c>
      <c r="Y87" s="439" t="s">
        <v>70</v>
      </c>
      <c r="Z87" s="439" t="s">
        <v>70</v>
      </c>
      <c r="AA87" s="439" t="s">
        <v>70</v>
      </c>
      <c r="AB87" s="439" t="s">
        <v>70</v>
      </c>
      <c r="AC87" s="439" t="s">
        <v>70</v>
      </c>
      <c r="AD87" s="439" t="s">
        <v>70</v>
      </c>
      <c r="AE87" s="439" t="s">
        <v>70</v>
      </c>
      <c r="AF87" s="439" t="s">
        <v>70</v>
      </c>
      <c r="AG87" s="439" t="s">
        <v>70</v>
      </c>
      <c r="AH87" s="439" t="s">
        <v>70</v>
      </c>
      <c r="AI87" s="439" t="s">
        <v>70</v>
      </c>
      <c r="AJ87" s="439" t="s">
        <v>70</v>
      </c>
      <c r="AK87" s="439" t="s">
        <v>70</v>
      </c>
      <c r="AL87" s="439" t="s">
        <v>70</v>
      </c>
      <c r="AM87" s="439" t="s">
        <v>70</v>
      </c>
      <c r="AN87" s="439" t="s">
        <v>70</v>
      </c>
      <c r="AO87" s="439" t="s">
        <v>70</v>
      </c>
      <c r="AP87" s="439" t="s">
        <v>70</v>
      </c>
      <c r="AQ87" s="439" t="s">
        <v>70</v>
      </c>
      <c r="AR87" s="439" t="s">
        <v>70</v>
      </c>
      <c r="AS87" s="439" t="s">
        <v>70</v>
      </c>
      <c r="AT87" s="439" t="s">
        <v>70</v>
      </c>
      <c r="AU87" s="439" t="s">
        <v>70</v>
      </c>
      <c r="AV87" s="439" t="s">
        <v>70</v>
      </c>
      <c r="AW87" s="439" t="s">
        <v>70</v>
      </c>
      <c r="AX87" s="439" t="s">
        <v>70</v>
      </c>
      <c r="AY87" s="439" t="s">
        <v>70</v>
      </c>
      <c r="AZ87" s="439" t="s">
        <v>70</v>
      </c>
      <c r="BA87" s="439" t="s">
        <v>70</v>
      </c>
      <c r="BB87" s="439" t="s">
        <v>70</v>
      </c>
      <c r="BC87" s="447" t="s">
        <v>70</v>
      </c>
      <c r="BD87" s="441"/>
      <c r="BE87" s="442"/>
    </row>
    <row r="88" spans="2:57" x14ac:dyDescent="0.55000000000000004">
      <c r="B88" s="433" t="s">
        <v>456</v>
      </c>
      <c r="C88" s="434"/>
      <c r="D88" s="435" t="s">
        <v>456</v>
      </c>
      <c r="E88" s="436"/>
      <c r="F88" s="433" t="s">
        <v>456</v>
      </c>
      <c r="G88" s="434"/>
      <c r="H88" s="435" t="s">
        <v>456</v>
      </c>
      <c r="I88" s="436"/>
      <c r="J88" s="433" t="s">
        <v>456</v>
      </c>
      <c r="K88" s="434"/>
      <c r="L88" s="435" t="s">
        <v>456</v>
      </c>
      <c r="M88" s="436"/>
      <c r="O88" s="443"/>
      <c r="P88" s="443"/>
      <c r="Q88" s="444"/>
      <c r="R88" s="443"/>
      <c r="S88" s="445" t="s">
        <v>70</v>
      </c>
      <c r="T88" s="445" t="s">
        <v>70</v>
      </c>
      <c r="U88" s="445" t="s">
        <v>70</v>
      </c>
      <c r="V88" s="445" t="s">
        <v>70</v>
      </c>
      <c r="W88" s="445" t="s">
        <v>70</v>
      </c>
      <c r="X88" s="445" t="s">
        <v>70</v>
      </c>
      <c r="Y88" s="445" t="s">
        <v>70</v>
      </c>
      <c r="Z88" s="445" t="s">
        <v>70</v>
      </c>
      <c r="AA88" s="445" t="s">
        <v>70</v>
      </c>
      <c r="AB88" s="445" t="s">
        <v>70</v>
      </c>
      <c r="AC88" s="445" t="s">
        <v>70</v>
      </c>
      <c r="AD88" s="445" t="s">
        <v>70</v>
      </c>
      <c r="AE88" s="445" t="s">
        <v>70</v>
      </c>
      <c r="AF88" s="445" t="s">
        <v>70</v>
      </c>
      <c r="AG88" s="445" t="s">
        <v>70</v>
      </c>
      <c r="AH88" s="445" t="s">
        <v>70</v>
      </c>
      <c r="AI88" s="445" t="s">
        <v>70</v>
      </c>
      <c r="AJ88" s="445" t="s">
        <v>70</v>
      </c>
      <c r="AK88" s="445" t="s">
        <v>70</v>
      </c>
      <c r="AL88" s="445" t="s">
        <v>70</v>
      </c>
      <c r="AM88" s="445" t="s">
        <v>70</v>
      </c>
      <c r="AN88" s="445" t="s">
        <v>70</v>
      </c>
      <c r="AO88" s="445" t="s">
        <v>70</v>
      </c>
      <c r="AP88" s="445" t="s">
        <v>70</v>
      </c>
      <c r="AQ88" s="445" t="s">
        <v>70</v>
      </c>
      <c r="AR88" s="445" t="s">
        <v>70</v>
      </c>
      <c r="AS88" s="445" t="s">
        <v>70</v>
      </c>
      <c r="AT88" s="445" t="s">
        <v>70</v>
      </c>
      <c r="AU88" s="445" t="s">
        <v>70</v>
      </c>
      <c r="AV88" s="445" t="s">
        <v>70</v>
      </c>
      <c r="AW88" s="445" t="s">
        <v>70</v>
      </c>
      <c r="AX88" s="445" t="s">
        <v>70</v>
      </c>
      <c r="AY88" s="445" t="s">
        <v>70</v>
      </c>
      <c r="AZ88" s="445" t="s">
        <v>70</v>
      </c>
      <c r="BA88" s="445" t="s">
        <v>70</v>
      </c>
      <c r="BB88" s="445" t="s">
        <v>70</v>
      </c>
      <c r="BC88" s="446"/>
      <c r="BD88" s="443"/>
      <c r="BE88" s="444"/>
    </row>
    <row r="89" spans="2:57" x14ac:dyDescent="0.55000000000000004">
      <c r="B89" s="407" t="s">
        <v>479</v>
      </c>
      <c r="C89" s="408"/>
      <c r="D89" s="407" t="s">
        <v>480</v>
      </c>
      <c r="E89" s="408"/>
      <c r="F89" s="407" t="s">
        <v>481</v>
      </c>
      <c r="G89" s="408"/>
      <c r="H89" s="407" t="s">
        <v>482</v>
      </c>
      <c r="I89" s="408"/>
      <c r="J89" s="407" t="s">
        <v>483</v>
      </c>
      <c r="K89" s="408"/>
      <c r="L89" s="407" t="s">
        <v>484</v>
      </c>
      <c r="M89" s="408"/>
      <c r="O89" s="437">
        <v>9</v>
      </c>
      <c r="P89" s="437"/>
      <c r="Q89" s="438"/>
      <c r="R89" s="437"/>
      <c r="S89" s="439" t="s">
        <v>70</v>
      </c>
      <c r="T89" s="439" t="s">
        <v>70</v>
      </c>
      <c r="U89" s="439" t="s">
        <v>70</v>
      </c>
      <c r="V89" s="439" t="s">
        <v>70</v>
      </c>
      <c r="W89" s="439" t="s">
        <v>70</v>
      </c>
      <c r="X89" s="439" t="s">
        <v>70</v>
      </c>
      <c r="Y89" s="439" t="s">
        <v>70</v>
      </c>
      <c r="Z89" s="439" t="s">
        <v>70</v>
      </c>
      <c r="AA89" s="439" t="s">
        <v>70</v>
      </c>
      <c r="AB89" s="439" t="s">
        <v>70</v>
      </c>
      <c r="AC89" s="439" t="s">
        <v>70</v>
      </c>
      <c r="AD89" s="439" t="s">
        <v>70</v>
      </c>
      <c r="AE89" s="439" t="s">
        <v>70</v>
      </c>
      <c r="AF89" s="439" t="s">
        <v>70</v>
      </c>
      <c r="AG89" s="439" t="s">
        <v>70</v>
      </c>
      <c r="AH89" s="439" t="s">
        <v>70</v>
      </c>
      <c r="AI89" s="439" t="s">
        <v>70</v>
      </c>
      <c r="AJ89" s="439" t="s">
        <v>70</v>
      </c>
      <c r="AK89" s="439" t="s">
        <v>70</v>
      </c>
      <c r="AL89" s="439" t="s">
        <v>70</v>
      </c>
      <c r="AM89" s="439" t="s">
        <v>70</v>
      </c>
      <c r="AN89" s="439" t="s">
        <v>70</v>
      </c>
      <c r="AO89" s="439" t="s">
        <v>70</v>
      </c>
      <c r="AP89" s="439" t="s">
        <v>70</v>
      </c>
      <c r="AQ89" s="439" t="s">
        <v>70</v>
      </c>
      <c r="AR89" s="439" t="s">
        <v>70</v>
      </c>
      <c r="AS89" s="439" t="s">
        <v>70</v>
      </c>
      <c r="AT89" s="439" t="s">
        <v>70</v>
      </c>
      <c r="AU89" s="439" t="s">
        <v>70</v>
      </c>
      <c r="AV89" s="439" t="s">
        <v>70</v>
      </c>
      <c r="AW89" s="439" t="s">
        <v>70</v>
      </c>
      <c r="AX89" s="439" t="s">
        <v>70</v>
      </c>
      <c r="AY89" s="439" t="s">
        <v>70</v>
      </c>
      <c r="AZ89" s="439" t="s">
        <v>70</v>
      </c>
      <c r="BA89" s="439" t="s">
        <v>70</v>
      </c>
      <c r="BB89" s="439" t="s">
        <v>70</v>
      </c>
      <c r="BC89" s="447" t="s">
        <v>70</v>
      </c>
      <c r="BD89" s="441"/>
      <c r="BE89" s="442"/>
    </row>
    <row r="90" spans="2:57" x14ac:dyDescent="0.55000000000000004">
      <c r="B90" s="415" t="s">
        <v>72</v>
      </c>
      <c r="C90" s="416"/>
      <c r="D90" s="415" t="s">
        <v>72</v>
      </c>
      <c r="E90" s="416"/>
      <c r="F90" s="415" t="s">
        <v>72</v>
      </c>
      <c r="G90" s="416"/>
      <c r="H90" s="415" t="s">
        <v>72</v>
      </c>
      <c r="I90" s="416"/>
      <c r="J90" s="415" t="s">
        <v>72</v>
      </c>
      <c r="K90" s="416"/>
      <c r="L90" s="415" t="s">
        <v>72</v>
      </c>
      <c r="M90" s="416"/>
      <c r="O90" s="443"/>
      <c r="P90" s="443"/>
      <c r="Q90" s="444"/>
      <c r="R90" s="443"/>
      <c r="S90" s="445" t="s">
        <v>70</v>
      </c>
      <c r="T90" s="445" t="s">
        <v>70</v>
      </c>
      <c r="U90" s="445" t="s">
        <v>70</v>
      </c>
      <c r="V90" s="445" t="s">
        <v>70</v>
      </c>
      <c r="W90" s="445" t="s">
        <v>70</v>
      </c>
      <c r="X90" s="445" t="s">
        <v>70</v>
      </c>
      <c r="Y90" s="445" t="s">
        <v>70</v>
      </c>
      <c r="Z90" s="445" t="s">
        <v>70</v>
      </c>
      <c r="AA90" s="445" t="s">
        <v>70</v>
      </c>
      <c r="AB90" s="445" t="s">
        <v>70</v>
      </c>
      <c r="AC90" s="445" t="s">
        <v>70</v>
      </c>
      <c r="AD90" s="445" t="s">
        <v>70</v>
      </c>
      <c r="AE90" s="445" t="s">
        <v>70</v>
      </c>
      <c r="AF90" s="445" t="s">
        <v>70</v>
      </c>
      <c r="AG90" s="445" t="s">
        <v>70</v>
      </c>
      <c r="AH90" s="445" t="s">
        <v>70</v>
      </c>
      <c r="AI90" s="445" t="s">
        <v>70</v>
      </c>
      <c r="AJ90" s="445" t="s">
        <v>70</v>
      </c>
      <c r="AK90" s="445" t="s">
        <v>70</v>
      </c>
      <c r="AL90" s="445" t="s">
        <v>70</v>
      </c>
      <c r="AM90" s="445" t="s">
        <v>70</v>
      </c>
      <c r="AN90" s="445" t="s">
        <v>70</v>
      </c>
      <c r="AO90" s="445" t="s">
        <v>70</v>
      </c>
      <c r="AP90" s="445" t="s">
        <v>70</v>
      </c>
      <c r="AQ90" s="445" t="s">
        <v>70</v>
      </c>
      <c r="AR90" s="445" t="s">
        <v>70</v>
      </c>
      <c r="AS90" s="445" t="s">
        <v>70</v>
      </c>
      <c r="AT90" s="445" t="s">
        <v>70</v>
      </c>
      <c r="AU90" s="445" t="s">
        <v>70</v>
      </c>
      <c r="AV90" s="445" t="s">
        <v>70</v>
      </c>
      <c r="AW90" s="445" t="s">
        <v>70</v>
      </c>
      <c r="AX90" s="445" t="s">
        <v>70</v>
      </c>
      <c r="AY90" s="445" t="s">
        <v>70</v>
      </c>
      <c r="AZ90" s="445" t="s">
        <v>70</v>
      </c>
      <c r="BA90" s="445" t="s">
        <v>70</v>
      </c>
      <c r="BB90" s="445" t="s">
        <v>70</v>
      </c>
      <c r="BC90" s="446"/>
      <c r="BD90" s="443"/>
      <c r="BE90" s="444"/>
    </row>
    <row r="91" spans="2:57" x14ac:dyDescent="0.55000000000000004">
      <c r="B91" s="420" t="s">
        <v>447</v>
      </c>
      <c r="C91" s="421"/>
      <c r="D91" s="420" t="s">
        <v>447</v>
      </c>
      <c r="E91" s="421"/>
      <c r="F91" s="420" t="s">
        <v>447</v>
      </c>
      <c r="G91" s="421"/>
      <c r="H91" s="420" t="s">
        <v>447</v>
      </c>
      <c r="I91" s="421"/>
      <c r="J91" s="420" t="s">
        <v>447</v>
      </c>
      <c r="K91" s="421"/>
      <c r="L91" s="420" t="s">
        <v>447</v>
      </c>
      <c r="M91" s="421"/>
      <c r="O91" s="437">
        <v>10</v>
      </c>
      <c r="P91" s="437"/>
      <c r="Q91" s="438"/>
      <c r="R91" s="437"/>
      <c r="S91" s="439" t="s">
        <v>70</v>
      </c>
      <c r="T91" s="439" t="s">
        <v>70</v>
      </c>
      <c r="U91" s="439" t="s">
        <v>70</v>
      </c>
      <c r="V91" s="439" t="s">
        <v>70</v>
      </c>
      <c r="W91" s="439" t="s">
        <v>70</v>
      </c>
      <c r="X91" s="439" t="s">
        <v>70</v>
      </c>
      <c r="Y91" s="439" t="s">
        <v>70</v>
      </c>
      <c r="Z91" s="439" t="s">
        <v>70</v>
      </c>
      <c r="AA91" s="439" t="s">
        <v>70</v>
      </c>
      <c r="AB91" s="439" t="s">
        <v>70</v>
      </c>
      <c r="AC91" s="439" t="s">
        <v>70</v>
      </c>
      <c r="AD91" s="439" t="s">
        <v>70</v>
      </c>
      <c r="AE91" s="439" t="s">
        <v>70</v>
      </c>
      <c r="AF91" s="439" t="s">
        <v>70</v>
      </c>
      <c r="AG91" s="439" t="s">
        <v>70</v>
      </c>
      <c r="AH91" s="439" t="s">
        <v>70</v>
      </c>
      <c r="AI91" s="439" t="s">
        <v>70</v>
      </c>
      <c r="AJ91" s="439" t="s">
        <v>70</v>
      </c>
      <c r="AK91" s="439" t="s">
        <v>70</v>
      </c>
      <c r="AL91" s="439" t="s">
        <v>70</v>
      </c>
      <c r="AM91" s="439" t="s">
        <v>70</v>
      </c>
      <c r="AN91" s="439" t="s">
        <v>70</v>
      </c>
      <c r="AO91" s="439" t="s">
        <v>70</v>
      </c>
      <c r="AP91" s="439" t="s">
        <v>70</v>
      </c>
      <c r="AQ91" s="439" t="s">
        <v>70</v>
      </c>
      <c r="AR91" s="439" t="s">
        <v>70</v>
      </c>
      <c r="AS91" s="439" t="s">
        <v>70</v>
      </c>
      <c r="AT91" s="439" t="s">
        <v>70</v>
      </c>
      <c r="AU91" s="439" t="s">
        <v>70</v>
      </c>
      <c r="AV91" s="439" t="s">
        <v>70</v>
      </c>
      <c r="AW91" s="439" t="s">
        <v>70</v>
      </c>
      <c r="AX91" s="439" t="s">
        <v>70</v>
      </c>
      <c r="AY91" s="439" t="s">
        <v>70</v>
      </c>
      <c r="AZ91" s="439" t="s">
        <v>70</v>
      </c>
      <c r="BA91" s="439" t="s">
        <v>70</v>
      </c>
      <c r="BB91" s="439" t="s">
        <v>70</v>
      </c>
      <c r="BC91" s="447" t="s">
        <v>70</v>
      </c>
      <c r="BD91" s="441"/>
      <c r="BE91" s="442"/>
    </row>
    <row r="92" spans="2:57" x14ac:dyDescent="0.55000000000000004">
      <c r="B92" s="420" t="s">
        <v>447</v>
      </c>
      <c r="C92" s="421"/>
      <c r="D92" s="420" t="s">
        <v>447</v>
      </c>
      <c r="E92" s="421"/>
      <c r="F92" s="420" t="s">
        <v>447</v>
      </c>
      <c r="G92" s="421"/>
      <c r="H92" s="420" t="s">
        <v>447</v>
      </c>
      <c r="I92" s="421"/>
      <c r="J92" s="420" t="s">
        <v>447</v>
      </c>
      <c r="K92" s="421"/>
      <c r="L92" s="420" t="s">
        <v>447</v>
      </c>
      <c r="M92" s="421"/>
      <c r="O92" s="443"/>
      <c r="P92" s="443"/>
      <c r="Q92" s="444"/>
      <c r="R92" s="443"/>
      <c r="S92" s="445" t="s">
        <v>70</v>
      </c>
      <c r="T92" s="445" t="s">
        <v>70</v>
      </c>
      <c r="U92" s="445" t="s">
        <v>70</v>
      </c>
      <c r="V92" s="445" t="s">
        <v>70</v>
      </c>
      <c r="W92" s="445" t="s">
        <v>70</v>
      </c>
      <c r="X92" s="445" t="s">
        <v>70</v>
      </c>
      <c r="Y92" s="445" t="s">
        <v>70</v>
      </c>
      <c r="Z92" s="445" t="s">
        <v>70</v>
      </c>
      <c r="AA92" s="445" t="s">
        <v>70</v>
      </c>
      <c r="AB92" s="445" t="s">
        <v>70</v>
      </c>
      <c r="AC92" s="445" t="s">
        <v>70</v>
      </c>
      <c r="AD92" s="445" t="s">
        <v>70</v>
      </c>
      <c r="AE92" s="445" t="s">
        <v>70</v>
      </c>
      <c r="AF92" s="445" t="s">
        <v>70</v>
      </c>
      <c r="AG92" s="445" t="s">
        <v>70</v>
      </c>
      <c r="AH92" s="445" t="s">
        <v>70</v>
      </c>
      <c r="AI92" s="445" t="s">
        <v>70</v>
      </c>
      <c r="AJ92" s="445" t="s">
        <v>70</v>
      </c>
      <c r="AK92" s="445" t="s">
        <v>70</v>
      </c>
      <c r="AL92" s="445" t="s">
        <v>70</v>
      </c>
      <c r="AM92" s="445" t="s">
        <v>70</v>
      </c>
      <c r="AN92" s="445" t="s">
        <v>70</v>
      </c>
      <c r="AO92" s="445" t="s">
        <v>70</v>
      </c>
      <c r="AP92" s="445" t="s">
        <v>70</v>
      </c>
      <c r="AQ92" s="445" t="s">
        <v>70</v>
      </c>
      <c r="AR92" s="445" t="s">
        <v>70</v>
      </c>
      <c r="AS92" s="445" t="s">
        <v>70</v>
      </c>
      <c r="AT92" s="445" t="s">
        <v>70</v>
      </c>
      <c r="AU92" s="445" t="s">
        <v>70</v>
      </c>
      <c r="AV92" s="445" t="s">
        <v>70</v>
      </c>
      <c r="AW92" s="445" t="s">
        <v>70</v>
      </c>
      <c r="AX92" s="445" t="s">
        <v>70</v>
      </c>
      <c r="AY92" s="445" t="s">
        <v>70</v>
      </c>
      <c r="AZ92" s="445" t="s">
        <v>70</v>
      </c>
      <c r="BA92" s="445" t="s">
        <v>70</v>
      </c>
      <c r="BB92" s="445" t="s">
        <v>70</v>
      </c>
      <c r="BC92" s="446"/>
      <c r="BD92" s="443"/>
      <c r="BE92" s="444"/>
    </row>
    <row r="93" spans="2:57" x14ac:dyDescent="0.55000000000000004">
      <c r="B93" s="433" t="s">
        <v>456</v>
      </c>
      <c r="C93" s="434"/>
      <c r="D93" s="435" t="s">
        <v>456</v>
      </c>
      <c r="E93" s="436"/>
      <c r="F93" s="433" t="s">
        <v>456</v>
      </c>
      <c r="G93" s="434"/>
      <c r="H93" s="435" t="s">
        <v>456</v>
      </c>
      <c r="I93" s="436"/>
      <c r="J93" s="433" t="s">
        <v>456</v>
      </c>
      <c r="K93" s="434"/>
      <c r="L93" s="435" t="s">
        <v>456</v>
      </c>
      <c r="M93" s="436"/>
      <c r="O93" s="437">
        <v>11</v>
      </c>
      <c r="P93" s="437"/>
      <c r="Q93" s="438"/>
      <c r="R93" s="437"/>
      <c r="S93" s="439" t="s">
        <v>70</v>
      </c>
      <c r="T93" s="439" t="s">
        <v>70</v>
      </c>
      <c r="U93" s="439" t="s">
        <v>70</v>
      </c>
      <c r="V93" s="439" t="s">
        <v>70</v>
      </c>
      <c r="W93" s="439" t="s">
        <v>70</v>
      </c>
      <c r="X93" s="439" t="s">
        <v>70</v>
      </c>
      <c r="Y93" s="439" t="s">
        <v>70</v>
      </c>
      <c r="Z93" s="439" t="s">
        <v>70</v>
      </c>
      <c r="AA93" s="439" t="s">
        <v>70</v>
      </c>
      <c r="AB93" s="439" t="s">
        <v>70</v>
      </c>
      <c r="AC93" s="439" t="s">
        <v>70</v>
      </c>
      <c r="AD93" s="439" t="s">
        <v>70</v>
      </c>
      <c r="AE93" s="439" t="s">
        <v>70</v>
      </c>
      <c r="AF93" s="439" t="s">
        <v>70</v>
      </c>
      <c r="AG93" s="439" t="s">
        <v>70</v>
      </c>
      <c r="AH93" s="439" t="s">
        <v>70</v>
      </c>
      <c r="AI93" s="439" t="s">
        <v>70</v>
      </c>
      <c r="AJ93" s="439" t="s">
        <v>70</v>
      </c>
      <c r="AK93" s="439" t="s">
        <v>70</v>
      </c>
      <c r="AL93" s="439" t="s">
        <v>70</v>
      </c>
      <c r="AM93" s="439" t="s">
        <v>70</v>
      </c>
      <c r="AN93" s="439" t="s">
        <v>70</v>
      </c>
      <c r="AO93" s="439" t="s">
        <v>70</v>
      </c>
      <c r="AP93" s="439" t="s">
        <v>70</v>
      </c>
      <c r="AQ93" s="439" t="s">
        <v>70</v>
      </c>
      <c r="AR93" s="439" t="s">
        <v>70</v>
      </c>
      <c r="AS93" s="439" t="s">
        <v>70</v>
      </c>
      <c r="AT93" s="439" t="s">
        <v>70</v>
      </c>
      <c r="AU93" s="439" t="s">
        <v>70</v>
      </c>
      <c r="AV93" s="439" t="s">
        <v>70</v>
      </c>
      <c r="AW93" s="439" t="s">
        <v>70</v>
      </c>
      <c r="AX93" s="439" t="s">
        <v>70</v>
      </c>
      <c r="AY93" s="439" t="s">
        <v>70</v>
      </c>
      <c r="AZ93" s="439" t="s">
        <v>70</v>
      </c>
      <c r="BA93" s="439" t="s">
        <v>70</v>
      </c>
      <c r="BB93" s="439" t="s">
        <v>70</v>
      </c>
      <c r="BC93" s="447" t="s">
        <v>70</v>
      </c>
      <c r="BD93" s="441"/>
      <c r="BE93" s="442"/>
    </row>
    <row r="94" spans="2:57" x14ac:dyDescent="0.55000000000000004">
      <c r="B94" s="407" t="s">
        <v>485</v>
      </c>
      <c r="C94" s="408"/>
      <c r="D94" s="407" t="s">
        <v>486</v>
      </c>
      <c r="E94" s="408"/>
      <c r="F94" s="407" t="s">
        <v>487</v>
      </c>
      <c r="G94" s="408"/>
      <c r="H94" s="407" t="s">
        <v>488</v>
      </c>
      <c r="I94" s="408"/>
      <c r="J94" s="407" t="s">
        <v>489</v>
      </c>
      <c r="K94" s="408"/>
      <c r="L94" s="407" t="s">
        <v>490</v>
      </c>
      <c r="M94" s="408"/>
      <c r="O94" s="443"/>
      <c r="P94" s="443"/>
      <c r="Q94" s="444"/>
      <c r="R94" s="443"/>
      <c r="S94" s="445" t="s">
        <v>70</v>
      </c>
      <c r="T94" s="445" t="s">
        <v>70</v>
      </c>
      <c r="U94" s="445" t="s">
        <v>70</v>
      </c>
      <c r="V94" s="445" t="s">
        <v>70</v>
      </c>
      <c r="W94" s="445" t="s">
        <v>70</v>
      </c>
      <c r="X94" s="445" t="s">
        <v>70</v>
      </c>
      <c r="Y94" s="445" t="s">
        <v>70</v>
      </c>
      <c r="Z94" s="445" t="s">
        <v>70</v>
      </c>
      <c r="AA94" s="445" t="s">
        <v>70</v>
      </c>
      <c r="AB94" s="445" t="s">
        <v>70</v>
      </c>
      <c r="AC94" s="445" t="s">
        <v>70</v>
      </c>
      <c r="AD94" s="445" t="s">
        <v>70</v>
      </c>
      <c r="AE94" s="445" t="s">
        <v>70</v>
      </c>
      <c r="AF94" s="445" t="s">
        <v>70</v>
      </c>
      <c r="AG94" s="445" t="s">
        <v>70</v>
      </c>
      <c r="AH94" s="445" t="s">
        <v>70</v>
      </c>
      <c r="AI94" s="445" t="s">
        <v>70</v>
      </c>
      <c r="AJ94" s="445" t="s">
        <v>70</v>
      </c>
      <c r="AK94" s="445" t="s">
        <v>70</v>
      </c>
      <c r="AL94" s="445" t="s">
        <v>70</v>
      </c>
      <c r="AM94" s="445" t="s">
        <v>70</v>
      </c>
      <c r="AN94" s="445" t="s">
        <v>70</v>
      </c>
      <c r="AO94" s="445" t="s">
        <v>70</v>
      </c>
      <c r="AP94" s="445" t="s">
        <v>70</v>
      </c>
      <c r="AQ94" s="445" t="s">
        <v>70</v>
      </c>
      <c r="AR94" s="445" t="s">
        <v>70</v>
      </c>
      <c r="AS94" s="445" t="s">
        <v>70</v>
      </c>
      <c r="AT94" s="445" t="s">
        <v>70</v>
      </c>
      <c r="AU94" s="445" t="s">
        <v>70</v>
      </c>
      <c r="AV94" s="445" t="s">
        <v>70</v>
      </c>
      <c r="AW94" s="445" t="s">
        <v>70</v>
      </c>
      <c r="AX94" s="445" t="s">
        <v>70</v>
      </c>
      <c r="AY94" s="445" t="s">
        <v>70</v>
      </c>
      <c r="AZ94" s="445" t="s">
        <v>70</v>
      </c>
      <c r="BA94" s="445" t="s">
        <v>70</v>
      </c>
      <c r="BB94" s="445" t="s">
        <v>70</v>
      </c>
      <c r="BC94" s="446"/>
      <c r="BD94" s="443"/>
      <c r="BE94" s="444"/>
    </row>
    <row r="95" spans="2:57" x14ac:dyDescent="0.55000000000000004">
      <c r="B95" s="415" t="s">
        <v>72</v>
      </c>
      <c r="C95" s="416"/>
      <c r="D95" s="415" t="s">
        <v>72</v>
      </c>
      <c r="E95" s="416"/>
      <c r="F95" s="415" t="s">
        <v>72</v>
      </c>
      <c r="G95" s="416"/>
      <c r="H95" s="415" t="s">
        <v>72</v>
      </c>
      <c r="I95" s="416"/>
      <c r="J95" s="415" t="s">
        <v>72</v>
      </c>
      <c r="K95" s="416"/>
      <c r="L95" s="415" t="s">
        <v>72</v>
      </c>
      <c r="M95" s="416"/>
      <c r="O95" s="437">
        <v>12</v>
      </c>
      <c r="P95" s="437"/>
      <c r="Q95" s="438"/>
      <c r="R95" s="437"/>
      <c r="S95" s="439" t="s">
        <v>70</v>
      </c>
      <c r="T95" s="439" t="s">
        <v>70</v>
      </c>
      <c r="U95" s="439" t="s">
        <v>70</v>
      </c>
      <c r="V95" s="439" t="s">
        <v>70</v>
      </c>
      <c r="W95" s="439" t="s">
        <v>70</v>
      </c>
      <c r="X95" s="439" t="s">
        <v>70</v>
      </c>
      <c r="Y95" s="439" t="s">
        <v>70</v>
      </c>
      <c r="Z95" s="439" t="s">
        <v>70</v>
      </c>
      <c r="AA95" s="439" t="s">
        <v>70</v>
      </c>
      <c r="AB95" s="439" t="s">
        <v>70</v>
      </c>
      <c r="AC95" s="439" t="s">
        <v>70</v>
      </c>
      <c r="AD95" s="439" t="s">
        <v>70</v>
      </c>
      <c r="AE95" s="439" t="s">
        <v>70</v>
      </c>
      <c r="AF95" s="439" t="s">
        <v>70</v>
      </c>
      <c r="AG95" s="439" t="s">
        <v>70</v>
      </c>
      <c r="AH95" s="439" t="s">
        <v>70</v>
      </c>
      <c r="AI95" s="439" t="s">
        <v>70</v>
      </c>
      <c r="AJ95" s="439" t="s">
        <v>70</v>
      </c>
      <c r="AK95" s="439" t="s">
        <v>70</v>
      </c>
      <c r="AL95" s="439" t="s">
        <v>70</v>
      </c>
      <c r="AM95" s="439" t="s">
        <v>70</v>
      </c>
      <c r="AN95" s="439" t="s">
        <v>70</v>
      </c>
      <c r="AO95" s="439" t="s">
        <v>70</v>
      </c>
      <c r="AP95" s="439" t="s">
        <v>70</v>
      </c>
      <c r="AQ95" s="439" t="s">
        <v>70</v>
      </c>
      <c r="AR95" s="439" t="s">
        <v>70</v>
      </c>
      <c r="AS95" s="439" t="s">
        <v>70</v>
      </c>
      <c r="AT95" s="439" t="s">
        <v>70</v>
      </c>
      <c r="AU95" s="439" t="s">
        <v>70</v>
      </c>
      <c r="AV95" s="439" t="s">
        <v>70</v>
      </c>
      <c r="AW95" s="439" t="s">
        <v>70</v>
      </c>
      <c r="AX95" s="439" t="s">
        <v>70</v>
      </c>
      <c r="AY95" s="439" t="s">
        <v>70</v>
      </c>
      <c r="AZ95" s="439" t="s">
        <v>70</v>
      </c>
      <c r="BA95" s="439" t="s">
        <v>70</v>
      </c>
      <c r="BB95" s="439" t="s">
        <v>70</v>
      </c>
      <c r="BC95" s="447" t="s">
        <v>70</v>
      </c>
      <c r="BD95" s="441"/>
      <c r="BE95" s="442"/>
    </row>
    <row r="96" spans="2:57" x14ac:dyDescent="0.55000000000000004">
      <c r="B96" s="420" t="s">
        <v>447</v>
      </c>
      <c r="C96" s="421"/>
      <c r="D96" s="420" t="s">
        <v>447</v>
      </c>
      <c r="E96" s="421"/>
      <c r="F96" s="420" t="s">
        <v>447</v>
      </c>
      <c r="G96" s="421"/>
      <c r="H96" s="420" t="s">
        <v>447</v>
      </c>
      <c r="I96" s="421"/>
      <c r="J96" s="420" t="s">
        <v>447</v>
      </c>
      <c r="K96" s="421"/>
      <c r="L96" s="420" t="s">
        <v>447</v>
      </c>
      <c r="M96" s="421"/>
      <c r="O96" s="443"/>
      <c r="P96" s="443"/>
      <c r="Q96" s="444"/>
      <c r="R96" s="443"/>
      <c r="S96" s="445" t="s">
        <v>70</v>
      </c>
      <c r="T96" s="445" t="s">
        <v>70</v>
      </c>
      <c r="U96" s="445" t="s">
        <v>70</v>
      </c>
      <c r="V96" s="445" t="s">
        <v>70</v>
      </c>
      <c r="W96" s="445" t="s">
        <v>70</v>
      </c>
      <c r="X96" s="445" t="s">
        <v>70</v>
      </c>
      <c r="Y96" s="445" t="s">
        <v>70</v>
      </c>
      <c r="Z96" s="445" t="s">
        <v>70</v>
      </c>
      <c r="AA96" s="445" t="s">
        <v>70</v>
      </c>
      <c r="AB96" s="445" t="s">
        <v>70</v>
      </c>
      <c r="AC96" s="445" t="s">
        <v>70</v>
      </c>
      <c r="AD96" s="445" t="s">
        <v>70</v>
      </c>
      <c r="AE96" s="445" t="s">
        <v>70</v>
      </c>
      <c r="AF96" s="445" t="s">
        <v>70</v>
      </c>
      <c r="AG96" s="445" t="s">
        <v>70</v>
      </c>
      <c r="AH96" s="445" t="s">
        <v>70</v>
      </c>
      <c r="AI96" s="445" t="s">
        <v>70</v>
      </c>
      <c r="AJ96" s="445" t="s">
        <v>70</v>
      </c>
      <c r="AK96" s="445" t="s">
        <v>70</v>
      </c>
      <c r="AL96" s="445" t="s">
        <v>70</v>
      </c>
      <c r="AM96" s="445" t="s">
        <v>70</v>
      </c>
      <c r="AN96" s="445" t="s">
        <v>70</v>
      </c>
      <c r="AO96" s="445" t="s">
        <v>70</v>
      </c>
      <c r="AP96" s="445" t="s">
        <v>70</v>
      </c>
      <c r="AQ96" s="445" t="s">
        <v>70</v>
      </c>
      <c r="AR96" s="445" t="s">
        <v>70</v>
      </c>
      <c r="AS96" s="445" t="s">
        <v>70</v>
      </c>
      <c r="AT96" s="445" t="s">
        <v>70</v>
      </c>
      <c r="AU96" s="445" t="s">
        <v>70</v>
      </c>
      <c r="AV96" s="445" t="s">
        <v>70</v>
      </c>
      <c r="AW96" s="445" t="s">
        <v>70</v>
      </c>
      <c r="AX96" s="445" t="s">
        <v>70</v>
      </c>
      <c r="AY96" s="445" t="s">
        <v>70</v>
      </c>
      <c r="AZ96" s="445" t="s">
        <v>70</v>
      </c>
      <c r="BA96" s="445" t="s">
        <v>70</v>
      </c>
      <c r="BB96" s="445" t="s">
        <v>70</v>
      </c>
      <c r="BC96" s="446"/>
      <c r="BD96" s="443"/>
      <c r="BE96" s="444"/>
    </row>
    <row r="97" spans="1:57" x14ac:dyDescent="0.55000000000000004">
      <c r="B97" s="420" t="s">
        <v>447</v>
      </c>
      <c r="C97" s="421"/>
      <c r="D97" s="420" t="s">
        <v>447</v>
      </c>
      <c r="E97" s="421"/>
      <c r="F97" s="420" t="s">
        <v>447</v>
      </c>
      <c r="G97" s="421"/>
      <c r="H97" s="420" t="s">
        <v>447</v>
      </c>
      <c r="I97" s="421"/>
      <c r="J97" s="420" t="s">
        <v>447</v>
      </c>
      <c r="K97" s="421"/>
      <c r="L97" s="420" t="s">
        <v>447</v>
      </c>
      <c r="M97" s="421"/>
      <c r="O97" s="437">
        <v>13</v>
      </c>
      <c r="P97" s="437"/>
      <c r="Q97" s="438"/>
      <c r="R97" s="437"/>
      <c r="S97" s="439" t="s">
        <v>70</v>
      </c>
      <c r="T97" s="439" t="s">
        <v>70</v>
      </c>
      <c r="U97" s="439" t="s">
        <v>70</v>
      </c>
      <c r="V97" s="439" t="s">
        <v>70</v>
      </c>
      <c r="W97" s="439" t="s">
        <v>70</v>
      </c>
      <c r="X97" s="439" t="s">
        <v>70</v>
      </c>
      <c r="Y97" s="439" t="s">
        <v>70</v>
      </c>
      <c r="Z97" s="439" t="s">
        <v>70</v>
      </c>
      <c r="AA97" s="439" t="s">
        <v>70</v>
      </c>
      <c r="AB97" s="439" t="s">
        <v>70</v>
      </c>
      <c r="AC97" s="439" t="s">
        <v>70</v>
      </c>
      <c r="AD97" s="439" t="s">
        <v>70</v>
      </c>
      <c r="AE97" s="439" t="s">
        <v>70</v>
      </c>
      <c r="AF97" s="439" t="s">
        <v>70</v>
      </c>
      <c r="AG97" s="439" t="s">
        <v>70</v>
      </c>
      <c r="AH97" s="439" t="s">
        <v>70</v>
      </c>
      <c r="AI97" s="439" t="s">
        <v>70</v>
      </c>
      <c r="AJ97" s="439" t="s">
        <v>70</v>
      </c>
      <c r="AK97" s="439" t="s">
        <v>70</v>
      </c>
      <c r="AL97" s="439" t="s">
        <v>70</v>
      </c>
      <c r="AM97" s="439" t="s">
        <v>70</v>
      </c>
      <c r="AN97" s="439" t="s">
        <v>70</v>
      </c>
      <c r="AO97" s="439" t="s">
        <v>70</v>
      </c>
      <c r="AP97" s="439" t="s">
        <v>70</v>
      </c>
      <c r="AQ97" s="439" t="s">
        <v>70</v>
      </c>
      <c r="AR97" s="439" t="s">
        <v>70</v>
      </c>
      <c r="AS97" s="439" t="s">
        <v>70</v>
      </c>
      <c r="AT97" s="439" t="s">
        <v>70</v>
      </c>
      <c r="AU97" s="439" t="s">
        <v>70</v>
      </c>
      <c r="AV97" s="439" t="s">
        <v>70</v>
      </c>
      <c r="AW97" s="439" t="s">
        <v>70</v>
      </c>
      <c r="AX97" s="439" t="s">
        <v>70</v>
      </c>
      <c r="AY97" s="439" t="s">
        <v>70</v>
      </c>
      <c r="AZ97" s="439" t="s">
        <v>70</v>
      </c>
      <c r="BA97" s="439" t="s">
        <v>70</v>
      </c>
      <c r="BB97" s="439" t="s">
        <v>70</v>
      </c>
      <c r="BC97" s="447" t="s">
        <v>70</v>
      </c>
      <c r="BD97" s="441"/>
      <c r="BE97" s="442"/>
    </row>
    <row r="98" spans="1:57" x14ac:dyDescent="0.55000000000000004">
      <c r="B98" s="435" t="s">
        <v>456</v>
      </c>
      <c r="C98" s="436"/>
      <c r="D98" s="435" t="s">
        <v>456</v>
      </c>
      <c r="E98" s="436"/>
      <c r="F98" s="435" t="s">
        <v>456</v>
      </c>
      <c r="G98" s="436"/>
      <c r="H98" s="435" t="s">
        <v>456</v>
      </c>
      <c r="I98" s="436"/>
      <c r="J98" s="435" t="s">
        <v>456</v>
      </c>
      <c r="K98" s="436"/>
      <c r="L98" s="435" t="s">
        <v>456</v>
      </c>
      <c r="M98" s="436"/>
      <c r="O98" s="443"/>
      <c r="P98" s="443"/>
      <c r="Q98" s="444"/>
      <c r="R98" s="443"/>
      <c r="S98" s="445" t="s">
        <v>70</v>
      </c>
      <c r="T98" s="445" t="s">
        <v>70</v>
      </c>
      <c r="U98" s="445" t="s">
        <v>70</v>
      </c>
      <c r="V98" s="445" t="s">
        <v>70</v>
      </c>
      <c r="W98" s="445" t="s">
        <v>70</v>
      </c>
      <c r="X98" s="445" t="s">
        <v>70</v>
      </c>
      <c r="Y98" s="445" t="s">
        <v>70</v>
      </c>
      <c r="Z98" s="445" t="s">
        <v>70</v>
      </c>
      <c r="AA98" s="445" t="s">
        <v>70</v>
      </c>
      <c r="AB98" s="445" t="s">
        <v>70</v>
      </c>
      <c r="AC98" s="445" t="s">
        <v>70</v>
      </c>
      <c r="AD98" s="445" t="s">
        <v>70</v>
      </c>
      <c r="AE98" s="445" t="s">
        <v>70</v>
      </c>
      <c r="AF98" s="445" t="s">
        <v>70</v>
      </c>
      <c r="AG98" s="445" t="s">
        <v>70</v>
      </c>
      <c r="AH98" s="445" t="s">
        <v>70</v>
      </c>
      <c r="AI98" s="445" t="s">
        <v>70</v>
      </c>
      <c r="AJ98" s="445" t="s">
        <v>70</v>
      </c>
      <c r="AK98" s="445" t="s">
        <v>70</v>
      </c>
      <c r="AL98" s="445" t="s">
        <v>70</v>
      </c>
      <c r="AM98" s="445" t="s">
        <v>70</v>
      </c>
      <c r="AN98" s="445" t="s">
        <v>70</v>
      </c>
      <c r="AO98" s="445" t="s">
        <v>70</v>
      </c>
      <c r="AP98" s="445" t="s">
        <v>70</v>
      </c>
      <c r="AQ98" s="445" t="s">
        <v>70</v>
      </c>
      <c r="AR98" s="445" t="s">
        <v>70</v>
      </c>
      <c r="AS98" s="445" t="s">
        <v>70</v>
      </c>
      <c r="AT98" s="445" t="s">
        <v>70</v>
      </c>
      <c r="AU98" s="445" t="s">
        <v>70</v>
      </c>
      <c r="AV98" s="445" t="s">
        <v>70</v>
      </c>
      <c r="AW98" s="445" t="s">
        <v>70</v>
      </c>
      <c r="AX98" s="445" t="s">
        <v>70</v>
      </c>
      <c r="AY98" s="445" t="s">
        <v>70</v>
      </c>
      <c r="AZ98" s="445" t="s">
        <v>70</v>
      </c>
      <c r="BA98" s="445" t="s">
        <v>70</v>
      </c>
      <c r="BB98" s="445" t="s">
        <v>70</v>
      </c>
      <c r="BC98" s="446"/>
      <c r="BD98" s="443"/>
      <c r="BE98" s="444"/>
    </row>
    <row r="99" spans="1:57" x14ac:dyDescent="0.55000000000000004">
      <c r="J99" s="448"/>
      <c r="K99" s="448"/>
      <c r="L99" s="448"/>
      <c r="M99" s="448"/>
    </row>
    <row r="100" spans="1:57" x14ac:dyDescent="0.55000000000000004">
      <c r="A100" s="405"/>
      <c r="B100" s="406"/>
      <c r="C100" s="394"/>
      <c r="D100" s="394"/>
      <c r="E100" s="394"/>
      <c r="F100" s="394"/>
      <c r="G100" s="394"/>
      <c r="H100" s="394"/>
      <c r="I100" s="394"/>
      <c r="J100" s="402"/>
      <c r="K100" s="402"/>
      <c r="L100" s="402"/>
      <c r="M100" s="402"/>
      <c r="N100" s="398"/>
      <c r="O100" s="398"/>
      <c r="P100" s="398"/>
      <c r="Q100" s="398"/>
      <c r="R100" s="398"/>
      <c r="S100" s="401"/>
      <c r="T100" s="401"/>
      <c r="U100" s="401"/>
      <c r="V100" s="401"/>
      <c r="W100" s="401"/>
      <c r="X100" s="401"/>
      <c r="Y100" s="401"/>
      <c r="Z100" s="401"/>
      <c r="AA100" s="401"/>
      <c r="AB100" s="401"/>
      <c r="AC100" s="401"/>
      <c r="AD100" s="401"/>
      <c r="AE100" s="401"/>
      <c r="AF100" s="401"/>
      <c r="AG100" s="401"/>
      <c r="AH100" s="401"/>
      <c r="AI100" s="401"/>
      <c r="AJ100" s="401"/>
      <c r="AK100" s="401"/>
      <c r="AL100" s="401"/>
      <c r="AM100" s="401"/>
      <c r="AN100" s="401"/>
      <c r="AO100" s="401"/>
      <c r="AP100" s="401"/>
      <c r="AQ100" s="401"/>
      <c r="AR100" s="401"/>
      <c r="AS100" s="401"/>
      <c r="AT100" s="401"/>
      <c r="AU100" s="401"/>
      <c r="AV100" s="401"/>
      <c r="AW100" s="401"/>
      <c r="AX100" s="401"/>
      <c r="AY100" s="401"/>
      <c r="AZ100" s="401"/>
      <c r="BA100" s="401"/>
      <c r="BB100" s="401"/>
      <c r="BC100" s="401"/>
      <c r="BD100" s="401"/>
      <c r="BE100" s="398"/>
    </row>
    <row r="101" spans="1:57" x14ac:dyDescent="0.55000000000000004">
      <c r="B101" s="407" t="s">
        <v>434</v>
      </c>
      <c r="C101" s="408"/>
      <c r="D101" s="407" t="s">
        <v>435</v>
      </c>
      <c r="E101" s="408"/>
      <c r="F101" s="407" t="s">
        <v>436</v>
      </c>
      <c r="G101" s="408"/>
      <c r="H101" s="407" t="s">
        <v>437</v>
      </c>
      <c r="I101" s="408"/>
      <c r="J101" s="407" t="s">
        <v>438</v>
      </c>
      <c r="K101" s="408"/>
      <c r="L101" s="407" t="s">
        <v>439</v>
      </c>
      <c r="M101" s="408"/>
      <c r="O101" s="410" t="s">
        <v>440</v>
      </c>
      <c r="P101" s="411" t="s">
        <v>441</v>
      </c>
      <c r="S101" s="412" t="s">
        <v>442</v>
      </c>
      <c r="T101" s="413"/>
      <c r="U101" s="413"/>
      <c r="V101" s="413"/>
      <c r="W101" s="413"/>
      <c r="X101" s="413"/>
      <c r="Y101" s="413"/>
      <c r="Z101" s="413"/>
      <c r="AA101" s="413"/>
      <c r="AB101" s="413"/>
      <c r="AC101" s="413"/>
      <c r="AD101" s="413"/>
      <c r="AE101" s="413"/>
      <c r="AF101" s="413"/>
      <c r="AG101" s="413"/>
      <c r="AH101" s="413"/>
      <c r="AI101" s="413"/>
      <c r="AJ101" s="413"/>
      <c r="AK101" s="413"/>
      <c r="AL101" s="413"/>
      <c r="AM101" s="413"/>
      <c r="AN101" s="413"/>
      <c r="AO101" s="413"/>
      <c r="AP101" s="413"/>
      <c r="AQ101" s="413"/>
      <c r="AR101" s="413"/>
      <c r="AS101" s="413"/>
      <c r="AT101" s="413"/>
      <c r="AU101" s="413"/>
      <c r="AV101" s="413"/>
      <c r="AW101" s="413"/>
      <c r="AX101" s="413"/>
      <c r="AY101" s="413"/>
      <c r="AZ101" s="413"/>
      <c r="BA101" s="413"/>
      <c r="BB101" s="414"/>
    </row>
    <row r="102" spans="1:57" x14ac:dyDescent="0.55000000000000004">
      <c r="B102" s="415" t="s">
        <v>72</v>
      </c>
      <c r="C102" s="416"/>
      <c r="D102" s="415" t="s">
        <v>72</v>
      </c>
      <c r="E102" s="416"/>
      <c r="F102" s="415" t="s">
        <v>72</v>
      </c>
      <c r="G102" s="416"/>
      <c r="H102" s="415" t="s">
        <v>72</v>
      </c>
      <c r="I102" s="416"/>
      <c r="J102" s="415" t="s">
        <v>72</v>
      </c>
      <c r="K102" s="416"/>
      <c r="L102" s="415" t="s">
        <v>72</v>
      </c>
      <c r="M102" s="416"/>
      <c r="O102" s="417"/>
      <c r="P102" s="418">
        <v>0</v>
      </c>
      <c r="S102" s="419">
        <v>1</v>
      </c>
      <c r="T102" s="419">
        <v>2</v>
      </c>
      <c r="U102" s="419">
        <v>3</v>
      </c>
      <c r="V102" s="419">
        <v>4</v>
      </c>
      <c r="W102" s="419">
        <v>5</v>
      </c>
      <c r="X102" s="419">
        <v>6</v>
      </c>
      <c r="Y102" s="419">
        <v>7</v>
      </c>
      <c r="Z102" s="419">
        <v>8</v>
      </c>
      <c r="AA102" s="419">
        <v>9</v>
      </c>
      <c r="AB102" s="419">
        <v>10</v>
      </c>
      <c r="AC102" s="419">
        <v>11</v>
      </c>
      <c r="AD102" s="419">
        <v>12</v>
      </c>
      <c r="AE102" s="419">
        <v>13</v>
      </c>
      <c r="AF102" s="419">
        <v>14</v>
      </c>
      <c r="AG102" s="419">
        <v>15</v>
      </c>
      <c r="AH102" s="419">
        <v>16</v>
      </c>
      <c r="AI102" s="419">
        <v>17</v>
      </c>
      <c r="AJ102" s="419">
        <v>18</v>
      </c>
      <c r="AK102" s="419">
        <v>19</v>
      </c>
      <c r="AL102" s="419">
        <v>20</v>
      </c>
      <c r="AM102" s="419">
        <v>21</v>
      </c>
      <c r="AN102" s="419">
        <v>22</v>
      </c>
      <c r="AO102" s="419">
        <v>23</v>
      </c>
      <c r="AP102" s="419">
        <v>24</v>
      </c>
      <c r="AQ102" s="419">
        <v>25</v>
      </c>
      <c r="AR102" s="419">
        <v>26</v>
      </c>
      <c r="AS102" s="419">
        <v>27</v>
      </c>
      <c r="AT102" s="419">
        <v>28</v>
      </c>
      <c r="AU102" s="419">
        <v>29</v>
      </c>
      <c r="AV102" s="419">
        <v>30</v>
      </c>
      <c r="AW102" s="419">
        <v>31</v>
      </c>
      <c r="AX102" s="419">
        <v>32</v>
      </c>
      <c r="AY102" s="419">
        <v>33</v>
      </c>
      <c r="AZ102" s="419">
        <v>34</v>
      </c>
      <c r="BA102" s="419">
        <v>35</v>
      </c>
      <c r="BB102" s="419">
        <v>36</v>
      </c>
    </row>
    <row r="103" spans="1:57" ht="12" customHeight="1" x14ac:dyDescent="0.55000000000000004">
      <c r="B103" s="420" t="s">
        <v>447</v>
      </c>
      <c r="C103" s="421"/>
      <c r="D103" s="420" t="s">
        <v>447</v>
      </c>
      <c r="E103" s="421"/>
      <c r="F103" s="420" t="s">
        <v>447</v>
      </c>
      <c r="G103" s="421"/>
      <c r="H103" s="420" t="s">
        <v>447</v>
      </c>
      <c r="I103" s="421"/>
      <c r="J103" s="420" t="s">
        <v>447</v>
      </c>
      <c r="K103" s="421"/>
      <c r="L103" s="420" t="s">
        <v>447</v>
      </c>
      <c r="M103" s="421"/>
      <c r="O103" s="422" t="s">
        <v>448</v>
      </c>
      <c r="P103" s="422" t="s">
        <v>449</v>
      </c>
      <c r="Q103" s="423" t="s">
        <v>132</v>
      </c>
      <c r="R103" s="422" t="s">
        <v>450</v>
      </c>
      <c r="S103" s="424" t="s">
        <v>451</v>
      </c>
      <c r="T103" s="425"/>
      <c r="U103" s="425"/>
      <c r="V103" s="425"/>
      <c r="W103" s="425"/>
      <c r="X103" s="425"/>
      <c r="Y103" s="425"/>
      <c r="Z103" s="425"/>
      <c r="AA103" s="425"/>
      <c r="AB103" s="425"/>
      <c r="AC103" s="425"/>
      <c r="AD103" s="425"/>
      <c r="AE103" s="425"/>
      <c r="AF103" s="425"/>
      <c r="AG103" s="425"/>
      <c r="AH103" s="425"/>
      <c r="AI103" s="425"/>
      <c r="AJ103" s="425"/>
      <c r="AK103" s="425"/>
      <c r="AL103" s="425"/>
      <c r="AM103" s="425"/>
      <c r="AN103" s="425"/>
      <c r="AO103" s="425"/>
      <c r="AP103" s="425"/>
      <c r="AQ103" s="425"/>
      <c r="AR103" s="425"/>
      <c r="AS103" s="425"/>
      <c r="AT103" s="425"/>
      <c r="AU103" s="425"/>
      <c r="AV103" s="425"/>
      <c r="AW103" s="425"/>
      <c r="AX103" s="425"/>
      <c r="AY103" s="425"/>
      <c r="AZ103" s="425"/>
      <c r="BA103" s="425"/>
      <c r="BB103" s="426"/>
      <c r="BC103" s="427" t="s">
        <v>452</v>
      </c>
      <c r="BD103" s="422" t="s">
        <v>453</v>
      </c>
      <c r="BE103" s="423" t="s">
        <v>454</v>
      </c>
    </row>
    <row r="104" spans="1:57" x14ac:dyDescent="0.55000000000000004">
      <c r="B104" s="420" t="s">
        <v>447</v>
      </c>
      <c r="C104" s="421"/>
      <c r="D104" s="420" t="s">
        <v>447</v>
      </c>
      <c r="E104" s="421"/>
      <c r="F104" s="420" t="s">
        <v>447</v>
      </c>
      <c r="G104" s="421"/>
      <c r="H104" s="420" t="s">
        <v>447</v>
      </c>
      <c r="I104" s="421"/>
      <c r="J104" s="420" t="s">
        <v>447</v>
      </c>
      <c r="K104" s="421"/>
      <c r="L104" s="420" t="s">
        <v>447</v>
      </c>
      <c r="M104" s="421"/>
      <c r="O104" s="428"/>
      <c r="P104" s="428"/>
      <c r="Q104" s="429"/>
      <c r="R104" s="428"/>
      <c r="S104" s="430" t="s">
        <v>455</v>
      </c>
      <c r="T104" s="431"/>
      <c r="U104" s="431"/>
      <c r="V104" s="431"/>
      <c r="W104" s="431"/>
      <c r="X104" s="431"/>
      <c r="Y104" s="431"/>
      <c r="Z104" s="431"/>
      <c r="AA104" s="431"/>
      <c r="AB104" s="431"/>
      <c r="AC104" s="431"/>
      <c r="AD104" s="431"/>
      <c r="AE104" s="431"/>
      <c r="AF104" s="431"/>
      <c r="AG104" s="431"/>
      <c r="AH104" s="431"/>
      <c r="AI104" s="431"/>
      <c r="AJ104" s="431"/>
      <c r="AK104" s="431"/>
      <c r="AL104" s="431"/>
      <c r="AM104" s="431"/>
      <c r="AN104" s="431"/>
      <c r="AO104" s="431"/>
      <c r="AP104" s="431"/>
      <c r="AQ104" s="431"/>
      <c r="AR104" s="431"/>
      <c r="AS104" s="431"/>
      <c r="AT104" s="431"/>
      <c r="AU104" s="431"/>
      <c r="AV104" s="431"/>
      <c r="AW104" s="431"/>
      <c r="AX104" s="431"/>
      <c r="AY104" s="431"/>
      <c r="AZ104" s="431"/>
      <c r="BA104" s="431"/>
      <c r="BB104" s="432"/>
      <c r="BC104" s="429"/>
      <c r="BD104" s="428"/>
      <c r="BE104" s="429"/>
    </row>
    <row r="105" spans="1:57" x14ac:dyDescent="0.55000000000000004">
      <c r="B105" s="449" t="s">
        <v>456</v>
      </c>
      <c r="C105" s="450"/>
      <c r="D105" s="451" t="s">
        <v>456</v>
      </c>
      <c r="E105" s="452"/>
      <c r="F105" s="449" t="s">
        <v>456</v>
      </c>
      <c r="G105" s="450"/>
      <c r="H105" s="451" t="s">
        <v>456</v>
      </c>
      <c r="I105" s="452"/>
      <c r="J105" s="449" t="s">
        <v>456</v>
      </c>
      <c r="K105" s="450"/>
      <c r="L105" s="451" t="s">
        <v>456</v>
      </c>
      <c r="M105" s="452"/>
      <c r="N105" s="401"/>
      <c r="O105" s="437">
        <v>1</v>
      </c>
      <c r="P105" s="437"/>
      <c r="Q105" s="438"/>
      <c r="R105" s="437"/>
      <c r="S105" s="439" t="s">
        <v>70</v>
      </c>
      <c r="T105" s="439" t="s">
        <v>70</v>
      </c>
      <c r="U105" s="439" t="s">
        <v>70</v>
      </c>
      <c r="V105" s="439" t="s">
        <v>70</v>
      </c>
      <c r="W105" s="439" t="s">
        <v>70</v>
      </c>
      <c r="X105" s="439" t="s">
        <v>70</v>
      </c>
      <c r="Y105" s="439" t="s">
        <v>70</v>
      </c>
      <c r="Z105" s="439" t="s">
        <v>70</v>
      </c>
      <c r="AA105" s="439" t="s">
        <v>70</v>
      </c>
      <c r="AB105" s="439" t="s">
        <v>70</v>
      </c>
      <c r="AC105" s="439" t="s">
        <v>70</v>
      </c>
      <c r="AD105" s="439" t="s">
        <v>70</v>
      </c>
      <c r="AE105" s="439" t="s">
        <v>70</v>
      </c>
      <c r="AF105" s="439" t="s">
        <v>70</v>
      </c>
      <c r="AG105" s="439" t="s">
        <v>70</v>
      </c>
      <c r="AH105" s="439" t="s">
        <v>70</v>
      </c>
      <c r="AI105" s="439" t="s">
        <v>70</v>
      </c>
      <c r="AJ105" s="439" t="s">
        <v>70</v>
      </c>
      <c r="AK105" s="439" t="s">
        <v>70</v>
      </c>
      <c r="AL105" s="439" t="s">
        <v>70</v>
      </c>
      <c r="AM105" s="439" t="s">
        <v>70</v>
      </c>
      <c r="AN105" s="439" t="s">
        <v>70</v>
      </c>
      <c r="AO105" s="439" t="s">
        <v>70</v>
      </c>
      <c r="AP105" s="439" t="s">
        <v>70</v>
      </c>
      <c r="AQ105" s="439" t="s">
        <v>70</v>
      </c>
      <c r="AR105" s="439" t="s">
        <v>70</v>
      </c>
      <c r="AS105" s="439" t="s">
        <v>70</v>
      </c>
      <c r="AT105" s="439" t="s">
        <v>70</v>
      </c>
      <c r="AU105" s="439" t="s">
        <v>70</v>
      </c>
      <c r="AV105" s="439" t="s">
        <v>70</v>
      </c>
      <c r="AW105" s="439" t="s">
        <v>70</v>
      </c>
      <c r="AX105" s="439" t="s">
        <v>70</v>
      </c>
      <c r="AY105" s="439" t="s">
        <v>70</v>
      </c>
      <c r="AZ105" s="439" t="s">
        <v>70</v>
      </c>
      <c r="BA105" s="439" t="s">
        <v>70</v>
      </c>
      <c r="BB105" s="439" t="s">
        <v>70</v>
      </c>
      <c r="BC105" s="447" t="s">
        <v>70</v>
      </c>
      <c r="BD105" s="441"/>
      <c r="BE105" s="442"/>
    </row>
    <row r="106" spans="1:57" x14ac:dyDescent="0.55000000000000004">
      <c r="B106" s="407" t="s">
        <v>458</v>
      </c>
      <c r="C106" s="408"/>
      <c r="D106" s="407" t="s">
        <v>459</v>
      </c>
      <c r="E106" s="408"/>
      <c r="F106" s="407" t="s">
        <v>460</v>
      </c>
      <c r="G106" s="408"/>
      <c r="H106" s="407" t="s">
        <v>461</v>
      </c>
      <c r="I106" s="408"/>
      <c r="J106" s="407" t="s">
        <v>462</v>
      </c>
      <c r="K106" s="408"/>
      <c r="L106" s="407" t="s">
        <v>463</v>
      </c>
      <c r="M106" s="408"/>
      <c r="N106" s="401"/>
      <c r="O106" s="443"/>
      <c r="P106" s="443"/>
      <c r="Q106" s="444"/>
      <c r="R106" s="443"/>
      <c r="S106" s="445" t="s">
        <v>70</v>
      </c>
      <c r="T106" s="445" t="s">
        <v>70</v>
      </c>
      <c r="U106" s="445" t="s">
        <v>70</v>
      </c>
      <c r="V106" s="445" t="s">
        <v>70</v>
      </c>
      <c r="W106" s="445" t="s">
        <v>70</v>
      </c>
      <c r="X106" s="445" t="s">
        <v>70</v>
      </c>
      <c r="Y106" s="445" t="s">
        <v>70</v>
      </c>
      <c r="Z106" s="445" t="s">
        <v>70</v>
      </c>
      <c r="AA106" s="445" t="s">
        <v>70</v>
      </c>
      <c r="AB106" s="445" t="s">
        <v>70</v>
      </c>
      <c r="AC106" s="445" t="s">
        <v>70</v>
      </c>
      <c r="AD106" s="445" t="s">
        <v>70</v>
      </c>
      <c r="AE106" s="445" t="s">
        <v>70</v>
      </c>
      <c r="AF106" s="445" t="s">
        <v>70</v>
      </c>
      <c r="AG106" s="445" t="s">
        <v>70</v>
      </c>
      <c r="AH106" s="445" t="s">
        <v>70</v>
      </c>
      <c r="AI106" s="445" t="s">
        <v>70</v>
      </c>
      <c r="AJ106" s="445" t="s">
        <v>70</v>
      </c>
      <c r="AK106" s="445" t="s">
        <v>70</v>
      </c>
      <c r="AL106" s="445" t="s">
        <v>70</v>
      </c>
      <c r="AM106" s="445" t="s">
        <v>70</v>
      </c>
      <c r="AN106" s="445" t="s">
        <v>70</v>
      </c>
      <c r="AO106" s="445" t="s">
        <v>70</v>
      </c>
      <c r="AP106" s="445" t="s">
        <v>70</v>
      </c>
      <c r="AQ106" s="445" t="s">
        <v>70</v>
      </c>
      <c r="AR106" s="445" t="s">
        <v>70</v>
      </c>
      <c r="AS106" s="445" t="s">
        <v>70</v>
      </c>
      <c r="AT106" s="445" t="s">
        <v>70</v>
      </c>
      <c r="AU106" s="445" t="s">
        <v>70</v>
      </c>
      <c r="AV106" s="445" t="s">
        <v>70</v>
      </c>
      <c r="AW106" s="445" t="s">
        <v>70</v>
      </c>
      <c r="AX106" s="445" t="s">
        <v>70</v>
      </c>
      <c r="AY106" s="445" t="s">
        <v>70</v>
      </c>
      <c r="AZ106" s="445" t="s">
        <v>70</v>
      </c>
      <c r="BA106" s="445" t="s">
        <v>70</v>
      </c>
      <c r="BB106" s="445" t="s">
        <v>70</v>
      </c>
      <c r="BC106" s="446"/>
      <c r="BD106" s="443"/>
      <c r="BE106" s="444"/>
    </row>
    <row r="107" spans="1:57" x14ac:dyDescent="0.55000000000000004">
      <c r="B107" s="415" t="s">
        <v>72</v>
      </c>
      <c r="C107" s="416"/>
      <c r="D107" s="415" t="s">
        <v>72</v>
      </c>
      <c r="E107" s="416"/>
      <c r="F107" s="415" t="s">
        <v>72</v>
      </c>
      <c r="G107" s="416"/>
      <c r="H107" s="415" t="s">
        <v>72</v>
      </c>
      <c r="I107" s="416"/>
      <c r="J107" s="415" t="s">
        <v>72</v>
      </c>
      <c r="K107" s="416"/>
      <c r="L107" s="415" t="s">
        <v>72</v>
      </c>
      <c r="M107" s="416"/>
      <c r="N107" s="401"/>
      <c r="O107" s="437">
        <v>2</v>
      </c>
      <c r="P107" s="437"/>
      <c r="Q107" s="438"/>
      <c r="R107" s="437"/>
      <c r="S107" s="439" t="s">
        <v>70</v>
      </c>
      <c r="T107" s="439" t="s">
        <v>70</v>
      </c>
      <c r="U107" s="439" t="s">
        <v>70</v>
      </c>
      <c r="V107" s="439" t="s">
        <v>70</v>
      </c>
      <c r="W107" s="439" t="s">
        <v>70</v>
      </c>
      <c r="X107" s="439" t="s">
        <v>70</v>
      </c>
      <c r="Y107" s="439" t="s">
        <v>70</v>
      </c>
      <c r="Z107" s="439" t="s">
        <v>70</v>
      </c>
      <c r="AA107" s="439" t="s">
        <v>70</v>
      </c>
      <c r="AB107" s="439" t="s">
        <v>70</v>
      </c>
      <c r="AC107" s="439" t="s">
        <v>70</v>
      </c>
      <c r="AD107" s="439" t="s">
        <v>70</v>
      </c>
      <c r="AE107" s="439" t="s">
        <v>70</v>
      </c>
      <c r="AF107" s="439" t="s">
        <v>70</v>
      </c>
      <c r="AG107" s="439" t="s">
        <v>70</v>
      </c>
      <c r="AH107" s="439" t="s">
        <v>70</v>
      </c>
      <c r="AI107" s="439" t="s">
        <v>70</v>
      </c>
      <c r="AJ107" s="439" t="s">
        <v>70</v>
      </c>
      <c r="AK107" s="439" t="s">
        <v>70</v>
      </c>
      <c r="AL107" s="439" t="s">
        <v>70</v>
      </c>
      <c r="AM107" s="439" t="s">
        <v>70</v>
      </c>
      <c r="AN107" s="439" t="s">
        <v>70</v>
      </c>
      <c r="AO107" s="439" t="s">
        <v>70</v>
      </c>
      <c r="AP107" s="439" t="s">
        <v>70</v>
      </c>
      <c r="AQ107" s="439" t="s">
        <v>70</v>
      </c>
      <c r="AR107" s="439" t="s">
        <v>70</v>
      </c>
      <c r="AS107" s="439" t="s">
        <v>70</v>
      </c>
      <c r="AT107" s="439" t="s">
        <v>70</v>
      </c>
      <c r="AU107" s="439" t="s">
        <v>70</v>
      </c>
      <c r="AV107" s="439" t="s">
        <v>70</v>
      </c>
      <c r="AW107" s="439" t="s">
        <v>70</v>
      </c>
      <c r="AX107" s="439" t="s">
        <v>70</v>
      </c>
      <c r="AY107" s="439" t="s">
        <v>70</v>
      </c>
      <c r="AZ107" s="439" t="s">
        <v>70</v>
      </c>
      <c r="BA107" s="439" t="s">
        <v>70</v>
      </c>
      <c r="BB107" s="439" t="s">
        <v>70</v>
      </c>
      <c r="BC107" s="447" t="s">
        <v>70</v>
      </c>
      <c r="BD107" s="441"/>
      <c r="BE107" s="442"/>
    </row>
    <row r="108" spans="1:57" x14ac:dyDescent="0.55000000000000004">
      <c r="B108" s="420" t="s">
        <v>447</v>
      </c>
      <c r="C108" s="421"/>
      <c r="D108" s="420" t="s">
        <v>447</v>
      </c>
      <c r="E108" s="421"/>
      <c r="F108" s="420" t="s">
        <v>447</v>
      </c>
      <c r="G108" s="421"/>
      <c r="H108" s="420" t="s">
        <v>447</v>
      </c>
      <c r="I108" s="421"/>
      <c r="J108" s="420" t="s">
        <v>447</v>
      </c>
      <c r="K108" s="421"/>
      <c r="L108" s="420" t="s">
        <v>447</v>
      </c>
      <c r="M108" s="421"/>
      <c r="N108" s="401"/>
      <c r="O108" s="443"/>
      <c r="P108" s="443"/>
      <c r="Q108" s="444"/>
      <c r="R108" s="443"/>
      <c r="S108" s="445" t="s">
        <v>70</v>
      </c>
      <c r="T108" s="445" t="s">
        <v>70</v>
      </c>
      <c r="U108" s="445" t="s">
        <v>70</v>
      </c>
      <c r="V108" s="445" t="s">
        <v>70</v>
      </c>
      <c r="W108" s="445" t="s">
        <v>70</v>
      </c>
      <c r="X108" s="445" t="s">
        <v>70</v>
      </c>
      <c r="Y108" s="445" t="s">
        <v>70</v>
      </c>
      <c r="Z108" s="445" t="s">
        <v>70</v>
      </c>
      <c r="AA108" s="445" t="s">
        <v>70</v>
      </c>
      <c r="AB108" s="445" t="s">
        <v>70</v>
      </c>
      <c r="AC108" s="445" t="s">
        <v>70</v>
      </c>
      <c r="AD108" s="445" t="s">
        <v>70</v>
      </c>
      <c r="AE108" s="445" t="s">
        <v>70</v>
      </c>
      <c r="AF108" s="445" t="s">
        <v>70</v>
      </c>
      <c r="AG108" s="445" t="s">
        <v>70</v>
      </c>
      <c r="AH108" s="445" t="s">
        <v>70</v>
      </c>
      <c r="AI108" s="445" t="s">
        <v>70</v>
      </c>
      <c r="AJ108" s="445" t="s">
        <v>70</v>
      </c>
      <c r="AK108" s="445" t="s">
        <v>70</v>
      </c>
      <c r="AL108" s="445" t="s">
        <v>70</v>
      </c>
      <c r="AM108" s="445" t="s">
        <v>70</v>
      </c>
      <c r="AN108" s="445" t="s">
        <v>70</v>
      </c>
      <c r="AO108" s="445" t="s">
        <v>70</v>
      </c>
      <c r="AP108" s="445" t="s">
        <v>70</v>
      </c>
      <c r="AQ108" s="445" t="s">
        <v>70</v>
      </c>
      <c r="AR108" s="445" t="s">
        <v>70</v>
      </c>
      <c r="AS108" s="445" t="s">
        <v>70</v>
      </c>
      <c r="AT108" s="445" t="s">
        <v>70</v>
      </c>
      <c r="AU108" s="445" t="s">
        <v>70</v>
      </c>
      <c r="AV108" s="445" t="s">
        <v>70</v>
      </c>
      <c r="AW108" s="445" t="s">
        <v>70</v>
      </c>
      <c r="AX108" s="445" t="s">
        <v>70</v>
      </c>
      <c r="AY108" s="445" t="s">
        <v>70</v>
      </c>
      <c r="AZ108" s="445" t="s">
        <v>70</v>
      </c>
      <c r="BA108" s="445" t="s">
        <v>70</v>
      </c>
      <c r="BB108" s="445" t="s">
        <v>70</v>
      </c>
      <c r="BC108" s="446"/>
      <c r="BD108" s="443"/>
      <c r="BE108" s="444"/>
    </row>
    <row r="109" spans="1:57" x14ac:dyDescent="0.55000000000000004">
      <c r="B109" s="420" t="s">
        <v>447</v>
      </c>
      <c r="C109" s="421"/>
      <c r="D109" s="420" t="s">
        <v>447</v>
      </c>
      <c r="E109" s="421"/>
      <c r="F109" s="420" t="s">
        <v>447</v>
      </c>
      <c r="G109" s="421"/>
      <c r="H109" s="420" t="s">
        <v>447</v>
      </c>
      <c r="I109" s="421"/>
      <c r="J109" s="420" t="s">
        <v>447</v>
      </c>
      <c r="K109" s="421"/>
      <c r="L109" s="420" t="s">
        <v>447</v>
      </c>
      <c r="M109" s="421"/>
      <c r="N109" s="401"/>
      <c r="O109" s="437">
        <v>3</v>
      </c>
      <c r="P109" s="437"/>
      <c r="Q109" s="438"/>
      <c r="R109" s="437"/>
      <c r="S109" s="439" t="s">
        <v>70</v>
      </c>
      <c r="T109" s="439" t="s">
        <v>70</v>
      </c>
      <c r="U109" s="439" t="s">
        <v>70</v>
      </c>
      <c r="V109" s="439" t="s">
        <v>70</v>
      </c>
      <c r="W109" s="439" t="s">
        <v>70</v>
      </c>
      <c r="X109" s="439" t="s">
        <v>70</v>
      </c>
      <c r="Y109" s="439" t="s">
        <v>70</v>
      </c>
      <c r="Z109" s="439" t="s">
        <v>70</v>
      </c>
      <c r="AA109" s="439" t="s">
        <v>70</v>
      </c>
      <c r="AB109" s="439" t="s">
        <v>70</v>
      </c>
      <c r="AC109" s="439" t="s">
        <v>70</v>
      </c>
      <c r="AD109" s="439" t="s">
        <v>70</v>
      </c>
      <c r="AE109" s="439" t="s">
        <v>70</v>
      </c>
      <c r="AF109" s="439" t="s">
        <v>70</v>
      </c>
      <c r="AG109" s="439" t="s">
        <v>70</v>
      </c>
      <c r="AH109" s="439" t="s">
        <v>70</v>
      </c>
      <c r="AI109" s="439" t="s">
        <v>70</v>
      </c>
      <c r="AJ109" s="439" t="s">
        <v>70</v>
      </c>
      <c r="AK109" s="439" t="s">
        <v>70</v>
      </c>
      <c r="AL109" s="439" t="s">
        <v>70</v>
      </c>
      <c r="AM109" s="439" t="s">
        <v>70</v>
      </c>
      <c r="AN109" s="439" t="s">
        <v>70</v>
      </c>
      <c r="AO109" s="439" t="s">
        <v>70</v>
      </c>
      <c r="AP109" s="439" t="s">
        <v>70</v>
      </c>
      <c r="AQ109" s="439" t="s">
        <v>70</v>
      </c>
      <c r="AR109" s="439" t="s">
        <v>70</v>
      </c>
      <c r="AS109" s="439" t="s">
        <v>70</v>
      </c>
      <c r="AT109" s="439" t="s">
        <v>70</v>
      </c>
      <c r="AU109" s="439" t="s">
        <v>70</v>
      </c>
      <c r="AV109" s="439" t="s">
        <v>70</v>
      </c>
      <c r="AW109" s="439" t="s">
        <v>70</v>
      </c>
      <c r="AX109" s="439" t="s">
        <v>70</v>
      </c>
      <c r="AY109" s="439" t="s">
        <v>70</v>
      </c>
      <c r="AZ109" s="439" t="s">
        <v>70</v>
      </c>
      <c r="BA109" s="439" t="s">
        <v>70</v>
      </c>
      <c r="BB109" s="439" t="s">
        <v>70</v>
      </c>
      <c r="BC109" s="447" t="s">
        <v>70</v>
      </c>
      <c r="BD109" s="441"/>
      <c r="BE109" s="442"/>
    </row>
    <row r="110" spans="1:57" x14ac:dyDescent="0.55000000000000004">
      <c r="B110" s="449" t="s">
        <v>456</v>
      </c>
      <c r="C110" s="450"/>
      <c r="D110" s="451" t="s">
        <v>456</v>
      </c>
      <c r="E110" s="452"/>
      <c r="F110" s="449" t="s">
        <v>456</v>
      </c>
      <c r="G110" s="450"/>
      <c r="H110" s="451" t="s">
        <v>456</v>
      </c>
      <c r="I110" s="452"/>
      <c r="J110" s="449" t="s">
        <v>456</v>
      </c>
      <c r="K110" s="450"/>
      <c r="L110" s="451" t="s">
        <v>456</v>
      </c>
      <c r="M110" s="452"/>
      <c r="N110" s="401"/>
      <c r="O110" s="443"/>
      <c r="P110" s="443"/>
      <c r="Q110" s="444"/>
      <c r="R110" s="443"/>
      <c r="S110" s="445" t="s">
        <v>70</v>
      </c>
      <c r="T110" s="445" t="s">
        <v>70</v>
      </c>
      <c r="U110" s="445" t="s">
        <v>70</v>
      </c>
      <c r="V110" s="445" t="s">
        <v>70</v>
      </c>
      <c r="W110" s="445" t="s">
        <v>70</v>
      </c>
      <c r="X110" s="445" t="s">
        <v>70</v>
      </c>
      <c r="Y110" s="445" t="s">
        <v>70</v>
      </c>
      <c r="Z110" s="445" t="s">
        <v>70</v>
      </c>
      <c r="AA110" s="445" t="s">
        <v>70</v>
      </c>
      <c r="AB110" s="445" t="s">
        <v>70</v>
      </c>
      <c r="AC110" s="445" t="s">
        <v>70</v>
      </c>
      <c r="AD110" s="445" t="s">
        <v>70</v>
      </c>
      <c r="AE110" s="445" t="s">
        <v>70</v>
      </c>
      <c r="AF110" s="445" t="s">
        <v>70</v>
      </c>
      <c r="AG110" s="445" t="s">
        <v>70</v>
      </c>
      <c r="AH110" s="445" t="s">
        <v>70</v>
      </c>
      <c r="AI110" s="445" t="s">
        <v>70</v>
      </c>
      <c r="AJ110" s="445" t="s">
        <v>70</v>
      </c>
      <c r="AK110" s="445" t="s">
        <v>70</v>
      </c>
      <c r="AL110" s="445" t="s">
        <v>70</v>
      </c>
      <c r="AM110" s="445" t="s">
        <v>70</v>
      </c>
      <c r="AN110" s="445" t="s">
        <v>70</v>
      </c>
      <c r="AO110" s="445" t="s">
        <v>70</v>
      </c>
      <c r="AP110" s="445" t="s">
        <v>70</v>
      </c>
      <c r="AQ110" s="445" t="s">
        <v>70</v>
      </c>
      <c r="AR110" s="445" t="s">
        <v>70</v>
      </c>
      <c r="AS110" s="445" t="s">
        <v>70</v>
      </c>
      <c r="AT110" s="445" t="s">
        <v>70</v>
      </c>
      <c r="AU110" s="445" t="s">
        <v>70</v>
      </c>
      <c r="AV110" s="445" t="s">
        <v>70</v>
      </c>
      <c r="AW110" s="445" t="s">
        <v>70</v>
      </c>
      <c r="AX110" s="445" t="s">
        <v>70</v>
      </c>
      <c r="AY110" s="445" t="s">
        <v>70</v>
      </c>
      <c r="AZ110" s="445" t="s">
        <v>70</v>
      </c>
      <c r="BA110" s="445" t="s">
        <v>70</v>
      </c>
      <c r="BB110" s="445" t="s">
        <v>70</v>
      </c>
      <c r="BC110" s="446"/>
      <c r="BD110" s="443"/>
      <c r="BE110" s="444"/>
    </row>
    <row r="111" spans="1:57" x14ac:dyDescent="0.55000000000000004">
      <c r="B111" s="407" t="s">
        <v>465</v>
      </c>
      <c r="C111" s="408"/>
      <c r="D111" s="407" t="s">
        <v>466</v>
      </c>
      <c r="E111" s="408"/>
      <c r="F111" s="407" t="s">
        <v>467</v>
      </c>
      <c r="G111" s="408"/>
      <c r="H111" s="407" t="s">
        <v>468</v>
      </c>
      <c r="I111" s="408"/>
      <c r="J111" s="407" t="s">
        <v>469</v>
      </c>
      <c r="K111" s="408"/>
      <c r="L111" s="407" t="s">
        <v>470</v>
      </c>
      <c r="M111" s="408"/>
      <c r="N111" s="401"/>
      <c r="O111" s="437">
        <v>4</v>
      </c>
      <c r="P111" s="437"/>
      <c r="Q111" s="438"/>
      <c r="R111" s="437"/>
      <c r="S111" s="439" t="s">
        <v>70</v>
      </c>
      <c r="T111" s="439" t="s">
        <v>70</v>
      </c>
      <c r="U111" s="439" t="s">
        <v>70</v>
      </c>
      <c r="V111" s="439" t="s">
        <v>70</v>
      </c>
      <c r="W111" s="439" t="s">
        <v>70</v>
      </c>
      <c r="X111" s="439" t="s">
        <v>70</v>
      </c>
      <c r="Y111" s="439" t="s">
        <v>70</v>
      </c>
      <c r="Z111" s="439" t="s">
        <v>70</v>
      </c>
      <c r="AA111" s="439" t="s">
        <v>70</v>
      </c>
      <c r="AB111" s="439" t="s">
        <v>70</v>
      </c>
      <c r="AC111" s="439" t="s">
        <v>70</v>
      </c>
      <c r="AD111" s="439" t="s">
        <v>70</v>
      </c>
      <c r="AE111" s="439" t="s">
        <v>70</v>
      </c>
      <c r="AF111" s="439" t="s">
        <v>70</v>
      </c>
      <c r="AG111" s="439" t="s">
        <v>70</v>
      </c>
      <c r="AH111" s="439" t="s">
        <v>70</v>
      </c>
      <c r="AI111" s="439" t="s">
        <v>70</v>
      </c>
      <c r="AJ111" s="439" t="s">
        <v>70</v>
      </c>
      <c r="AK111" s="439" t="s">
        <v>70</v>
      </c>
      <c r="AL111" s="439" t="s">
        <v>70</v>
      </c>
      <c r="AM111" s="439" t="s">
        <v>70</v>
      </c>
      <c r="AN111" s="439" t="s">
        <v>70</v>
      </c>
      <c r="AO111" s="439" t="s">
        <v>70</v>
      </c>
      <c r="AP111" s="439" t="s">
        <v>70</v>
      </c>
      <c r="AQ111" s="439" t="s">
        <v>70</v>
      </c>
      <c r="AR111" s="439" t="s">
        <v>70</v>
      </c>
      <c r="AS111" s="439" t="s">
        <v>70</v>
      </c>
      <c r="AT111" s="439" t="s">
        <v>70</v>
      </c>
      <c r="AU111" s="439" t="s">
        <v>70</v>
      </c>
      <c r="AV111" s="439" t="s">
        <v>70</v>
      </c>
      <c r="AW111" s="439" t="s">
        <v>70</v>
      </c>
      <c r="AX111" s="439" t="s">
        <v>70</v>
      </c>
      <c r="AY111" s="439" t="s">
        <v>70</v>
      </c>
      <c r="AZ111" s="439" t="s">
        <v>70</v>
      </c>
      <c r="BA111" s="439" t="s">
        <v>70</v>
      </c>
      <c r="BB111" s="439" t="s">
        <v>70</v>
      </c>
      <c r="BC111" s="447" t="s">
        <v>70</v>
      </c>
      <c r="BD111" s="441"/>
      <c r="BE111" s="442"/>
    </row>
    <row r="112" spans="1:57" x14ac:dyDescent="0.55000000000000004">
      <c r="B112" s="415" t="s">
        <v>72</v>
      </c>
      <c r="C112" s="416"/>
      <c r="D112" s="415" t="s">
        <v>72</v>
      </c>
      <c r="E112" s="416"/>
      <c r="F112" s="415" t="s">
        <v>72</v>
      </c>
      <c r="G112" s="416"/>
      <c r="H112" s="415" t="s">
        <v>72</v>
      </c>
      <c r="I112" s="416"/>
      <c r="J112" s="415" t="s">
        <v>72</v>
      </c>
      <c r="K112" s="416"/>
      <c r="L112" s="415" t="s">
        <v>72</v>
      </c>
      <c r="M112" s="416"/>
      <c r="N112" s="401"/>
      <c r="O112" s="443"/>
      <c r="P112" s="443"/>
      <c r="Q112" s="444"/>
      <c r="R112" s="443"/>
      <c r="S112" s="445" t="s">
        <v>70</v>
      </c>
      <c r="T112" s="445" t="s">
        <v>70</v>
      </c>
      <c r="U112" s="445" t="s">
        <v>70</v>
      </c>
      <c r="V112" s="445" t="s">
        <v>70</v>
      </c>
      <c r="W112" s="445" t="s">
        <v>70</v>
      </c>
      <c r="X112" s="445" t="s">
        <v>70</v>
      </c>
      <c r="Y112" s="445" t="s">
        <v>70</v>
      </c>
      <c r="Z112" s="445" t="s">
        <v>70</v>
      </c>
      <c r="AA112" s="445" t="s">
        <v>70</v>
      </c>
      <c r="AB112" s="445" t="s">
        <v>70</v>
      </c>
      <c r="AC112" s="445" t="s">
        <v>70</v>
      </c>
      <c r="AD112" s="445" t="s">
        <v>70</v>
      </c>
      <c r="AE112" s="445" t="s">
        <v>70</v>
      </c>
      <c r="AF112" s="445" t="s">
        <v>70</v>
      </c>
      <c r="AG112" s="445" t="s">
        <v>70</v>
      </c>
      <c r="AH112" s="445" t="s">
        <v>70</v>
      </c>
      <c r="AI112" s="445" t="s">
        <v>70</v>
      </c>
      <c r="AJ112" s="445" t="s">
        <v>70</v>
      </c>
      <c r="AK112" s="445" t="s">
        <v>70</v>
      </c>
      <c r="AL112" s="445" t="s">
        <v>70</v>
      </c>
      <c r="AM112" s="445" t="s">
        <v>70</v>
      </c>
      <c r="AN112" s="445" t="s">
        <v>70</v>
      </c>
      <c r="AO112" s="445" t="s">
        <v>70</v>
      </c>
      <c r="AP112" s="445" t="s">
        <v>70</v>
      </c>
      <c r="AQ112" s="445" t="s">
        <v>70</v>
      </c>
      <c r="AR112" s="445" t="s">
        <v>70</v>
      </c>
      <c r="AS112" s="445" t="s">
        <v>70</v>
      </c>
      <c r="AT112" s="445" t="s">
        <v>70</v>
      </c>
      <c r="AU112" s="445" t="s">
        <v>70</v>
      </c>
      <c r="AV112" s="445" t="s">
        <v>70</v>
      </c>
      <c r="AW112" s="445" t="s">
        <v>70</v>
      </c>
      <c r="AX112" s="445" t="s">
        <v>70</v>
      </c>
      <c r="AY112" s="445" t="s">
        <v>70</v>
      </c>
      <c r="AZ112" s="445" t="s">
        <v>70</v>
      </c>
      <c r="BA112" s="445" t="s">
        <v>70</v>
      </c>
      <c r="BB112" s="445" t="s">
        <v>70</v>
      </c>
      <c r="BC112" s="446"/>
      <c r="BD112" s="443"/>
      <c r="BE112" s="444"/>
    </row>
    <row r="113" spans="2:57" x14ac:dyDescent="0.55000000000000004">
      <c r="B113" s="420" t="s">
        <v>447</v>
      </c>
      <c r="C113" s="421"/>
      <c r="D113" s="420" t="s">
        <v>447</v>
      </c>
      <c r="E113" s="421"/>
      <c r="F113" s="420" t="s">
        <v>447</v>
      </c>
      <c r="G113" s="421"/>
      <c r="H113" s="420" t="s">
        <v>447</v>
      </c>
      <c r="I113" s="421"/>
      <c r="J113" s="420" t="s">
        <v>447</v>
      </c>
      <c r="K113" s="421"/>
      <c r="L113" s="420" t="s">
        <v>447</v>
      </c>
      <c r="M113" s="421"/>
      <c r="N113" s="401"/>
      <c r="O113" s="437">
        <v>5</v>
      </c>
      <c r="P113" s="437"/>
      <c r="Q113" s="438"/>
      <c r="R113" s="437"/>
      <c r="S113" s="439" t="s">
        <v>70</v>
      </c>
      <c r="T113" s="439" t="s">
        <v>70</v>
      </c>
      <c r="U113" s="439" t="s">
        <v>70</v>
      </c>
      <c r="V113" s="439" t="s">
        <v>70</v>
      </c>
      <c r="W113" s="439" t="s">
        <v>70</v>
      </c>
      <c r="X113" s="439" t="s">
        <v>70</v>
      </c>
      <c r="Y113" s="439" t="s">
        <v>70</v>
      </c>
      <c r="Z113" s="439" t="s">
        <v>70</v>
      </c>
      <c r="AA113" s="439" t="s">
        <v>70</v>
      </c>
      <c r="AB113" s="439" t="s">
        <v>70</v>
      </c>
      <c r="AC113" s="439" t="s">
        <v>70</v>
      </c>
      <c r="AD113" s="439" t="s">
        <v>70</v>
      </c>
      <c r="AE113" s="439" t="s">
        <v>70</v>
      </c>
      <c r="AF113" s="439" t="s">
        <v>70</v>
      </c>
      <c r="AG113" s="439" t="s">
        <v>70</v>
      </c>
      <c r="AH113" s="439" t="s">
        <v>70</v>
      </c>
      <c r="AI113" s="439" t="s">
        <v>70</v>
      </c>
      <c r="AJ113" s="439" t="s">
        <v>70</v>
      </c>
      <c r="AK113" s="439" t="s">
        <v>70</v>
      </c>
      <c r="AL113" s="439" t="s">
        <v>70</v>
      </c>
      <c r="AM113" s="439" t="s">
        <v>70</v>
      </c>
      <c r="AN113" s="439" t="s">
        <v>70</v>
      </c>
      <c r="AO113" s="439" t="s">
        <v>70</v>
      </c>
      <c r="AP113" s="439" t="s">
        <v>70</v>
      </c>
      <c r="AQ113" s="439" t="s">
        <v>70</v>
      </c>
      <c r="AR113" s="439" t="s">
        <v>70</v>
      </c>
      <c r="AS113" s="439" t="s">
        <v>70</v>
      </c>
      <c r="AT113" s="439" t="s">
        <v>70</v>
      </c>
      <c r="AU113" s="439" t="s">
        <v>70</v>
      </c>
      <c r="AV113" s="439" t="s">
        <v>70</v>
      </c>
      <c r="AW113" s="439" t="s">
        <v>70</v>
      </c>
      <c r="AX113" s="439" t="s">
        <v>70</v>
      </c>
      <c r="AY113" s="439" t="s">
        <v>70</v>
      </c>
      <c r="AZ113" s="439" t="s">
        <v>70</v>
      </c>
      <c r="BA113" s="439" t="s">
        <v>70</v>
      </c>
      <c r="BB113" s="439" t="s">
        <v>70</v>
      </c>
      <c r="BC113" s="447" t="s">
        <v>70</v>
      </c>
      <c r="BD113" s="441"/>
      <c r="BE113" s="442"/>
    </row>
    <row r="114" spans="2:57" x14ac:dyDescent="0.55000000000000004">
      <c r="B114" s="420" t="s">
        <v>447</v>
      </c>
      <c r="C114" s="421"/>
      <c r="D114" s="420" t="s">
        <v>447</v>
      </c>
      <c r="E114" s="421"/>
      <c r="F114" s="420" t="s">
        <v>447</v>
      </c>
      <c r="G114" s="421"/>
      <c r="H114" s="420" t="s">
        <v>447</v>
      </c>
      <c r="I114" s="421"/>
      <c r="J114" s="420" t="s">
        <v>447</v>
      </c>
      <c r="K114" s="421"/>
      <c r="L114" s="420" t="s">
        <v>447</v>
      </c>
      <c r="M114" s="421"/>
      <c r="O114" s="443"/>
      <c r="P114" s="443"/>
      <c r="Q114" s="444"/>
      <c r="R114" s="443"/>
      <c r="S114" s="445" t="s">
        <v>70</v>
      </c>
      <c r="T114" s="445" t="s">
        <v>70</v>
      </c>
      <c r="U114" s="445" t="s">
        <v>70</v>
      </c>
      <c r="V114" s="445" t="s">
        <v>70</v>
      </c>
      <c r="W114" s="445" t="s">
        <v>70</v>
      </c>
      <c r="X114" s="445" t="s">
        <v>70</v>
      </c>
      <c r="Y114" s="445" t="s">
        <v>70</v>
      </c>
      <c r="Z114" s="445" t="s">
        <v>70</v>
      </c>
      <c r="AA114" s="445" t="s">
        <v>70</v>
      </c>
      <c r="AB114" s="445" t="s">
        <v>70</v>
      </c>
      <c r="AC114" s="445" t="s">
        <v>70</v>
      </c>
      <c r="AD114" s="445" t="s">
        <v>70</v>
      </c>
      <c r="AE114" s="445" t="s">
        <v>70</v>
      </c>
      <c r="AF114" s="445" t="s">
        <v>70</v>
      </c>
      <c r="AG114" s="445" t="s">
        <v>70</v>
      </c>
      <c r="AH114" s="445" t="s">
        <v>70</v>
      </c>
      <c r="AI114" s="445" t="s">
        <v>70</v>
      </c>
      <c r="AJ114" s="445" t="s">
        <v>70</v>
      </c>
      <c r="AK114" s="445" t="s">
        <v>70</v>
      </c>
      <c r="AL114" s="445" t="s">
        <v>70</v>
      </c>
      <c r="AM114" s="445" t="s">
        <v>70</v>
      </c>
      <c r="AN114" s="445" t="s">
        <v>70</v>
      </c>
      <c r="AO114" s="445" t="s">
        <v>70</v>
      </c>
      <c r="AP114" s="445" t="s">
        <v>70</v>
      </c>
      <c r="AQ114" s="445" t="s">
        <v>70</v>
      </c>
      <c r="AR114" s="445" t="s">
        <v>70</v>
      </c>
      <c r="AS114" s="445" t="s">
        <v>70</v>
      </c>
      <c r="AT114" s="445" t="s">
        <v>70</v>
      </c>
      <c r="AU114" s="445" t="s">
        <v>70</v>
      </c>
      <c r="AV114" s="445" t="s">
        <v>70</v>
      </c>
      <c r="AW114" s="445" t="s">
        <v>70</v>
      </c>
      <c r="AX114" s="445" t="s">
        <v>70</v>
      </c>
      <c r="AY114" s="445" t="s">
        <v>70</v>
      </c>
      <c r="AZ114" s="445" t="s">
        <v>70</v>
      </c>
      <c r="BA114" s="445" t="s">
        <v>70</v>
      </c>
      <c r="BB114" s="445" t="s">
        <v>70</v>
      </c>
      <c r="BC114" s="446"/>
      <c r="BD114" s="443"/>
      <c r="BE114" s="444"/>
    </row>
    <row r="115" spans="2:57" x14ac:dyDescent="0.55000000000000004">
      <c r="B115" s="449" t="s">
        <v>456</v>
      </c>
      <c r="C115" s="450"/>
      <c r="D115" s="451" t="s">
        <v>456</v>
      </c>
      <c r="E115" s="452"/>
      <c r="F115" s="449" t="s">
        <v>456</v>
      </c>
      <c r="G115" s="450"/>
      <c r="H115" s="451" t="s">
        <v>456</v>
      </c>
      <c r="I115" s="452"/>
      <c r="J115" s="449" t="s">
        <v>456</v>
      </c>
      <c r="K115" s="450"/>
      <c r="L115" s="451" t="s">
        <v>456</v>
      </c>
      <c r="M115" s="452"/>
      <c r="O115" s="437">
        <v>6</v>
      </c>
      <c r="P115" s="437"/>
      <c r="Q115" s="438"/>
      <c r="R115" s="437"/>
      <c r="S115" s="439" t="s">
        <v>70</v>
      </c>
      <c r="T115" s="439" t="s">
        <v>70</v>
      </c>
      <c r="U115" s="439" t="s">
        <v>70</v>
      </c>
      <c r="V115" s="439" t="s">
        <v>70</v>
      </c>
      <c r="W115" s="439" t="s">
        <v>70</v>
      </c>
      <c r="X115" s="439" t="s">
        <v>70</v>
      </c>
      <c r="Y115" s="439" t="s">
        <v>70</v>
      </c>
      <c r="Z115" s="439" t="s">
        <v>70</v>
      </c>
      <c r="AA115" s="439" t="s">
        <v>70</v>
      </c>
      <c r="AB115" s="439" t="s">
        <v>70</v>
      </c>
      <c r="AC115" s="439" t="s">
        <v>70</v>
      </c>
      <c r="AD115" s="439" t="s">
        <v>70</v>
      </c>
      <c r="AE115" s="439" t="s">
        <v>70</v>
      </c>
      <c r="AF115" s="439" t="s">
        <v>70</v>
      </c>
      <c r="AG115" s="439" t="s">
        <v>70</v>
      </c>
      <c r="AH115" s="439" t="s">
        <v>70</v>
      </c>
      <c r="AI115" s="439" t="s">
        <v>70</v>
      </c>
      <c r="AJ115" s="439" t="s">
        <v>70</v>
      </c>
      <c r="AK115" s="439" t="s">
        <v>70</v>
      </c>
      <c r="AL115" s="439" t="s">
        <v>70</v>
      </c>
      <c r="AM115" s="439" t="s">
        <v>70</v>
      </c>
      <c r="AN115" s="439" t="s">
        <v>70</v>
      </c>
      <c r="AO115" s="439" t="s">
        <v>70</v>
      </c>
      <c r="AP115" s="439" t="s">
        <v>70</v>
      </c>
      <c r="AQ115" s="439" t="s">
        <v>70</v>
      </c>
      <c r="AR115" s="439" t="s">
        <v>70</v>
      </c>
      <c r="AS115" s="439" t="s">
        <v>70</v>
      </c>
      <c r="AT115" s="439" t="s">
        <v>70</v>
      </c>
      <c r="AU115" s="439" t="s">
        <v>70</v>
      </c>
      <c r="AV115" s="439" t="s">
        <v>70</v>
      </c>
      <c r="AW115" s="439" t="s">
        <v>70</v>
      </c>
      <c r="AX115" s="439" t="s">
        <v>70</v>
      </c>
      <c r="AY115" s="439" t="s">
        <v>70</v>
      </c>
      <c r="AZ115" s="439" t="s">
        <v>70</v>
      </c>
      <c r="BA115" s="439" t="s">
        <v>70</v>
      </c>
      <c r="BB115" s="439" t="s">
        <v>70</v>
      </c>
      <c r="BC115" s="447" t="s">
        <v>70</v>
      </c>
      <c r="BD115" s="441"/>
      <c r="BE115" s="442"/>
    </row>
    <row r="116" spans="2:57" x14ac:dyDescent="0.55000000000000004">
      <c r="B116" s="407" t="s">
        <v>473</v>
      </c>
      <c r="C116" s="408"/>
      <c r="D116" s="407" t="s">
        <v>474</v>
      </c>
      <c r="E116" s="408"/>
      <c r="F116" s="407" t="s">
        <v>475</v>
      </c>
      <c r="G116" s="408"/>
      <c r="H116" s="407" t="s">
        <v>476</v>
      </c>
      <c r="I116" s="408"/>
      <c r="J116" s="407" t="s">
        <v>477</v>
      </c>
      <c r="K116" s="408"/>
      <c r="L116" s="407" t="s">
        <v>478</v>
      </c>
      <c r="M116" s="408"/>
      <c r="O116" s="443"/>
      <c r="P116" s="443"/>
      <c r="Q116" s="444"/>
      <c r="R116" s="443"/>
      <c r="S116" s="445" t="s">
        <v>70</v>
      </c>
      <c r="T116" s="445" t="s">
        <v>70</v>
      </c>
      <c r="U116" s="445" t="s">
        <v>70</v>
      </c>
      <c r="V116" s="445" t="s">
        <v>70</v>
      </c>
      <c r="W116" s="445" t="s">
        <v>70</v>
      </c>
      <c r="X116" s="445" t="s">
        <v>70</v>
      </c>
      <c r="Y116" s="445" t="s">
        <v>70</v>
      </c>
      <c r="Z116" s="445" t="s">
        <v>70</v>
      </c>
      <c r="AA116" s="445" t="s">
        <v>70</v>
      </c>
      <c r="AB116" s="445" t="s">
        <v>70</v>
      </c>
      <c r="AC116" s="445" t="s">
        <v>70</v>
      </c>
      <c r="AD116" s="445" t="s">
        <v>70</v>
      </c>
      <c r="AE116" s="445" t="s">
        <v>70</v>
      </c>
      <c r="AF116" s="445" t="s">
        <v>70</v>
      </c>
      <c r="AG116" s="445" t="s">
        <v>70</v>
      </c>
      <c r="AH116" s="445" t="s">
        <v>70</v>
      </c>
      <c r="AI116" s="445" t="s">
        <v>70</v>
      </c>
      <c r="AJ116" s="445" t="s">
        <v>70</v>
      </c>
      <c r="AK116" s="445" t="s">
        <v>70</v>
      </c>
      <c r="AL116" s="445" t="s">
        <v>70</v>
      </c>
      <c r="AM116" s="445" t="s">
        <v>70</v>
      </c>
      <c r="AN116" s="445" t="s">
        <v>70</v>
      </c>
      <c r="AO116" s="445" t="s">
        <v>70</v>
      </c>
      <c r="AP116" s="445" t="s">
        <v>70</v>
      </c>
      <c r="AQ116" s="445" t="s">
        <v>70</v>
      </c>
      <c r="AR116" s="445" t="s">
        <v>70</v>
      </c>
      <c r="AS116" s="445" t="s">
        <v>70</v>
      </c>
      <c r="AT116" s="445" t="s">
        <v>70</v>
      </c>
      <c r="AU116" s="445" t="s">
        <v>70</v>
      </c>
      <c r="AV116" s="445" t="s">
        <v>70</v>
      </c>
      <c r="AW116" s="445" t="s">
        <v>70</v>
      </c>
      <c r="AX116" s="445" t="s">
        <v>70</v>
      </c>
      <c r="AY116" s="445" t="s">
        <v>70</v>
      </c>
      <c r="AZ116" s="445" t="s">
        <v>70</v>
      </c>
      <c r="BA116" s="445" t="s">
        <v>70</v>
      </c>
      <c r="BB116" s="445" t="s">
        <v>70</v>
      </c>
      <c r="BC116" s="446"/>
      <c r="BD116" s="443"/>
      <c r="BE116" s="444"/>
    </row>
    <row r="117" spans="2:57" x14ac:dyDescent="0.55000000000000004">
      <c r="B117" s="415" t="s">
        <v>72</v>
      </c>
      <c r="C117" s="416"/>
      <c r="D117" s="415" t="s">
        <v>72</v>
      </c>
      <c r="E117" s="416"/>
      <c r="F117" s="415" t="s">
        <v>72</v>
      </c>
      <c r="G117" s="416"/>
      <c r="H117" s="415" t="s">
        <v>72</v>
      </c>
      <c r="I117" s="416"/>
      <c r="J117" s="415" t="s">
        <v>72</v>
      </c>
      <c r="K117" s="416"/>
      <c r="L117" s="415" t="s">
        <v>72</v>
      </c>
      <c r="M117" s="416"/>
      <c r="O117" s="437">
        <v>7</v>
      </c>
      <c r="P117" s="437"/>
      <c r="Q117" s="438"/>
      <c r="R117" s="437"/>
      <c r="S117" s="439" t="s">
        <v>70</v>
      </c>
      <c r="T117" s="439" t="s">
        <v>70</v>
      </c>
      <c r="U117" s="439" t="s">
        <v>70</v>
      </c>
      <c r="V117" s="439" t="s">
        <v>70</v>
      </c>
      <c r="W117" s="439" t="s">
        <v>70</v>
      </c>
      <c r="X117" s="439" t="s">
        <v>70</v>
      </c>
      <c r="Y117" s="439" t="s">
        <v>70</v>
      </c>
      <c r="Z117" s="439" t="s">
        <v>70</v>
      </c>
      <c r="AA117" s="439" t="s">
        <v>70</v>
      </c>
      <c r="AB117" s="439" t="s">
        <v>70</v>
      </c>
      <c r="AC117" s="439" t="s">
        <v>70</v>
      </c>
      <c r="AD117" s="439" t="s">
        <v>70</v>
      </c>
      <c r="AE117" s="439" t="s">
        <v>70</v>
      </c>
      <c r="AF117" s="439" t="s">
        <v>70</v>
      </c>
      <c r="AG117" s="439" t="s">
        <v>70</v>
      </c>
      <c r="AH117" s="439" t="s">
        <v>70</v>
      </c>
      <c r="AI117" s="439" t="s">
        <v>70</v>
      </c>
      <c r="AJ117" s="439" t="s">
        <v>70</v>
      </c>
      <c r="AK117" s="439" t="s">
        <v>70</v>
      </c>
      <c r="AL117" s="439" t="s">
        <v>70</v>
      </c>
      <c r="AM117" s="439" t="s">
        <v>70</v>
      </c>
      <c r="AN117" s="439" t="s">
        <v>70</v>
      </c>
      <c r="AO117" s="439" t="s">
        <v>70</v>
      </c>
      <c r="AP117" s="439" t="s">
        <v>70</v>
      </c>
      <c r="AQ117" s="439" t="s">
        <v>70</v>
      </c>
      <c r="AR117" s="439" t="s">
        <v>70</v>
      </c>
      <c r="AS117" s="439" t="s">
        <v>70</v>
      </c>
      <c r="AT117" s="439" t="s">
        <v>70</v>
      </c>
      <c r="AU117" s="439" t="s">
        <v>70</v>
      </c>
      <c r="AV117" s="439" t="s">
        <v>70</v>
      </c>
      <c r="AW117" s="439" t="s">
        <v>70</v>
      </c>
      <c r="AX117" s="439" t="s">
        <v>70</v>
      </c>
      <c r="AY117" s="439" t="s">
        <v>70</v>
      </c>
      <c r="AZ117" s="439" t="s">
        <v>70</v>
      </c>
      <c r="BA117" s="439" t="s">
        <v>70</v>
      </c>
      <c r="BB117" s="439" t="s">
        <v>70</v>
      </c>
      <c r="BC117" s="447" t="s">
        <v>70</v>
      </c>
      <c r="BD117" s="441"/>
      <c r="BE117" s="442"/>
    </row>
    <row r="118" spans="2:57" x14ac:dyDescent="0.55000000000000004">
      <c r="B118" s="420" t="s">
        <v>447</v>
      </c>
      <c r="C118" s="421"/>
      <c r="D118" s="420" t="s">
        <v>447</v>
      </c>
      <c r="E118" s="421"/>
      <c r="F118" s="420" t="s">
        <v>447</v>
      </c>
      <c r="G118" s="421"/>
      <c r="H118" s="420" t="s">
        <v>447</v>
      </c>
      <c r="I118" s="421"/>
      <c r="J118" s="420" t="s">
        <v>447</v>
      </c>
      <c r="K118" s="421"/>
      <c r="L118" s="420" t="s">
        <v>447</v>
      </c>
      <c r="M118" s="421"/>
      <c r="O118" s="443"/>
      <c r="P118" s="443"/>
      <c r="Q118" s="444"/>
      <c r="R118" s="443"/>
      <c r="S118" s="445" t="s">
        <v>70</v>
      </c>
      <c r="T118" s="445" t="s">
        <v>70</v>
      </c>
      <c r="U118" s="445" t="s">
        <v>70</v>
      </c>
      <c r="V118" s="445" t="s">
        <v>70</v>
      </c>
      <c r="W118" s="445" t="s">
        <v>70</v>
      </c>
      <c r="X118" s="445" t="s">
        <v>70</v>
      </c>
      <c r="Y118" s="445" t="s">
        <v>70</v>
      </c>
      <c r="Z118" s="445" t="s">
        <v>70</v>
      </c>
      <c r="AA118" s="445" t="s">
        <v>70</v>
      </c>
      <c r="AB118" s="445" t="s">
        <v>70</v>
      </c>
      <c r="AC118" s="445" t="s">
        <v>70</v>
      </c>
      <c r="AD118" s="445" t="s">
        <v>70</v>
      </c>
      <c r="AE118" s="445" t="s">
        <v>70</v>
      </c>
      <c r="AF118" s="445" t="s">
        <v>70</v>
      </c>
      <c r="AG118" s="445" t="s">
        <v>70</v>
      </c>
      <c r="AH118" s="445" t="s">
        <v>70</v>
      </c>
      <c r="AI118" s="445" t="s">
        <v>70</v>
      </c>
      <c r="AJ118" s="445" t="s">
        <v>70</v>
      </c>
      <c r="AK118" s="445" t="s">
        <v>70</v>
      </c>
      <c r="AL118" s="445" t="s">
        <v>70</v>
      </c>
      <c r="AM118" s="445" t="s">
        <v>70</v>
      </c>
      <c r="AN118" s="445" t="s">
        <v>70</v>
      </c>
      <c r="AO118" s="445" t="s">
        <v>70</v>
      </c>
      <c r="AP118" s="445" t="s">
        <v>70</v>
      </c>
      <c r="AQ118" s="445" t="s">
        <v>70</v>
      </c>
      <c r="AR118" s="445" t="s">
        <v>70</v>
      </c>
      <c r="AS118" s="445" t="s">
        <v>70</v>
      </c>
      <c r="AT118" s="445" t="s">
        <v>70</v>
      </c>
      <c r="AU118" s="445" t="s">
        <v>70</v>
      </c>
      <c r="AV118" s="445" t="s">
        <v>70</v>
      </c>
      <c r="AW118" s="445" t="s">
        <v>70</v>
      </c>
      <c r="AX118" s="445" t="s">
        <v>70</v>
      </c>
      <c r="AY118" s="445" t="s">
        <v>70</v>
      </c>
      <c r="AZ118" s="445" t="s">
        <v>70</v>
      </c>
      <c r="BA118" s="445" t="s">
        <v>70</v>
      </c>
      <c r="BB118" s="445" t="s">
        <v>70</v>
      </c>
      <c r="BC118" s="446"/>
      <c r="BD118" s="443"/>
      <c r="BE118" s="444"/>
    </row>
    <row r="119" spans="2:57" x14ac:dyDescent="0.55000000000000004">
      <c r="B119" s="420" t="s">
        <v>447</v>
      </c>
      <c r="C119" s="421"/>
      <c r="D119" s="420" t="s">
        <v>447</v>
      </c>
      <c r="E119" s="421"/>
      <c r="F119" s="420" t="s">
        <v>447</v>
      </c>
      <c r="G119" s="421"/>
      <c r="H119" s="420" t="s">
        <v>447</v>
      </c>
      <c r="I119" s="421"/>
      <c r="J119" s="420" t="s">
        <v>447</v>
      </c>
      <c r="K119" s="421"/>
      <c r="L119" s="420" t="s">
        <v>447</v>
      </c>
      <c r="M119" s="421"/>
      <c r="O119" s="437">
        <v>8</v>
      </c>
      <c r="P119" s="437"/>
      <c r="Q119" s="438"/>
      <c r="R119" s="437"/>
      <c r="S119" s="439" t="s">
        <v>70</v>
      </c>
      <c r="T119" s="439" t="s">
        <v>70</v>
      </c>
      <c r="U119" s="439" t="s">
        <v>70</v>
      </c>
      <c r="V119" s="439" t="s">
        <v>70</v>
      </c>
      <c r="W119" s="439" t="s">
        <v>70</v>
      </c>
      <c r="X119" s="439" t="s">
        <v>70</v>
      </c>
      <c r="Y119" s="439" t="s">
        <v>70</v>
      </c>
      <c r="Z119" s="439" t="s">
        <v>70</v>
      </c>
      <c r="AA119" s="439" t="s">
        <v>70</v>
      </c>
      <c r="AB119" s="439" t="s">
        <v>70</v>
      </c>
      <c r="AC119" s="439" t="s">
        <v>70</v>
      </c>
      <c r="AD119" s="439" t="s">
        <v>70</v>
      </c>
      <c r="AE119" s="439" t="s">
        <v>70</v>
      </c>
      <c r="AF119" s="439" t="s">
        <v>70</v>
      </c>
      <c r="AG119" s="439" t="s">
        <v>70</v>
      </c>
      <c r="AH119" s="439" t="s">
        <v>70</v>
      </c>
      <c r="AI119" s="439" t="s">
        <v>70</v>
      </c>
      <c r="AJ119" s="439" t="s">
        <v>70</v>
      </c>
      <c r="AK119" s="439" t="s">
        <v>70</v>
      </c>
      <c r="AL119" s="439" t="s">
        <v>70</v>
      </c>
      <c r="AM119" s="439" t="s">
        <v>70</v>
      </c>
      <c r="AN119" s="439" t="s">
        <v>70</v>
      </c>
      <c r="AO119" s="439" t="s">
        <v>70</v>
      </c>
      <c r="AP119" s="439" t="s">
        <v>70</v>
      </c>
      <c r="AQ119" s="439" t="s">
        <v>70</v>
      </c>
      <c r="AR119" s="439" t="s">
        <v>70</v>
      </c>
      <c r="AS119" s="439" t="s">
        <v>70</v>
      </c>
      <c r="AT119" s="439" t="s">
        <v>70</v>
      </c>
      <c r="AU119" s="439" t="s">
        <v>70</v>
      </c>
      <c r="AV119" s="439" t="s">
        <v>70</v>
      </c>
      <c r="AW119" s="439" t="s">
        <v>70</v>
      </c>
      <c r="AX119" s="439" t="s">
        <v>70</v>
      </c>
      <c r="AY119" s="439" t="s">
        <v>70</v>
      </c>
      <c r="AZ119" s="439" t="s">
        <v>70</v>
      </c>
      <c r="BA119" s="439" t="s">
        <v>70</v>
      </c>
      <c r="BB119" s="439" t="s">
        <v>70</v>
      </c>
      <c r="BC119" s="447" t="s">
        <v>70</v>
      </c>
      <c r="BD119" s="441"/>
      <c r="BE119" s="442"/>
    </row>
    <row r="120" spans="2:57" x14ac:dyDescent="0.55000000000000004">
      <c r="B120" s="449" t="s">
        <v>456</v>
      </c>
      <c r="C120" s="450"/>
      <c r="D120" s="451" t="s">
        <v>456</v>
      </c>
      <c r="E120" s="452"/>
      <c r="F120" s="449" t="s">
        <v>456</v>
      </c>
      <c r="G120" s="450"/>
      <c r="H120" s="451" t="s">
        <v>456</v>
      </c>
      <c r="I120" s="452"/>
      <c r="J120" s="449" t="s">
        <v>456</v>
      </c>
      <c r="K120" s="450"/>
      <c r="L120" s="451" t="s">
        <v>456</v>
      </c>
      <c r="M120" s="452"/>
      <c r="O120" s="443"/>
      <c r="P120" s="443"/>
      <c r="Q120" s="444"/>
      <c r="R120" s="443"/>
      <c r="S120" s="445" t="s">
        <v>70</v>
      </c>
      <c r="T120" s="445" t="s">
        <v>70</v>
      </c>
      <c r="U120" s="445" t="s">
        <v>70</v>
      </c>
      <c r="V120" s="445" t="s">
        <v>70</v>
      </c>
      <c r="W120" s="445" t="s">
        <v>70</v>
      </c>
      <c r="X120" s="445" t="s">
        <v>70</v>
      </c>
      <c r="Y120" s="445" t="s">
        <v>70</v>
      </c>
      <c r="Z120" s="445" t="s">
        <v>70</v>
      </c>
      <c r="AA120" s="445" t="s">
        <v>70</v>
      </c>
      <c r="AB120" s="445" t="s">
        <v>70</v>
      </c>
      <c r="AC120" s="445" t="s">
        <v>70</v>
      </c>
      <c r="AD120" s="445" t="s">
        <v>70</v>
      </c>
      <c r="AE120" s="445" t="s">
        <v>70</v>
      </c>
      <c r="AF120" s="445" t="s">
        <v>70</v>
      </c>
      <c r="AG120" s="445" t="s">
        <v>70</v>
      </c>
      <c r="AH120" s="445" t="s">
        <v>70</v>
      </c>
      <c r="AI120" s="445" t="s">
        <v>70</v>
      </c>
      <c r="AJ120" s="445" t="s">
        <v>70</v>
      </c>
      <c r="AK120" s="445" t="s">
        <v>70</v>
      </c>
      <c r="AL120" s="445" t="s">
        <v>70</v>
      </c>
      <c r="AM120" s="445" t="s">
        <v>70</v>
      </c>
      <c r="AN120" s="445" t="s">
        <v>70</v>
      </c>
      <c r="AO120" s="445" t="s">
        <v>70</v>
      </c>
      <c r="AP120" s="445" t="s">
        <v>70</v>
      </c>
      <c r="AQ120" s="445" t="s">
        <v>70</v>
      </c>
      <c r="AR120" s="445" t="s">
        <v>70</v>
      </c>
      <c r="AS120" s="445" t="s">
        <v>70</v>
      </c>
      <c r="AT120" s="445" t="s">
        <v>70</v>
      </c>
      <c r="AU120" s="445" t="s">
        <v>70</v>
      </c>
      <c r="AV120" s="445" t="s">
        <v>70</v>
      </c>
      <c r="AW120" s="445" t="s">
        <v>70</v>
      </c>
      <c r="AX120" s="445" t="s">
        <v>70</v>
      </c>
      <c r="AY120" s="445" t="s">
        <v>70</v>
      </c>
      <c r="AZ120" s="445" t="s">
        <v>70</v>
      </c>
      <c r="BA120" s="445" t="s">
        <v>70</v>
      </c>
      <c r="BB120" s="445" t="s">
        <v>70</v>
      </c>
      <c r="BC120" s="446"/>
      <c r="BD120" s="443"/>
      <c r="BE120" s="444"/>
    </row>
    <row r="121" spans="2:57" x14ac:dyDescent="0.55000000000000004">
      <c r="B121" s="407" t="s">
        <v>479</v>
      </c>
      <c r="C121" s="408"/>
      <c r="D121" s="407" t="s">
        <v>480</v>
      </c>
      <c r="E121" s="408"/>
      <c r="F121" s="407" t="s">
        <v>481</v>
      </c>
      <c r="G121" s="408"/>
      <c r="H121" s="407" t="s">
        <v>482</v>
      </c>
      <c r="I121" s="408"/>
      <c r="J121" s="407" t="s">
        <v>483</v>
      </c>
      <c r="K121" s="408"/>
      <c r="L121" s="407" t="s">
        <v>484</v>
      </c>
      <c r="M121" s="408"/>
      <c r="O121" s="437">
        <v>9</v>
      </c>
      <c r="P121" s="437"/>
      <c r="Q121" s="438"/>
      <c r="R121" s="437"/>
      <c r="S121" s="439" t="s">
        <v>70</v>
      </c>
      <c r="T121" s="439" t="s">
        <v>70</v>
      </c>
      <c r="U121" s="439" t="s">
        <v>70</v>
      </c>
      <c r="V121" s="439" t="s">
        <v>70</v>
      </c>
      <c r="W121" s="439" t="s">
        <v>70</v>
      </c>
      <c r="X121" s="439" t="s">
        <v>70</v>
      </c>
      <c r="Y121" s="439" t="s">
        <v>70</v>
      </c>
      <c r="Z121" s="439" t="s">
        <v>70</v>
      </c>
      <c r="AA121" s="439" t="s">
        <v>70</v>
      </c>
      <c r="AB121" s="439" t="s">
        <v>70</v>
      </c>
      <c r="AC121" s="439" t="s">
        <v>70</v>
      </c>
      <c r="AD121" s="439" t="s">
        <v>70</v>
      </c>
      <c r="AE121" s="439" t="s">
        <v>70</v>
      </c>
      <c r="AF121" s="439" t="s">
        <v>70</v>
      </c>
      <c r="AG121" s="439" t="s">
        <v>70</v>
      </c>
      <c r="AH121" s="439" t="s">
        <v>70</v>
      </c>
      <c r="AI121" s="439" t="s">
        <v>70</v>
      </c>
      <c r="AJ121" s="439" t="s">
        <v>70</v>
      </c>
      <c r="AK121" s="439" t="s">
        <v>70</v>
      </c>
      <c r="AL121" s="439" t="s">
        <v>70</v>
      </c>
      <c r="AM121" s="439" t="s">
        <v>70</v>
      </c>
      <c r="AN121" s="439" t="s">
        <v>70</v>
      </c>
      <c r="AO121" s="439" t="s">
        <v>70</v>
      </c>
      <c r="AP121" s="439" t="s">
        <v>70</v>
      </c>
      <c r="AQ121" s="439" t="s">
        <v>70</v>
      </c>
      <c r="AR121" s="439" t="s">
        <v>70</v>
      </c>
      <c r="AS121" s="439" t="s">
        <v>70</v>
      </c>
      <c r="AT121" s="439" t="s">
        <v>70</v>
      </c>
      <c r="AU121" s="439" t="s">
        <v>70</v>
      </c>
      <c r="AV121" s="439" t="s">
        <v>70</v>
      </c>
      <c r="AW121" s="439" t="s">
        <v>70</v>
      </c>
      <c r="AX121" s="439" t="s">
        <v>70</v>
      </c>
      <c r="AY121" s="439" t="s">
        <v>70</v>
      </c>
      <c r="AZ121" s="439" t="s">
        <v>70</v>
      </c>
      <c r="BA121" s="439" t="s">
        <v>70</v>
      </c>
      <c r="BB121" s="439" t="s">
        <v>70</v>
      </c>
      <c r="BC121" s="447" t="s">
        <v>70</v>
      </c>
      <c r="BD121" s="441"/>
      <c r="BE121" s="442"/>
    </row>
    <row r="122" spans="2:57" x14ac:dyDescent="0.55000000000000004">
      <c r="B122" s="415" t="s">
        <v>72</v>
      </c>
      <c r="C122" s="416"/>
      <c r="D122" s="415" t="s">
        <v>72</v>
      </c>
      <c r="E122" s="416"/>
      <c r="F122" s="415" t="s">
        <v>72</v>
      </c>
      <c r="G122" s="416"/>
      <c r="H122" s="415" t="s">
        <v>72</v>
      </c>
      <c r="I122" s="416"/>
      <c r="J122" s="415" t="s">
        <v>72</v>
      </c>
      <c r="K122" s="416"/>
      <c r="L122" s="415" t="s">
        <v>72</v>
      </c>
      <c r="M122" s="416"/>
      <c r="O122" s="443"/>
      <c r="P122" s="443"/>
      <c r="Q122" s="444"/>
      <c r="R122" s="443"/>
      <c r="S122" s="445" t="s">
        <v>70</v>
      </c>
      <c r="T122" s="445" t="s">
        <v>70</v>
      </c>
      <c r="U122" s="445" t="s">
        <v>70</v>
      </c>
      <c r="V122" s="445" t="s">
        <v>70</v>
      </c>
      <c r="W122" s="445" t="s">
        <v>70</v>
      </c>
      <c r="X122" s="445" t="s">
        <v>70</v>
      </c>
      <c r="Y122" s="445" t="s">
        <v>70</v>
      </c>
      <c r="Z122" s="445" t="s">
        <v>70</v>
      </c>
      <c r="AA122" s="445" t="s">
        <v>70</v>
      </c>
      <c r="AB122" s="445" t="s">
        <v>70</v>
      </c>
      <c r="AC122" s="445" t="s">
        <v>70</v>
      </c>
      <c r="AD122" s="445" t="s">
        <v>70</v>
      </c>
      <c r="AE122" s="445" t="s">
        <v>70</v>
      </c>
      <c r="AF122" s="445" t="s">
        <v>70</v>
      </c>
      <c r="AG122" s="445" t="s">
        <v>70</v>
      </c>
      <c r="AH122" s="445" t="s">
        <v>70</v>
      </c>
      <c r="AI122" s="445" t="s">
        <v>70</v>
      </c>
      <c r="AJ122" s="445" t="s">
        <v>70</v>
      </c>
      <c r="AK122" s="445" t="s">
        <v>70</v>
      </c>
      <c r="AL122" s="445" t="s">
        <v>70</v>
      </c>
      <c r="AM122" s="445" t="s">
        <v>70</v>
      </c>
      <c r="AN122" s="445" t="s">
        <v>70</v>
      </c>
      <c r="AO122" s="445" t="s">
        <v>70</v>
      </c>
      <c r="AP122" s="445" t="s">
        <v>70</v>
      </c>
      <c r="AQ122" s="445" t="s">
        <v>70</v>
      </c>
      <c r="AR122" s="445" t="s">
        <v>70</v>
      </c>
      <c r="AS122" s="445" t="s">
        <v>70</v>
      </c>
      <c r="AT122" s="445" t="s">
        <v>70</v>
      </c>
      <c r="AU122" s="445" t="s">
        <v>70</v>
      </c>
      <c r="AV122" s="445" t="s">
        <v>70</v>
      </c>
      <c r="AW122" s="445" t="s">
        <v>70</v>
      </c>
      <c r="AX122" s="445" t="s">
        <v>70</v>
      </c>
      <c r="AY122" s="445" t="s">
        <v>70</v>
      </c>
      <c r="AZ122" s="445" t="s">
        <v>70</v>
      </c>
      <c r="BA122" s="445" t="s">
        <v>70</v>
      </c>
      <c r="BB122" s="445" t="s">
        <v>70</v>
      </c>
      <c r="BC122" s="446"/>
      <c r="BD122" s="443"/>
      <c r="BE122" s="444"/>
    </row>
    <row r="123" spans="2:57" x14ac:dyDescent="0.55000000000000004">
      <c r="B123" s="420" t="s">
        <v>447</v>
      </c>
      <c r="C123" s="421"/>
      <c r="D123" s="420" t="s">
        <v>447</v>
      </c>
      <c r="E123" s="421"/>
      <c r="F123" s="420" t="s">
        <v>447</v>
      </c>
      <c r="G123" s="421"/>
      <c r="H123" s="420" t="s">
        <v>447</v>
      </c>
      <c r="I123" s="421"/>
      <c r="J123" s="420" t="s">
        <v>447</v>
      </c>
      <c r="K123" s="421"/>
      <c r="L123" s="420" t="s">
        <v>447</v>
      </c>
      <c r="M123" s="421"/>
      <c r="O123" s="437">
        <v>10</v>
      </c>
      <c r="P123" s="437"/>
      <c r="Q123" s="438"/>
      <c r="R123" s="437"/>
      <c r="S123" s="439" t="s">
        <v>70</v>
      </c>
      <c r="T123" s="439" t="s">
        <v>70</v>
      </c>
      <c r="U123" s="439" t="s">
        <v>70</v>
      </c>
      <c r="V123" s="439" t="s">
        <v>70</v>
      </c>
      <c r="W123" s="439" t="s">
        <v>70</v>
      </c>
      <c r="X123" s="439" t="s">
        <v>70</v>
      </c>
      <c r="Y123" s="439" t="s">
        <v>70</v>
      </c>
      <c r="Z123" s="439" t="s">
        <v>70</v>
      </c>
      <c r="AA123" s="439" t="s">
        <v>70</v>
      </c>
      <c r="AB123" s="439" t="s">
        <v>70</v>
      </c>
      <c r="AC123" s="439" t="s">
        <v>70</v>
      </c>
      <c r="AD123" s="439" t="s">
        <v>70</v>
      </c>
      <c r="AE123" s="439" t="s">
        <v>70</v>
      </c>
      <c r="AF123" s="439" t="s">
        <v>70</v>
      </c>
      <c r="AG123" s="439" t="s">
        <v>70</v>
      </c>
      <c r="AH123" s="439" t="s">
        <v>70</v>
      </c>
      <c r="AI123" s="439" t="s">
        <v>70</v>
      </c>
      <c r="AJ123" s="439" t="s">
        <v>70</v>
      </c>
      <c r="AK123" s="439" t="s">
        <v>70</v>
      </c>
      <c r="AL123" s="439" t="s">
        <v>70</v>
      </c>
      <c r="AM123" s="439" t="s">
        <v>70</v>
      </c>
      <c r="AN123" s="439" t="s">
        <v>70</v>
      </c>
      <c r="AO123" s="439" t="s">
        <v>70</v>
      </c>
      <c r="AP123" s="439" t="s">
        <v>70</v>
      </c>
      <c r="AQ123" s="439" t="s">
        <v>70</v>
      </c>
      <c r="AR123" s="439" t="s">
        <v>70</v>
      </c>
      <c r="AS123" s="439" t="s">
        <v>70</v>
      </c>
      <c r="AT123" s="439" t="s">
        <v>70</v>
      </c>
      <c r="AU123" s="439" t="s">
        <v>70</v>
      </c>
      <c r="AV123" s="439" t="s">
        <v>70</v>
      </c>
      <c r="AW123" s="439" t="s">
        <v>70</v>
      </c>
      <c r="AX123" s="439" t="s">
        <v>70</v>
      </c>
      <c r="AY123" s="439" t="s">
        <v>70</v>
      </c>
      <c r="AZ123" s="439" t="s">
        <v>70</v>
      </c>
      <c r="BA123" s="439" t="s">
        <v>70</v>
      </c>
      <c r="BB123" s="439" t="s">
        <v>70</v>
      </c>
      <c r="BC123" s="447" t="s">
        <v>70</v>
      </c>
      <c r="BD123" s="441"/>
      <c r="BE123" s="442"/>
    </row>
    <row r="124" spans="2:57" x14ac:dyDescent="0.55000000000000004">
      <c r="B124" s="420" t="s">
        <v>447</v>
      </c>
      <c r="C124" s="421"/>
      <c r="D124" s="420" t="s">
        <v>447</v>
      </c>
      <c r="E124" s="421"/>
      <c r="F124" s="420" t="s">
        <v>447</v>
      </c>
      <c r="G124" s="421"/>
      <c r="H124" s="420" t="s">
        <v>447</v>
      </c>
      <c r="I124" s="421"/>
      <c r="J124" s="420" t="s">
        <v>447</v>
      </c>
      <c r="K124" s="421"/>
      <c r="L124" s="420" t="s">
        <v>447</v>
      </c>
      <c r="M124" s="421"/>
      <c r="O124" s="443"/>
      <c r="P124" s="443"/>
      <c r="Q124" s="444"/>
      <c r="R124" s="443"/>
      <c r="S124" s="445" t="s">
        <v>70</v>
      </c>
      <c r="T124" s="445" t="s">
        <v>70</v>
      </c>
      <c r="U124" s="445" t="s">
        <v>70</v>
      </c>
      <c r="V124" s="445" t="s">
        <v>70</v>
      </c>
      <c r="W124" s="445" t="s">
        <v>70</v>
      </c>
      <c r="X124" s="445" t="s">
        <v>70</v>
      </c>
      <c r="Y124" s="445" t="s">
        <v>70</v>
      </c>
      <c r="Z124" s="445" t="s">
        <v>70</v>
      </c>
      <c r="AA124" s="445" t="s">
        <v>70</v>
      </c>
      <c r="AB124" s="445" t="s">
        <v>70</v>
      </c>
      <c r="AC124" s="445" t="s">
        <v>70</v>
      </c>
      <c r="AD124" s="445" t="s">
        <v>70</v>
      </c>
      <c r="AE124" s="445" t="s">
        <v>70</v>
      </c>
      <c r="AF124" s="445" t="s">
        <v>70</v>
      </c>
      <c r="AG124" s="445" t="s">
        <v>70</v>
      </c>
      <c r="AH124" s="445" t="s">
        <v>70</v>
      </c>
      <c r="AI124" s="445" t="s">
        <v>70</v>
      </c>
      <c r="AJ124" s="445" t="s">
        <v>70</v>
      </c>
      <c r="AK124" s="445" t="s">
        <v>70</v>
      </c>
      <c r="AL124" s="445" t="s">
        <v>70</v>
      </c>
      <c r="AM124" s="445" t="s">
        <v>70</v>
      </c>
      <c r="AN124" s="445" t="s">
        <v>70</v>
      </c>
      <c r="AO124" s="445" t="s">
        <v>70</v>
      </c>
      <c r="AP124" s="445" t="s">
        <v>70</v>
      </c>
      <c r="AQ124" s="445" t="s">
        <v>70</v>
      </c>
      <c r="AR124" s="445" t="s">
        <v>70</v>
      </c>
      <c r="AS124" s="445" t="s">
        <v>70</v>
      </c>
      <c r="AT124" s="445" t="s">
        <v>70</v>
      </c>
      <c r="AU124" s="445" t="s">
        <v>70</v>
      </c>
      <c r="AV124" s="445" t="s">
        <v>70</v>
      </c>
      <c r="AW124" s="445" t="s">
        <v>70</v>
      </c>
      <c r="AX124" s="445" t="s">
        <v>70</v>
      </c>
      <c r="AY124" s="445" t="s">
        <v>70</v>
      </c>
      <c r="AZ124" s="445" t="s">
        <v>70</v>
      </c>
      <c r="BA124" s="445" t="s">
        <v>70</v>
      </c>
      <c r="BB124" s="445" t="s">
        <v>70</v>
      </c>
      <c r="BC124" s="446"/>
      <c r="BD124" s="443"/>
      <c r="BE124" s="444"/>
    </row>
    <row r="125" spans="2:57" x14ac:dyDescent="0.55000000000000004">
      <c r="B125" s="449" t="s">
        <v>456</v>
      </c>
      <c r="C125" s="450"/>
      <c r="D125" s="451" t="s">
        <v>456</v>
      </c>
      <c r="E125" s="452"/>
      <c r="F125" s="449" t="s">
        <v>456</v>
      </c>
      <c r="G125" s="450"/>
      <c r="H125" s="451" t="s">
        <v>456</v>
      </c>
      <c r="I125" s="452"/>
      <c r="J125" s="449" t="s">
        <v>456</v>
      </c>
      <c r="K125" s="450"/>
      <c r="L125" s="451" t="s">
        <v>456</v>
      </c>
      <c r="M125" s="452"/>
      <c r="O125" s="437">
        <v>11</v>
      </c>
      <c r="P125" s="437"/>
      <c r="Q125" s="438"/>
      <c r="R125" s="437"/>
      <c r="S125" s="439" t="s">
        <v>70</v>
      </c>
      <c r="T125" s="439" t="s">
        <v>70</v>
      </c>
      <c r="U125" s="439" t="s">
        <v>70</v>
      </c>
      <c r="V125" s="439" t="s">
        <v>70</v>
      </c>
      <c r="W125" s="439" t="s">
        <v>70</v>
      </c>
      <c r="X125" s="439" t="s">
        <v>70</v>
      </c>
      <c r="Y125" s="439" t="s">
        <v>70</v>
      </c>
      <c r="Z125" s="439" t="s">
        <v>70</v>
      </c>
      <c r="AA125" s="439" t="s">
        <v>70</v>
      </c>
      <c r="AB125" s="439" t="s">
        <v>70</v>
      </c>
      <c r="AC125" s="439" t="s">
        <v>70</v>
      </c>
      <c r="AD125" s="439" t="s">
        <v>70</v>
      </c>
      <c r="AE125" s="439" t="s">
        <v>70</v>
      </c>
      <c r="AF125" s="439" t="s">
        <v>70</v>
      </c>
      <c r="AG125" s="439" t="s">
        <v>70</v>
      </c>
      <c r="AH125" s="439" t="s">
        <v>70</v>
      </c>
      <c r="AI125" s="439" t="s">
        <v>70</v>
      </c>
      <c r="AJ125" s="439" t="s">
        <v>70</v>
      </c>
      <c r="AK125" s="439" t="s">
        <v>70</v>
      </c>
      <c r="AL125" s="439" t="s">
        <v>70</v>
      </c>
      <c r="AM125" s="439" t="s">
        <v>70</v>
      </c>
      <c r="AN125" s="439" t="s">
        <v>70</v>
      </c>
      <c r="AO125" s="439" t="s">
        <v>70</v>
      </c>
      <c r="AP125" s="439" t="s">
        <v>70</v>
      </c>
      <c r="AQ125" s="439" t="s">
        <v>70</v>
      </c>
      <c r="AR125" s="439" t="s">
        <v>70</v>
      </c>
      <c r="AS125" s="439" t="s">
        <v>70</v>
      </c>
      <c r="AT125" s="439" t="s">
        <v>70</v>
      </c>
      <c r="AU125" s="439" t="s">
        <v>70</v>
      </c>
      <c r="AV125" s="439" t="s">
        <v>70</v>
      </c>
      <c r="AW125" s="439" t="s">
        <v>70</v>
      </c>
      <c r="AX125" s="439" t="s">
        <v>70</v>
      </c>
      <c r="AY125" s="439" t="s">
        <v>70</v>
      </c>
      <c r="AZ125" s="439" t="s">
        <v>70</v>
      </c>
      <c r="BA125" s="439" t="s">
        <v>70</v>
      </c>
      <c r="BB125" s="439" t="s">
        <v>70</v>
      </c>
      <c r="BC125" s="447" t="s">
        <v>70</v>
      </c>
      <c r="BD125" s="441"/>
      <c r="BE125" s="442"/>
    </row>
    <row r="126" spans="2:57" x14ac:dyDescent="0.55000000000000004">
      <c r="B126" s="407" t="s">
        <v>485</v>
      </c>
      <c r="C126" s="408"/>
      <c r="D126" s="407" t="s">
        <v>486</v>
      </c>
      <c r="E126" s="408"/>
      <c r="F126" s="407" t="s">
        <v>487</v>
      </c>
      <c r="G126" s="408"/>
      <c r="H126" s="407" t="s">
        <v>488</v>
      </c>
      <c r="I126" s="408"/>
      <c r="J126" s="407" t="s">
        <v>489</v>
      </c>
      <c r="K126" s="408"/>
      <c r="L126" s="407" t="s">
        <v>490</v>
      </c>
      <c r="M126" s="408"/>
      <c r="O126" s="443"/>
      <c r="P126" s="443"/>
      <c r="Q126" s="444"/>
      <c r="R126" s="443"/>
      <c r="S126" s="445" t="s">
        <v>70</v>
      </c>
      <c r="T126" s="445" t="s">
        <v>70</v>
      </c>
      <c r="U126" s="445" t="s">
        <v>70</v>
      </c>
      <c r="V126" s="445" t="s">
        <v>70</v>
      </c>
      <c r="W126" s="445" t="s">
        <v>70</v>
      </c>
      <c r="X126" s="445" t="s">
        <v>70</v>
      </c>
      <c r="Y126" s="445" t="s">
        <v>70</v>
      </c>
      <c r="Z126" s="445" t="s">
        <v>70</v>
      </c>
      <c r="AA126" s="445" t="s">
        <v>70</v>
      </c>
      <c r="AB126" s="445" t="s">
        <v>70</v>
      </c>
      <c r="AC126" s="445" t="s">
        <v>70</v>
      </c>
      <c r="AD126" s="445" t="s">
        <v>70</v>
      </c>
      <c r="AE126" s="445" t="s">
        <v>70</v>
      </c>
      <c r="AF126" s="445" t="s">
        <v>70</v>
      </c>
      <c r="AG126" s="445" t="s">
        <v>70</v>
      </c>
      <c r="AH126" s="445" t="s">
        <v>70</v>
      </c>
      <c r="AI126" s="445" t="s">
        <v>70</v>
      </c>
      <c r="AJ126" s="445" t="s">
        <v>70</v>
      </c>
      <c r="AK126" s="445" t="s">
        <v>70</v>
      </c>
      <c r="AL126" s="445" t="s">
        <v>70</v>
      </c>
      <c r="AM126" s="445" t="s">
        <v>70</v>
      </c>
      <c r="AN126" s="445" t="s">
        <v>70</v>
      </c>
      <c r="AO126" s="445" t="s">
        <v>70</v>
      </c>
      <c r="AP126" s="445" t="s">
        <v>70</v>
      </c>
      <c r="AQ126" s="445" t="s">
        <v>70</v>
      </c>
      <c r="AR126" s="445" t="s">
        <v>70</v>
      </c>
      <c r="AS126" s="445" t="s">
        <v>70</v>
      </c>
      <c r="AT126" s="445" t="s">
        <v>70</v>
      </c>
      <c r="AU126" s="445" t="s">
        <v>70</v>
      </c>
      <c r="AV126" s="445" t="s">
        <v>70</v>
      </c>
      <c r="AW126" s="445" t="s">
        <v>70</v>
      </c>
      <c r="AX126" s="445" t="s">
        <v>70</v>
      </c>
      <c r="AY126" s="445" t="s">
        <v>70</v>
      </c>
      <c r="AZ126" s="445" t="s">
        <v>70</v>
      </c>
      <c r="BA126" s="445" t="s">
        <v>70</v>
      </c>
      <c r="BB126" s="445" t="s">
        <v>70</v>
      </c>
      <c r="BC126" s="446"/>
      <c r="BD126" s="443"/>
      <c r="BE126" s="444"/>
    </row>
    <row r="127" spans="2:57" x14ac:dyDescent="0.55000000000000004">
      <c r="B127" s="415" t="s">
        <v>72</v>
      </c>
      <c r="C127" s="416"/>
      <c r="D127" s="415" t="s">
        <v>72</v>
      </c>
      <c r="E127" s="416"/>
      <c r="F127" s="415" t="s">
        <v>72</v>
      </c>
      <c r="G127" s="416"/>
      <c r="H127" s="415" t="s">
        <v>72</v>
      </c>
      <c r="I127" s="416"/>
      <c r="J127" s="415" t="s">
        <v>72</v>
      </c>
      <c r="K127" s="416"/>
      <c r="L127" s="415" t="s">
        <v>72</v>
      </c>
      <c r="M127" s="416"/>
      <c r="O127" s="437">
        <v>12</v>
      </c>
      <c r="P127" s="437"/>
      <c r="Q127" s="438"/>
      <c r="R127" s="437"/>
      <c r="S127" s="439" t="s">
        <v>70</v>
      </c>
      <c r="T127" s="439" t="s">
        <v>70</v>
      </c>
      <c r="U127" s="439" t="s">
        <v>70</v>
      </c>
      <c r="V127" s="439" t="s">
        <v>70</v>
      </c>
      <c r="W127" s="439" t="s">
        <v>70</v>
      </c>
      <c r="X127" s="439" t="s">
        <v>70</v>
      </c>
      <c r="Y127" s="439" t="s">
        <v>70</v>
      </c>
      <c r="Z127" s="439" t="s">
        <v>70</v>
      </c>
      <c r="AA127" s="439" t="s">
        <v>70</v>
      </c>
      <c r="AB127" s="439" t="s">
        <v>70</v>
      </c>
      <c r="AC127" s="439" t="s">
        <v>70</v>
      </c>
      <c r="AD127" s="439" t="s">
        <v>70</v>
      </c>
      <c r="AE127" s="439" t="s">
        <v>70</v>
      </c>
      <c r="AF127" s="439" t="s">
        <v>70</v>
      </c>
      <c r="AG127" s="439" t="s">
        <v>70</v>
      </c>
      <c r="AH127" s="439" t="s">
        <v>70</v>
      </c>
      <c r="AI127" s="439" t="s">
        <v>70</v>
      </c>
      <c r="AJ127" s="439" t="s">
        <v>70</v>
      </c>
      <c r="AK127" s="439" t="s">
        <v>70</v>
      </c>
      <c r="AL127" s="439" t="s">
        <v>70</v>
      </c>
      <c r="AM127" s="439" t="s">
        <v>70</v>
      </c>
      <c r="AN127" s="439" t="s">
        <v>70</v>
      </c>
      <c r="AO127" s="439" t="s">
        <v>70</v>
      </c>
      <c r="AP127" s="439" t="s">
        <v>70</v>
      </c>
      <c r="AQ127" s="439" t="s">
        <v>70</v>
      </c>
      <c r="AR127" s="439" t="s">
        <v>70</v>
      </c>
      <c r="AS127" s="439" t="s">
        <v>70</v>
      </c>
      <c r="AT127" s="439" t="s">
        <v>70</v>
      </c>
      <c r="AU127" s="439" t="s">
        <v>70</v>
      </c>
      <c r="AV127" s="439" t="s">
        <v>70</v>
      </c>
      <c r="AW127" s="439" t="s">
        <v>70</v>
      </c>
      <c r="AX127" s="439" t="s">
        <v>70</v>
      </c>
      <c r="AY127" s="439" t="s">
        <v>70</v>
      </c>
      <c r="AZ127" s="439" t="s">
        <v>70</v>
      </c>
      <c r="BA127" s="439" t="s">
        <v>70</v>
      </c>
      <c r="BB127" s="439" t="s">
        <v>70</v>
      </c>
      <c r="BC127" s="447" t="s">
        <v>70</v>
      </c>
      <c r="BD127" s="441"/>
      <c r="BE127" s="442"/>
    </row>
    <row r="128" spans="2:57" x14ac:dyDescent="0.55000000000000004">
      <c r="B128" s="420" t="s">
        <v>447</v>
      </c>
      <c r="C128" s="421"/>
      <c r="D128" s="420" t="s">
        <v>447</v>
      </c>
      <c r="E128" s="421"/>
      <c r="F128" s="420" t="s">
        <v>447</v>
      </c>
      <c r="G128" s="421"/>
      <c r="H128" s="420" t="s">
        <v>447</v>
      </c>
      <c r="I128" s="421"/>
      <c r="J128" s="420" t="s">
        <v>447</v>
      </c>
      <c r="K128" s="421"/>
      <c r="L128" s="420" t="s">
        <v>447</v>
      </c>
      <c r="M128" s="421"/>
      <c r="O128" s="443"/>
      <c r="P128" s="443"/>
      <c r="Q128" s="444"/>
      <c r="R128" s="443"/>
      <c r="S128" s="445" t="s">
        <v>70</v>
      </c>
      <c r="T128" s="445" t="s">
        <v>70</v>
      </c>
      <c r="U128" s="445" t="s">
        <v>70</v>
      </c>
      <c r="V128" s="445" t="s">
        <v>70</v>
      </c>
      <c r="W128" s="445" t="s">
        <v>70</v>
      </c>
      <c r="X128" s="445" t="s">
        <v>70</v>
      </c>
      <c r="Y128" s="445" t="s">
        <v>70</v>
      </c>
      <c r="Z128" s="445" t="s">
        <v>70</v>
      </c>
      <c r="AA128" s="445" t="s">
        <v>70</v>
      </c>
      <c r="AB128" s="445" t="s">
        <v>70</v>
      </c>
      <c r="AC128" s="445" t="s">
        <v>70</v>
      </c>
      <c r="AD128" s="445" t="s">
        <v>70</v>
      </c>
      <c r="AE128" s="445" t="s">
        <v>70</v>
      </c>
      <c r="AF128" s="445" t="s">
        <v>70</v>
      </c>
      <c r="AG128" s="445" t="s">
        <v>70</v>
      </c>
      <c r="AH128" s="445" t="s">
        <v>70</v>
      </c>
      <c r="AI128" s="445" t="s">
        <v>70</v>
      </c>
      <c r="AJ128" s="445" t="s">
        <v>70</v>
      </c>
      <c r="AK128" s="445" t="s">
        <v>70</v>
      </c>
      <c r="AL128" s="445" t="s">
        <v>70</v>
      </c>
      <c r="AM128" s="445" t="s">
        <v>70</v>
      </c>
      <c r="AN128" s="445" t="s">
        <v>70</v>
      </c>
      <c r="AO128" s="445" t="s">
        <v>70</v>
      </c>
      <c r="AP128" s="445" t="s">
        <v>70</v>
      </c>
      <c r="AQ128" s="445" t="s">
        <v>70</v>
      </c>
      <c r="AR128" s="445" t="s">
        <v>70</v>
      </c>
      <c r="AS128" s="445" t="s">
        <v>70</v>
      </c>
      <c r="AT128" s="445" t="s">
        <v>70</v>
      </c>
      <c r="AU128" s="445" t="s">
        <v>70</v>
      </c>
      <c r="AV128" s="445" t="s">
        <v>70</v>
      </c>
      <c r="AW128" s="445" t="s">
        <v>70</v>
      </c>
      <c r="AX128" s="445" t="s">
        <v>70</v>
      </c>
      <c r="AY128" s="445" t="s">
        <v>70</v>
      </c>
      <c r="AZ128" s="445" t="s">
        <v>70</v>
      </c>
      <c r="BA128" s="445" t="s">
        <v>70</v>
      </c>
      <c r="BB128" s="445" t="s">
        <v>70</v>
      </c>
      <c r="BC128" s="446"/>
      <c r="BD128" s="443"/>
      <c r="BE128" s="444"/>
    </row>
    <row r="129" spans="1:57" x14ac:dyDescent="0.55000000000000004">
      <c r="B129" s="420" t="s">
        <v>447</v>
      </c>
      <c r="C129" s="421"/>
      <c r="D129" s="420" t="s">
        <v>447</v>
      </c>
      <c r="E129" s="421"/>
      <c r="F129" s="420" t="s">
        <v>447</v>
      </c>
      <c r="G129" s="421"/>
      <c r="H129" s="420" t="s">
        <v>447</v>
      </c>
      <c r="I129" s="421"/>
      <c r="J129" s="420" t="s">
        <v>447</v>
      </c>
      <c r="K129" s="421"/>
      <c r="L129" s="420" t="s">
        <v>447</v>
      </c>
      <c r="M129" s="421"/>
      <c r="O129" s="437">
        <v>13</v>
      </c>
      <c r="P129" s="437"/>
      <c r="Q129" s="438"/>
      <c r="R129" s="437"/>
      <c r="S129" s="439" t="s">
        <v>70</v>
      </c>
      <c r="T129" s="439" t="s">
        <v>70</v>
      </c>
      <c r="U129" s="439" t="s">
        <v>70</v>
      </c>
      <c r="V129" s="439" t="s">
        <v>70</v>
      </c>
      <c r="W129" s="439" t="s">
        <v>70</v>
      </c>
      <c r="X129" s="439" t="s">
        <v>70</v>
      </c>
      <c r="Y129" s="439" t="s">
        <v>70</v>
      </c>
      <c r="Z129" s="439" t="s">
        <v>70</v>
      </c>
      <c r="AA129" s="439" t="s">
        <v>70</v>
      </c>
      <c r="AB129" s="439" t="s">
        <v>70</v>
      </c>
      <c r="AC129" s="439" t="s">
        <v>70</v>
      </c>
      <c r="AD129" s="439" t="s">
        <v>70</v>
      </c>
      <c r="AE129" s="439" t="s">
        <v>70</v>
      </c>
      <c r="AF129" s="439" t="s">
        <v>70</v>
      </c>
      <c r="AG129" s="439" t="s">
        <v>70</v>
      </c>
      <c r="AH129" s="439" t="s">
        <v>70</v>
      </c>
      <c r="AI129" s="439" t="s">
        <v>70</v>
      </c>
      <c r="AJ129" s="439" t="s">
        <v>70</v>
      </c>
      <c r="AK129" s="439" t="s">
        <v>70</v>
      </c>
      <c r="AL129" s="439" t="s">
        <v>70</v>
      </c>
      <c r="AM129" s="439" t="s">
        <v>70</v>
      </c>
      <c r="AN129" s="439" t="s">
        <v>70</v>
      </c>
      <c r="AO129" s="439" t="s">
        <v>70</v>
      </c>
      <c r="AP129" s="439" t="s">
        <v>70</v>
      </c>
      <c r="AQ129" s="439" t="s">
        <v>70</v>
      </c>
      <c r="AR129" s="439" t="s">
        <v>70</v>
      </c>
      <c r="AS129" s="439" t="s">
        <v>70</v>
      </c>
      <c r="AT129" s="439" t="s">
        <v>70</v>
      </c>
      <c r="AU129" s="439" t="s">
        <v>70</v>
      </c>
      <c r="AV129" s="439" t="s">
        <v>70</v>
      </c>
      <c r="AW129" s="439" t="s">
        <v>70</v>
      </c>
      <c r="AX129" s="439" t="s">
        <v>70</v>
      </c>
      <c r="AY129" s="439" t="s">
        <v>70</v>
      </c>
      <c r="AZ129" s="439" t="s">
        <v>70</v>
      </c>
      <c r="BA129" s="439" t="s">
        <v>70</v>
      </c>
      <c r="BB129" s="439" t="s">
        <v>70</v>
      </c>
      <c r="BC129" s="447" t="s">
        <v>70</v>
      </c>
      <c r="BD129" s="441"/>
      <c r="BE129" s="442"/>
    </row>
    <row r="130" spans="1:57" x14ac:dyDescent="0.55000000000000004">
      <c r="B130" s="451" t="s">
        <v>456</v>
      </c>
      <c r="C130" s="452"/>
      <c r="D130" s="451" t="s">
        <v>456</v>
      </c>
      <c r="E130" s="452"/>
      <c r="F130" s="451" t="s">
        <v>456</v>
      </c>
      <c r="G130" s="452"/>
      <c r="H130" s="451" t="s">
        <v>456</v>
      </c>
      <c r="I130" s="452"/>
      <c r="J130" s="451" t="s">
        <v>456</v>
      </c>
      <c r="K130" s="452"/>
      <c r="L130" s="451" t="s">
        <v>456</v>
      </c>
      <c r="M130" s="452"/>
      <c r="O130" s="443"/>
      <c r="P130" s="443"/>
      <c r="Q130" s="444"/>
      <c r="R130" s="443"/>
      <c r="S130" s="445" t="s">
        <v>70</v>
      </c>
      <c r="T130" s="445" t="s">
        <v>70</v>
      </c>
      <c r="U130" s="445" t="s">
        <v>70</v>
      </c>
      <c r="V130" s="445" t="s">
        <v>70</v>
      </c>
      <c r="W130" s="445" t="s">
        <v>70</v>
      </c>
      <c r="X130" s="445" t="s">
        <v>70</v>
      </c>
      <c r="Y130" s="445" t="s">
        <v>70</v>
      </c>
      <c r="Z130" s="445" t="s">
        <v>70</v>
      </c>
      <c r="AA130" s="445" t="s">
        <v>70</v>
      </c>
      <c r="AB130" s="445" t="s">
        <v>70</v>
      </c>
      <c r="AC130" s="445" t="s">
        <v>70</v>
      </c>
      <c r="AD130" s="445" t="s">
        <v>70</v>
      </c>
      <c r="AE130" s="445" t="s">
        <v>70</v>
      </c>
      <c r="AF130" s="445" t="s">
        <v>70</v>
      </c>
      <c r="AG130" s="445" t="s">
        <v>70</v>
      </c>
      <c r="AH130" s="445" t="s">
        <v>70</v>
      </c>
      <c r="AI130" s="445" t="s">
        <v>70</v>
      </c>
      <c r="AJ130" s="445" t="s">
        <v>70</v>
      </c>
      <c r="AK130" s="445" t="s">
        <v>70</v>
      </c>
      <c r="AL130" s="445" t="s">
        <v>70</v>
      </c>
      <c r="AM130" s="445" t="s">
        <v>70</v>
      </c>
      <c r="AN130" s="445" t="s">
        <v>70</v>
      </c>
      <c r="AO130" s="445" t="s">
        <v>70</v>
      </c>
      <c r="AP130" s="445" t="s">
        <v>70</v>
      </c>
      <c r="AQ130" s="445" t="s">
        <v>70</v>
      </c>
      <c r="AR130" s="445" t="s">
        <v>70</v>
      </c>
      <c r="AS130" s="445" t="s">
        <v>70</v>
      </c>
      <c r="AT130" s="445" t="s">
        <v>70</v>
      </c>
      <c r="AU130" s="445" t="s">
        <v>70</v>
      </c>
      <c r="AV130" s="445" t="s">
        <v>70</v>
      </c>
      <c r="AW130" s="445" t="s">
        <v>70</v>
      </c>
      <c r="AX130" s="445" t="s">
        <v>70</v>
      </c>
      <c r="AY130" s="445" t="s">
        <v>70</v>
      </c>
      <c r="AZ130" s="445" t="s">
        <v>70</v>
      </c>
      <c r="BA130" s="445" t="s">
        <v>70</v>
      </c>
      <c r="BB130" s="445" t="s">
        <v>70</v>
      </c>
      <c r="BC130" s="446"/>
      <c r="BD130" s="443"/>
      <c r="BE130" s="444"/>
    </row>
    <row r="131" spans="1:57" x14ac:dyDescent="0.55000000000000004">
      <c r="J131" s="448"/>
      <c r="K131" s="448"/>
      <c r="L131" s="448"/>
      <c r="M131" s="448"/>
    </row>
    <row r="132" spans="1:57" x14ac:dyDescent="0.55000000000000004">
      <c r="A132" s="405"/>
      <c r="B132" s="406"/>
      <c r="C132" s="394"/>
      <c r="D132" s="394"/>
      <c r="E132" s="394"/>
      <c r="F132" s="394"/>
      <c r="G132" s="394"/>
      <c r="H132" s="394"/>
      <c r="I132" s="394"/>
      <c r="J132" s="402"/>
      <c r="K132" s="402"/>
      <c r="L132" s="402"/>
      <c r="M132" s="402"/>
      <c r="N132" s="398"/>
      <c r="O132" s="398"/>
      <c r="P132" s="398"/>
      <c r="Q132" s="398"/>
      <c r="R132" s="398"/>
      <c r="S132" s="401"/>
      <c r="T132" s="401"/>
      <c r="U132" s="401"/>
      <c r="V132" s="401"/>
      <c r="W132" s="401"/>
      <c r="X132" s="401"/>
      <c r="Y132" s="401"/>
      <c r="Z132" s="401"/>
      <c r="AA132" s="401"/>
      <c r="AB132" s="401"/>
      <c r="AC132" s="401"/>
      <c r="AD132" s="401"/>
      <c r="AE132" s="401"/>
      <c r="AF132" s="401"/>
      <c r="AG132" s="401"/>
      <c r="AH132" s="401"/>
      <c r="AI132" s="401"/>
      <c r="AJ132" s="401"/>
      <c r="AK132" s="401"/>
      <c r="AL132" s="401"/>
      <c r="AM132" s="401"/>
      <c r="AN132" s="401"/>
      <c r="AO132" s="401"/>
      <c r="AP132" s="401"/>
      <c r="AQ132" s="401"/>
      <c r="AR132" s="401"/>
      <c r="AS132" s="401"/>
      <c r="AT132" s="401"/>
      <c r="AU132" s="401"/>
      <c r="AV132" s="401"/>
      <c r="AW132" s="401"/>
      <c r="AX132" s="401"/>
      <c r="AY132" s="401"/>
      <c r="AZ132" s="401"/>
      <c r="BA132" s="401"/>
      <c r="BB132" s="401"/>
      <c r="BC132" s="401"/>
      <c r="BD132" s="401"/>
      <c r="BE132" s="398"/>
    </row>
    <row r="133" spans="1:57" x14ac:dyDescent="0.55000000000000004">
      <c r="B133" s="407" t="s">
        <v>434</v>
      </c>
      <c r="C133" s="408"/>
      <c r="D133" s="407" t="s">
        <v>435</v>
      </c>
      <c r="E133" s="408"/>
      <c r="F133" s="407" t="s">
        <v>436</v>
      </c>
      <c r="G133" s="408"/>
      <c r="H133" s="407" t="s">
        <v>437</v>
      </c>
      <c r="I133" s="408"/>
      <c r="J133" s="407" t="s">
        <v>438</v>
      </c>
      <c r="K133" s="408"/>
      <c r="L133" s="407" t="s">
        <v>439</v>
      </c>
      <c r="M133" s="408"/>
      <c r="O133" s="410" t="s">
        <v>440</v>
      </c>
      <c r="P133" s="411" t="s">
        <v>441</v>
      </c>
      <c r="S133" s="412" t="s">
        <v>442</v>
      </c>
      <c r="T133" s="413"/>
      <c r="U133" s="413"/>
      <c r="V133" s="413"/>
      <c r="W133" s="413"/>
      <c r="X133" s="413"/>
      <c r="Y133" s="413"/>
      <c r="Z133" s="413"/>
      <c r="AA133" s="413"/>
      <c r="AB133" s="413"/>
      <c r="AC133" s="413"/>
      <c r="AD133" s="413"/>
      <c r="AE133" s="413"/>
      <c r="AF133" s="413"/>
      <c r="AG133" s="413"/>
      <c r="AH133" s="413"/>
      <c r="AI133" s="413"/>
      <c r="AJ133" s="413"/>
      <c r="AK133" s="413"/>
      <c r="AL133" s="413"/>
      <c r="AM133" s="413"/>
      <c r="AN133" s="413"/>
      <c r="AO133" s="413"/>
      <c r="AP133" s="413"/>
      <c r="AQ133" s="413"/>
      <c r="AR133" s="413"/>
      <c r="AS133" s="413"/>
      <c r="AT133" s="413"/>
      <c r="AU133" s="413"/>
      <c r="AV133" s="413"/>
      <c r="AW133" s="413"/>
      <c r="AX133" s="413"/>
      <c r="AY133" s="413"/>
      <c r="AZ133" s="413"/>
      <c r="BA133" s="413"/>
      <c r="BB133" s="414"/>
    </row>
    <row r="134" spans="1:57" x14ac:dyDescent="0.55000000000000004">
      <c r="B134" s="415" t="s">
        <v>72</v>
      </c>
      <c r="C134" s="416"/>
      <c r="D134" s="415" t="s">
        <v>72</v>
      </c>
      <c r="E134" s="416"/>
      <c r="F134" s="415" t="s">
        <v>72</v>
      </c>
      <c r="G134" s="416"/>
      <c r="H134" s="415" t="s">
        <v>72</v>
      </c>
      <c r="I134" s="416"/>
      <c r="J134" s="415" t="s">
        <v>72</v>
      </c>
      <c r="K134" s="416"/>
      <c r="L134" s="415" t="s">
        <v>72</v>
      </c>
      <c r="M134" s="416"/>
      <c r="O134" s="417"/>
      <c r="P134" s="418">
        <v>0</v>
      </c>
      <c r="S134" s="419">
        <v>1</v>
      </c>
      <c r="T134" s="419">
        <v>2</v>
      </c>
      <c r="U134" s="419">
        <v>3</v>
      </c>
      <c r="V134" s="419">
        <v>4</v>
      </c>
      <c r="W134" s="419">
        <v>5</v>
      </c>
      <c r="X134" s="419">
        <v>6</v>
      </c>
      <c r="Y134" s="419">
        <v>7</v>
      </c>
      <c r="Z134" s="419">
        <v>8</v>
      </c>
      <c r="AA134" s="419">
        <v>9</v>
      </c>
      <c r="AB134" s="419">
        <v>10</v>
      </c>
      <c r="AC134" s="419">
        <v>11</v>
      </c>
      <c r="AD134" s="419">
        <v>12</v>
      </c>
      <c r="AE134" s="419">
        <v>13</v>
      </c>
      <c r="AF134" s="419">
        <v>14</v>
      </c>
      <c r="AG134" s="419">
        <v>15</v>
      </c>
      <c r="AH134" s="419">
        <v>16</v>
      </c>
      <c r="AI134" s="419">
        <v>17</v>
      </c>
      <c r="AJ134" s="419">
        <v>18</v>
      </c>
      <c r="AK134" s="419">
        <v>19</v>
      </c>
      <c r="AL134" s="419">
        <v>20</v>
      </c>
      <c r="AM134" s="419">
        <v>21</v>
      </c>
      <c r="AN134" s="419">
        <v>22</v>
      </c>
      <c r="AO134" s="419">
        <v>23</v>
      </c>
      <c r="AP134" s="419">
        <v>24</v>
      </c>
      <c r="AQ134" s="419">
        <v>25</v>
      </c>
      <c r="AR134" s="419">
        <v>26</v>
      </c>
      <c r="AS134" s="419">
        <v>27</v>
      </c>
      <c r="AT134" s="419">
        <v>28</v>
      </c>
      <c r="AU134" s="419">
        <v>29</v>
      </c>
      <c r="AV134" s="419">
        <v>30</v>
      </c>
      <c r="AW134" s="419">
        <v>31</v>
      </c>
      <c r="AX134" s="419">
        <v>32</v>
      </c>
      <c r="AY134" s="419">
        <v>33</v>
      </c>
      <c r="AZ134" s="419">
        <v>34</v>
      </c>
      <c r="BA134" s="419">
        <v>35</v>
      </c>
      <c r="BB134" s="419">
        <v>36</v>
      </c>
    </row>
    <row r="135" spans="1:57" ht="12" customHeight="1" x14ac:dyDescent="0.55000000000000004">
      <c r="B135" s="420" t="s">
        <v>447</v>
      </c>
      <c r="C135" s="421"/>
      <c r="D135" s="420" t="s">
        <v>447</v>
      </c>
      <c r="E135" s="421"/>
      <c r="F135" s="420" t="s">
        <v>447</v>
      </c>
      <c r="G135" s="421"/>
      <c r="H135" s="420" t="s">
        <v>447</v>
      </c>
      <c r="I135" s="421"/>
      <c r="J135" s="420" t="s">
        <v>447</v>
      </c>
      <c r="K135" s="421"/>
      <c r="L135" s="420" t="s">
        <v>447</v>
      </c>
      <c r="M135" s="421"/>
      <c r="O135" s="422" t="s">
        <v>448</v>
      </c>
      <c r="P135" s="422" t="s">
        <v>449</v>
      </c>
      <c r="Q135" s="423" t="s">
        <v>132</v>
      </c>
      <c r="R135" s="422" t="s">
        <v>450</v>
      </c>
      <c r="S135" s="424" t="s">
        <v>451</v>
      </c>
      <c r="T135" s="425"/>
      <c r="U135" s="425"/>
      <c r="V135" s="425"/>
      <c r="W135" s="425"/>
      <c r="X135" s="425"/>
      <c r="Y135" s="425"/>
      <c r="Z135" s="425"/>
      <c r="AA135" s="425"/>
      <c r="AB135" s="425"/>
      <c r="AC135" s="425"/>
      <c r="AD135" s="425"/>
      <c r="AE135" s="425"/>
      <c r="AF135" s="425"/>
      <c r="AG135" s="425"/>
      <c r="AH135" s="425"/>
      <c r="AI135" s="425"/>
      <c r="AJ135" s="425"/>
      <c r="AK135" s="425"/>
      <c r="AL135" s="425"/>
      <c r="AM135" s="425"/>
      <c r="AN135" s="425"/>
      <c r="AO135" s="425"/>
      <c r="AP135" s="425"/>
      <c r="AQ135" s="425"/>
      <c r="AR135" s="425"/>
      <c r="AS135" s="425"/>
      <c r="AT135" s="425"/>
      <c r="AU135" s="425"/>
      <c r="AV135" s="425"/>
      <c r="AW135" s="425"/>
      <c r="AX135" s="425"/>
      <c r="AY135" s="425"/>
      <c r="AZ135" s="425"/>
      <c r="BA135" s="425"/>
      <c r="BB135" s="426"/>
      <c r="BC135" s="427" t="s">
        <v>452</v>
      </c>
      <c r="BD135" s="422" t="s">
        <v>453</v>
      </c>
      <c r="BE135" s="423" t="s">
        <v>454</v>
      </c>
    </row>
    <row r="136" spans="1:57" x14ac:dyDescent="0.55000000000000004">
      <c r="B136" s="420" t="s">
        <v>447</v>
      </c>
      <c r="C136" s="421"/>
      <c r="D136" s="420" t="s">
        <v>447</v>
      </c>
      <c r="E136" s="421"/>
      <c r="F136" s="420" t="s">
        <v>447</v>
      </c>
      <c r="G136" s="421"/>
      <c r="H136" s="420" t="s">
        <v>447</v>
      </c>
      <c r="I136" s="421"/>
      <c r="J136" s="420" t="s">
        <v>447</v>
      </c>
      <c r="K136" s="421"/>
      <c r="L136" s="420" t="s">
        <v>447</v>
      </c>
      <c r="M136" s="421"/>
      <c r="O136" s="428"/>
      <c r="P136" s="428"/>
      <c r="Q136" s="429"/>
      <c r="R136" s="428"/>
      <c r="S136" s="430" t="s">
        <v>455</v>
      </c>
      <c r="T136" s="431"/>
      <c r="U136" s="431"/>
      <c r="V136" s="431"/>
      <c r="W136" s="431"/>
      <c r="X136" s="431"/>
      <c r="Y136" s="431"/>
      <c r="Z136" s="431"/>
      <c r="AA136" s="431"/>
      <c r="AB136" s="431"/>
      <c r="AC136" s="431"/>
      <c r="AD136" s="431"/>
      <c r="AE136" s="431"/>
      <c r="AF136" s="431"/>
      <c r="AG136" s="431"/>
      <c r="AH136" s="431"/>
      <c r="AI136" s="431"/>
      <c r="AJ136" s="431"/>
      <c r="AK136" s="431"/>
      <c r="AL136" s="431"/>
      <c r="AM136" s="431"/>
      <c r="AN136" s="431"/>
      <c r="AO136" s="431"/>
      <c r="AP136" s="431"/>
      <c r="AQ136" s="431"/>
      <c r="AR136" s="431"/>
      <c r="AS136" s="431"/>
      <c r="AT136" s="431"/>
      <c r="AU136" s="431"/>
      <c r="AV136" s="431"/>
      <c r="AW136" s="431"/>
      <c r="AX136" s="431"/>
      <c r="AY136" s="431"/>
      <c r="AZ136" s="431"/>
      <c r="BA136" s="431"/>
      <c r="BB136" s="432"/>
      <c r="BC136" s="429"/>
      <c r="BD136" s="428"/>
      <c r="BE136" s="429"/>
    </row>
    <row r="137" spans="1:57" x14ac:dyDescent="0.55000000000000004">
      <c r="B137" s="433" t="s">
        <v>456</v>
      </c>
      <c r="C137" s="434"/>
      <c r="D137" s="435" t="s">
        <v>456</v>
      </c>
      <c r="E137" s="436"/>
      <c r="F137" s="433" t="s">
        <v>456</v>
      </c>
      <c r="G137" s="434"/>
      <c r="H137" s="435" t="s">
        <v>456</v>
      </c>
      <c r="I137" s="436"/>
      <c r="J137" s="433" t="s">
        <v>456</v>
      </c>
      <c r="K137" s="434"/>
      <c r="L137" s="435" t="s">
        <v>456</v>
      </c>
      <c r="M137" s="436"/>
      <c r="N137" s="401"/>
      <c r="O137" s="437">
        <v>1</v>
      </c>
      <c r="P137" s="437"/>
      <c r="Q137" s="438"/>
      <c r="R137" s="437"/>
      <c r="S137" s="439" t="s">
        <v>70</v>
      </c>
      <c r="T137" s="439" t="s">
        <v>70</v>
      </c>
      <c r="U137" s="439" t="s">
        <v>70</v>
      </c>
      <c r="V137" s="439" t="s">
        <v>70</v>
      </c>
      <c r="W137" s="439" t="s">
        <v>70</v>
      </c>
      <c r="X137" s="439" t="s">
        <v>70</v>
      </c>
      <c r="Y137" s="439" t="s">
        <v>70</v>
      </c>
      <c r="Z137" s="439" t="s">
        <v>70</v>
      </c>
      <c r="AA137" s="439" t="s">
        <v>70</v>
      </c>
      <c r="AB137" s="439" t="s">
        <v>70</v>
      </c>
      <c r="AC137" s="439" t="s">
        <v>70</v>
      </c>
      <c r="AD137" s="439" t="s">
        <v>70</v>
      </c>
      <c r="AE137" s="439" t="s">
        <v>70</v>
      </c>
      <c r="AF137" s="439" t="s">
        <v>70</v>
      </c>
      <c r="AG137" s="439" t="s">
        <v>70</v>
      </c>
      <c r="AH137" s="439" t="s">
        <v>70</v>
      </c>
      <c r="AI137" s="439" t="s">
        <v>70</v>
      </c>
      <c r="AJ137" s="439" t="s">
        <v>70</v>
      </c>
      <c r="AK137" s="439" t="s">
        <v>70</v>
      </c>
      <c r="AL137" s="439" t="s">
        <v>70</v>
      </c>
      <c r="AM137" s="439" t="s">
        <v>70</v>
      </c>
      <c r="AN137" s="439" t="s">
        <v>70</v>
      </c>
      <c r="AO137" s="439" t="s">
        <v>70</v>
      </c>
      <c r="AP137" s="439" t="s">
        <v>70</v>
      </c>
      <c r="AQ137" s="439" t="s">
        <v>70</v>
      </c>
      <c r="AR137" s="439" t="s">
        <v>70</v>
      </c>
      <c r="AS137" s="439" t="s">
        <v>70</v>
      </c>
      <c r="AT137" s="439" t="s">
        <v>70</v>
      </c>
      <c r="AU137" s="439" t="s">
        <v>70</v>
      </c>
      <c r="AV137" s="439" t="s">
        <v>70</v>
      </c>
      <c r="AW137" s="439" t="s">
        <v>70</v>
      </c>
      <c r="AX137" s="439" t="s">
        <v>70</v>
      </c>
      <c r="AY137" s="439" t="s">
        <v>70</v>
      </c>
      <c r="AZ137" s="439" t="s">
        <v>70</v>
      </c>
      <c r="BA137" s="439" t="s">
        <v>70</v>
      </c>
      <c r="BB137" s="439" t="s">
        <v>70</v>
      </c>
      <c r="BC137" s="447" t="s">
        <v>70</v>
      </c>
      <c r="BD137" s="441"/>
      <c r="BE137" s="442"/>
    </row>
    <row r="138" spans="1:57" x14ac:dyDescent="0.55000000000000004">
      <c r="B138" s="407" t="s">
        <v>458</v>
      </c>
      <c r="C138" s="408"/>
      <c r="D138" s="407" t="s">
        <v>459</v>
      </c>
      <c r="E138" s="408"/>
      <c r="F138" s="407" t="s">
        <v>460</v>
      </c>
      <c r="G138" s="408"/>
      <c r="H138" s="407" t="s">
        <v>461</v>
      </c>
      <c r="I138" s="408"/>
      <c r="J138" s="407" t="s">
        <v>462</v>
      </c>
      <c r="K138" s="408"/>
      <c r="L138" s="407" t="s">
        <v>463</v>
      </c>
      <c r="M138" s="408"/>
      <c r="N138" s="401"/>
      <c r="O138" s="443"/>
      <c r="P138" s="443"/>
      <c r="Q138" s="444"/>
      <c r="R138" s="443"/>
      <c r="S138" s="445" t="s">
        <v>70</v>
      </c>
      <c r="T138" s="445" t="s">
        <v>70</v>
      </c>
      <c r="U138" s="445" t="s">
        <v>70</v>
      </c>
      <c r="V138" s="445" t="s">
        <v>70</v>
      </c>
      <c r="W138" s="445" t="s">
        <v>70</v>
      </c>
      <c r="X138" s="445" t="s">
        <v>70</v>
      </c>
      <c r="Y138" s="445" t="s">
        <v>70</v>
      </c>
      <c r="Z138" s="445" t="s">
        <v>70</v>
      </c>
      <c r="AA138" s="445" t="s">
        <v>70</v>
      </c>
      <c r="AB138" s="445" t="s">
        <v>70</v>
      </c>
      <c r="AC138" s="445" t="s">
        <v>70</v>
      </c>
      <c r="AD138" s="445" t="s">
        <v>70</v>
      </c>
      <c r="AE138" s="445" t="s">
        <v>70</v>
      </c>
      <c r="AF138" s="445" t="s">
        <v>70</v>
      </c>
      <c r="AG138" s="445" t="s">
        <v>70</v>
      </c>
      <c r="AH138" s="445" t="s">
        <v>70</v>
      </c>
      <c r="AI138" s="445" t="s">
        <v>70</v>
      </c>
      <c r="AJ138" s="445" t="s">
        <v>70</v>
      </c>
      <c r="AK138" s="445" t="s">
        <v>70</v>
      </c>
      <c r="AL138" s="445" t="s">
        <v>70</v>
      </c>
      <c r="AM138" s="445" t="s">
        <v>70</v>
      </c>
      <c r="AN138" s="445" t="s">
        <v>70</v>
      </c>
      <c r="AO138" s="445" t="s">
        <v>70</v>
      </c>
      <c r="AP138" s="445" t="s">
        <v>70</v>
      </c>
      <c r="AQ138" s="445" t="s">
        <v>70</v>
      </c>
      <c r="AR138" s="445" t="s">
        <v>70</v>
      </c>
      <c r="AS138" s="445" t="s">
        <v>70</v>
      </c>
      <c r="AT138" s="445" t="s">
        <v>70</v>
      </c>
      <c r="AU138" s="445" t="s">
        <v>70</v>
      </c>
      <c r="AV138" s="445" t="s">
        <v>70</v>
      </c>
      <c r="AW138" s="445" t="s">
        <v>70</v>
      </c>
      <c r="AX138" s="445" t="s">
        <v>70</v>
      </c>
      <c r="AY138" s="445" t="s">
        <v>70</v>
      </c>
      <c r="AZ138" s="445" t="s">
        <v>70</v>
      </c>
      <c r="BA138" s="445" t="s">
        <v>70</v>
      </c>
      <c r="BB138" s="445" t="s">
        <v>70</v>
      </c>
      <c r="BC138" s="446"/>
      <c r="BD138" s="443"/>
      <c r="BE138" s="444"/>
    </row>
    <row r="139" spans="1:57" x14ac:dyDescent="0.55000000000000004">
      <c r="B139" s="415" t="s">
        <v>72</v>
      </c>
      <c r="C139" s="416"/>
      <c r="D139" s="415" t="s">
        <v>72</v>
      </c>
      <c r="E139" s="416"/>
      <c r="F139" s="415" t="s">
        <v>72</v>
      </c>
      <c r="G139" s="416"/>
      <c r="H139" s="415" t="s">
        <v>72</v>
      </c>
      <c r="I139" s="416"/>
      <c r="J139" s="415" t="s">
        <v>72</v>
      </c>
      <c r="K139" s="416"/>
      <c r="L139" s="415" t="s">
        <v>72</v>
      </c>
      <c r="M139" s="416"/>
      <c r="N139" s="401"/>
      <c r="O139" s="437">
        <v>2</v>
      </c>
      <c r="P139" s="437"/>
      <c r="Q139" s="438"/>
      <c r="R139" s="437"/>
      <c r="S139" s="439" t="s">
        <v>70</v>
      </c>
      <c r="T139" s="439" t="s">
        <v>70</v>
      </c>
      <c r="U139" s="439" t="s">
        <v>70</v>
      </c>
      <c r="V139" s="439" t="s">
        <v>70</v>
      </c>
      <c r="W139" s="439" t="s">
        <v>70</v>
      </c>
      <c r="X139" s="439" t="s">
        <v>70</v>
      </c>
      <c r="Y139" s="439" t="s">
        <v>70</v>
      </c>
      <c r="Z139" s="439" t="s">
        <v>70</v>
      </c>
      <c r="AA139" s="439" t="s">
        <v>70</v>
      </c>
      <c r="AB139" s="439" t="s">
        <v>70</v>
      </c>
      <c r="AC139" s="439" t="s">
        <v>70</v>
      </c>
      <c r="AD139" s="439" t="s">
        <v>70</v>
      </c>
      <c r="AE139" s="439" t="s">
        <v>70</v>
      </c>
      <c r="AF139" s="439" t="s">
        <v>70</v>
      </c>
      <c r="AG139" s="439" t="s">
        <v>70</v>
      </c>
      <c r="AH139" s="439" t="s">
        <v>70</v>
      </c>
      <c r="AI139" s="439" t="s">
        <v>70</v>
      </c>
      <c r="AJ139" s="439" t="s">
        <v>70</v>
      </c>
      <c r="AK139" s="439" t="s">
        <v>70</v>
      </c>
      <c r="AL139" s="439" t="s">
        <v>70</v>
      </c>
      <c r="AM139" s="439" t="s">
        <v>70</v>
      </c>
      <c r="AN139" s="439" t="s">
        <v>70</v>
      </c>
      <c r="AO139" s="439" t="s">
        <v>70</v>
      </c>
      <c r="AP139" s="439" t="s">
        <v>70</v>
      </c>
      <c r="AQ139" s="439" t="s">
        <v>70</v>
      </c>
      <c r="AR139" s="439" t="s">
        <v>70</v>
      </c>
      <c r="AS139" s="439" t="s">
        <v>70</v>
      </c>
      <c r="AT139" s="439" t="s">
        <v>70</v>
      </c>
      <c r="AU139" s="439" t="s">
        <v>70</v>
      </c>
      <c r="AV139" s="439" t="s">
        <v>70</v>
      </c>
      <c r="AW139" s="439" t="s">
        <v>70</v>
      </c>
      <c r="AX139" s="439" t="s">
        <v>70</v>
      </c>
      <c r="AY139" s="439" t="s">
        <v>70</v>
      </c>
      <c r="AZ139" s="439" t="s">
        <v>70</v>
      </c>
      <c r="BA139" s="439" t="s">
        <v>70</v>
      </c>
      <c r="BB139" s="439" t="s">
        <v>70</v>
      </c>
      <c r="BC139" s="447" t="s">
        <v>70</v>
      </c>
      <c r="BD139" s="441"/>
      <c r="BE139" s="442"/>
    </row>
    <row r="140" spans="1:57" x14ac:dyDescent="0.55000000000000004">
      <c r="B140" s="420" t="s">
        <v>447</v>
      </c>
      <c r="C140" s="421"/>
      <c r="D140" s="420" t="s">
        <v>447</v>
      </c>
      <c r="E140" s="421"/>
      <c r="F140" s="420" t="s">
        <v>447</v>
      </c>
      <c r="G140" s="421"/>
      <c r="H140" s="420" t="s">
        <v>447</v>
      </c>
      <c r="I140" s="421"/>
      <c r="J140" s="420" t="s">
        <v>447</v>
      </c>
      <c r="K140" s="421"/>
      <c r="L140" s="420" t="s">
        <v>447</v>
      </c>
      <c r="M140" s="421"/>
      <c r="N140" s="401"/>
      <c r="O140" s="443"/>
      <c r="P140" s="443"/>
      <c r="Q140" s="444"/>
      <c r="R140" s="443"/>
      <c r="S140" s="445" t="s">
        <v>70</v>
      </c>
      <c r="T140" s="445" t="s">
        <v>70</v>
      </c>
      <c r="U140" s="445" t="s">
        <v>70</v>
      </c>
      <c r="V140" s="445" t="s">
        <v>70</v>
      </c>
      <c r="W140" s="445" t="s">
        <v>70</v>
      </c>
      <c r="X140" s="445" t="s">
        <v>70</v>
      </c>
      <c r="Y140" s="445" t="s">
        <v>70</v>
      </c>
      <c r="Z140" s="445" t="s">
        <v>70</v>
      </c>
      <c r="AA140" s="445" t="s">
        <v>70</v>
      </c>
      <c r="AB140" s="445" t="s">
        <v>70</v>
      </c>
      <c r="AC140" s="445" t="s">
        <v>70</v>
      </c>
      <c r="AD140" s="445" t="s">
        <v>70</v>
      </c>
      <c r="AE140" s="445" t="s">
        <v>70</v>
      </c>
      <c r="AF140" s="445" t="s">
        <v>70</v>
      </c>
      <c r="AG140" s="445" t="s">
        <v>70</v>
      </c>
      <c r="AH140" s="445" t="s">
        <v>70</v>
      </c>
      <c r="AI140" s="445" t="s">
        <v>70</v>
      </c>
      <c r="AJ140" s="445" t="s">
        <v>70</v>
      </c>
      <c r="AK140" s="445" t="s">
        <v>70</v>
      </c>
      <c r="AL140" s="445" t="s">
        <v>70</v>
      </c>
      <c r="AM140" s="445" t="s">
        <v>70</v>
      </c>
      <c r="AN140" s="445" t="s">
        <v>70</v>
      </c>
      <c r="AO140" s="445" t="s">
        <v>70</v>
      </c>
      <c r="AP140" s="445" t="s">
        <v>70</v>
      </c>
      <c r="AQ140" s="445" t="s">
        <v>70</v>
      </c>
      <c r="AR140" s="445" t="s">
        <v>70</v>
      </c>
      <c r="AS140" s="445" t="s">
        <v>70</v>
      </c>
      <c r="AT140" s="445" t="s">
        <v>70</v>
      </c>
      <c r="AU140" s="445" t="s">
        <v>70</v>
      </c>
      <c r="AV140" s="445" t="s">
        <v>70</v>
      </c>
      <c r="AW140" s="445" t="s">
        <v>70</v>
      </c>
      <c r="AX140" s="445" t="s">
        <v>70</v>
      </c>
      <c r="AY140" s="445" t="s">
        <v>70</v>
      </c>
      <c r="AZ140" s="445" t="s">
        <v>70</v>
      </c>
      <c r="BA140" s="445" t="s">
        <v>70</v>
      </c>
      <c r="BB140" s="445" t="s">
        <v>70</v>
      </c>
      <c r="BC140" s="446"/>
      <c r="BD140" s="443"/>
      <c r="BE140" s="444"/>
    </row>
    <row r="141" spans="1:57" x14ac:dyDescent="0.55000000000000004">
      <c r="B141" s="420" t="s">
        <v>447</v>
      </c>
      <c r="C141" s="421"/>
      <c r="D141" s="420" t="s">
        <v>447</v>
      </c>
      <c r="E141" s="421"/>
      <c r="F141" s="420" t="s">
        <v>447</v>
      </c>
      <c r="G141" s="421"/>
      <c r="H141" s="420" t="s">
        <v>447</v>
      </c>
      <c r="I141" s="421"/>
      <c r="J141" s="420" t="s">
        <v>447</v>
      </c>
      <c r="K141" s="421"/>
      <c r="L141" s="420" t="s">
        <v>447</v>
      </c>
      <c r="M141" s="421"/>
      <c r="N141" s="401"/>
      <c r="O141" s="437">
        <v>3</v>
      </c>
      <c r="P141" s="437"/>
      <c r="Q141" s="438"/>
      <c r="R141" s="437"/>
      <c r="S141" s="439" t="s">
        <v>70</v>
      </c>
      <c r="T141" s="439" t="s">
        <v>70</v>
      </c>
      <c r="U141" s="439" t="s">
        <v>70</v>
      </c>
      <c r="V141" s="439" t="s">
        <v>70</v>
      </c>
      <c r="W141" s="439" t="s">
        <v>70</v>
      </c>
      <c r="X141" s="439" t="s">
        <v>70</v>
      </c>
      <c r="Y141" s="439" t="s">
        <v>70</v>
      </c>
      <c r="Z141" s="439" t="s">
        <v>70</v>
      </c>
      <c r="AA141" s="439" t="s">
        <v>70</v>
      </c>
      <c r="AB141" s="439" t="s">
        <v>70</v>
      </c>
      <c r="AC141" s="439" t="s">
        <v>70</v>
      </c>
      <c r="AD141" s="439" t="s">
        <v>70</v>
      </c>
      <c r="AE141" s="439" t="s">
        <v>70</v>
      </c>
      <c r="AF141" s="439" t="s">
        <v>70</v>
      </c>
      <c r="AG141" s="439" t="s">
        <v>70</v>
      </c>
      <c r="AH141" s="439" t="s">
        <v>70</v>
      </c>
      <c r="AI141" s="439" t="s">
        <v>70</v>
      </c>
      <c r="AJ141" s="439" t="s">
        <v>70</v>
      </c>
      <c r="AK141" s="439" t="s">
        <v>70</v>
      </c>
      <c r="AL141" s="439" t="s">
        <v>70</v>
      </c>
      <c r="AM141" s="439" t="s">
        <v>70</v>
      </c>
      <c r="AN141" s="439" t="s">
        <v>70</v>
      </c>
      <c r="AO141" s="439" t="s">
        <v>70</v>
      </c>
      <c r="AP141" s="439" t="s">
        <v>70</v>
      </c>
      <c r="AQ141" s="439" t="s">
        <v>70</v>
      </c>
      <c r="AR141" s="439" t="s">
        <v>70</v>
      </c>
      <c r="AS141" s="439" t="s">
        <v>70</v>
      </c>
      <c r="AT141" s="439" t="s">
        <v>70</v>
      </c>
      <c r="AU141" s="439" t="s">
        <v>70</v>
      </c>
      <c r="AV141" s="439" t="s">
        <v>70</v>
      </c>
      <c r="AW141" s="439" t="s">
        <v>70</v>
      </c>
      <c r="AX141" s="439" t="s">
        <v>70</v>
      </c>
      <c r="AY141" s="439" t="s">
        <v>70</v>
      </c>
      <c r="AZ141" s="439" t="s">
        <v>70</v>
      </c>
      <c r="BA141" s="439" t="s">
        <v>70</v>
      </c>
      <c r="BB141" s="439" t="s">
        <v>70</v>
      </c>
      <c r="BC141" s="447" t="s">
        <v>70</v>
      </c>
      <c r="BD141" s="441"/>
      <c r="BE141" s="442"/>
    </row>
    <row r="142" spans="1:57" x14ac:dyDescent="0.55000000000000004">
      <c r="B142" s="433" t="s">
        <v>456</v>
      </c>
      <c r="C142" s="434"/>
      <c r="D142" s="435" t="s">
        <v>456</v>
      </c>
      <c r="E142" s="436"/>
      <c r="F142" s="433" t="s">
        <v>456</v>
      </c>
      <c r="G142" s="434"/>
      <c r="H142" s="435" t="s">
        <v>456</v>
      </c>
      <c r="I142" s="436"/>
      <c r="J142" s="433" t="s">
        <v>456</v>
      </c>
      <c r="K142" s="434"/>
      <c r="L142" s="435" t="s">
        <v>456</v>
      </c>
      <c r="M142" s="436"/>
      <c r="N142" s="401"/>
      <c r="O142" s="443"/>
      <c r="P142" s="443"/>
      <c r="Q142" s="444"/>
      <c r="R142" s="443"/>
      <c r="S142" s="445" t="s">
        <v>70</v>
      </c>
      <c r="T142" s="445" t="s">
        <v>70</v>
      </c>
      <c r="U142" s="445" t="s">
        <v>70</v>
      </c>
      <c r="V142" s="445" t="s">
        <v>70</v>
      </c>
      <c r="W142" s="445" t="s">
        <v>70</v>
      </c>
      <c r="X142" s="445" t="s">
        <v>70</v>
      </c>
      <c r="Y142" s="445" t="s">
        <v>70</v>
      </c>
      <c r="Z142" s="445" t="s">
        <v>70</v>
      </c>
      <c r="AA142" s="445" t="s">
        <v>70</v>
      </c>
      <c r="AB142" s="445" t="s">
        <v>70</v>
      </c>
      <c r="AC142" s="445" t="s">
        <v>70</v>
      </c>
      <c r="AD142" s="445" t="s">
        <v>70</v>
      </c>
      <c r="AE142" s="445" t="s">
        <v>70</v>
      </c>
      <c r="AF142" s="445" t="s">
        <v>70</v>
      </c>
      <c r="AG142" s="445" t="s">
        <v>70</v>
      </c>
      <c r="AH142" s="445" t="s">
        <v>70</v>
      </c>
      <c r="AI142" s="445" t="s">
        <v>70</v>
      </c>
      <c r="AJ142" s="445" t="s">
        <v>70</v>
      </c>
      <c r="AK142" s="445" t="s">
        <v>70</v>
      </c>
      <c r="AL142" s="445" t="s">
        <v>70</v>
      </c>
      <c r="AM142" s="445" t="s">
        <v>70</v>
      </c>
      <c r="AN142" s="445" t="s">
        <v>70</v>
      </c>
      <c r="AO142" s="445" t="s">
        <v>70</v>
      </c>
      <c r="AP142" s="445" t="s">
        <v>70</v>
      </c>
      <c r="AQ142" s="445" t="s">
        <v>70</v>
      </c>
      <c r="AR142" s="445" t="s">
        <v>70</v>
      </c>
      <c r="AS142" s="445" t="s">
        <v>70</v>
      </c>
      <c r="AT142" s="445" t="s">
        <v>70</v>
      </c>
      <c r="AU142" s="445" t="s">
        <v>70</v>
      </c>
      <c r="AV142" s="445" t="s">
        <v>70</v>
      </c>
      <c r="AW142" s="445" t="s">
        <v>70</v>
      </c>
      <c r="AX142" s="445" t="s">
        <v>70</v>
      </c>
      <c r="AY142" s="445" t="s">
        <v>70</v>
      </c>
      <c r="AZ142" s="445" t="s">
        <v>70</v>
      </c>
      <c r="BA142" s="445" t="s">
        <v>70</v>
      </c>
      <c r="BB142" s="445" t="s">
        <v>70</v>
      </c>
      <c r="BC142" s="446"/>
      <c r="BD142" s="443"/>
      <c r="BE142" s="444"/>
    </row>
    <row r="143" spans="1:57" x14ac:dyDescent="0.55000000000000004">
      <c r="B143" s="407" t="s">
        <v>465</v>
      </c>
      <c r="C143" s="408"/>
      <c r="D143" s="407" t="s">
        <v>466</v>
      </c>
      <c r="E143" s="408"/>
      <c r="F143" s="407" t="s">
        <v>467</v>
      </c>
      <c r="G143" s="408"/>
      <c r="H143" s="407" t="s">
        <v>468</v>
      </c>
      <c r="I143" s="408"/>
      <c r="J143" s="407" t="s">
        <v>469</v>
      </c>
      <c r="K143" s="408"/>
      <c r="L143" s="407" t="s">
        <v>470</v>
      </c>
      <c r="M143" s="408"/>
      <c r="N143" s="401"/>
      <c r="O143" s="437">
        <v>4</v>
      </c>
      <c r="P143" s="437"/>
      <c r="Q143" s="438"/>
      <c r="R143" s="437"/>
      <c r="S143" s="439" t="s">
        <v>70</v>
      </c>
      <c r="T143" s="439" t="s">
        <v>70</v>
      </c>
      <c r="U143" s="439" t="s">
        <v>70</v>
      </c>
      <c r="V143" s="439" t="s">
        <v>70</v>
      </c>
      <c r="W143" s="439" t="s">
        <v>70</v>
      </c>
      <c r="X143" s="439" t="s">
        <v>70</v>
      </c>
      <c r="Y143" s="439" t="s">
        <v>70</v>
      </c>
      <c r="Z143" s="439" t="s">
        <v>70</v>
      </c>
      <c r="AA143" s="439" t="s">
        <v>70</v>
      </c>
      <c r="AB143" s="439" t="s">
        <v>70</v>
      </c>
      <c r="AC143" s="439" t="s">
        <v>70</v>
      </c>
      <c r="AD143" s="439" t="s">
        <v>70</v>
      </c>
      <c r="AE143" s="439" t="s">
        <v>70</v>
      </c>
      <c r="AF143" s="439" t="s">
        <v>70</v>
      </c>
      <c r="AG143" s="439" t="s">
        <v>70</v>
      </c>
      <c r="AH143" s="439" t="s">
        <v>70</v>
      </c>
      <c r="AI143" s="439" t="s">
        <v>70</v>
      </c>
      <c r="AJ143" s="439" t="s">
        <v>70</v>
      </c>
      <c r="AK143" s="439" t="s">
        <v>70</v>
      </c>
      <c r="AL143" s="439" t="s">
        <v>70</v>
      </c>
      <c r="AM143" s="439" t="s">
        <v>70</v>
      </c>
      <c r="AN143" s="439" t="s">
        <v>70</v>
      </c>
      <c r="AO143" s="439" t="s">
        <v>70</v>
      </c>
      <c r="AP143" s="439" t="s">
        <v>70</v>
      </c>
      <c r="AQ143" s="439" t="s">
        <v>70</v>
      </c>
      <c r="AR143" s="439" t="s">
        <v>70</v>
      </c>
      <c r="AS143" s="439" t="s">
        <v>70</v>
      </c>
      <c r="AT143" s="439" t="s">
        <v>70</v>
      </c>
      <c r="AU143" s="439" t="s">
        <v>70</v>
      </c>
      <c r="AV143" s="439" t="s">
        <v>70</v>
      </c>
      <c r="AW143" s="439" t="s">
        <v>70</v>
      </c>
      <c r="AX143" s="439" t="s">
        <v>70</v>
      </c>
      <c r="AY143" s="439" t="s">
        <v>70</v>
      </c>
      <c r="AZ143" s="439" t="s">
        <v>70</v>
      </c>
      <c r="BA143" s="439" t="s">
        <v>70</v>
      </c>
      <c r="BB143" s="439" t="s">
        <v>70</v>
      </c>
      <c r="BC143" s="447" t="s">
        <v>70</v>
      </c>
      <c r="BD143" s="441"/>
      <c r="BE143" s="442"/>
    </row>
    <row r="144" spans="1:57" x14ac:dyDescent="0.55000000000000004">
      <c r="B144" s="415" t="s">
        <v>72</v>
      </c>
      <c r="C144" s="416"/>
      <c r="D144" s="415" t="s">
        <v>72</v>
      </c>
      <c r="E144" s="416"/>
      <c r="F144" s="415" t="s">
        <v>72</v>
      </c>
      <c r="G144" s="416"/>
      <c r="H144" s="415" t="s">
        <v>72</v>
      </c>
      <c r="I144" s="416"/>
      <c r="J144" s="415" t="s">
        <v>72</v>
      </c>
      <c r="K144" s="416"/>
      <c r="L144" s="415" t="s">
        <v>72</v>
      </c>
      <c r="M144" s="416"/>
      <c r="N144" s="401"/>
      <c r="O144" s="443"/>
      <c r="P144" s="443"/>
      <c r="Q144" s="444"/>
      <c r="R144" s="443"/>
      <c r="S144" s="445" t="s">
        <v>70</v>
      </c>
      <c r="T144" s="445" t="s">
        <v>70</v>
      </c>
      <c r="U144" s="445" t="s">
        <v>70</v>
      </c>
      <c r="V144" s="445" t="s">
        <v>70</v>
      </c>
      <c r="W144" s="445" t="s">
        <v>70</v>
      </c>
      <c r="X144" s="445" t="s">
        <v>70</v>
      </c>
      <c r="Y144" s="445" t="s">
        <v>70</v>
      </c>
      <c r="Z144" s="445" t="s">
        <v>70</v>
      </c>
      <c r="AA144" s="445" t="s">
        <v>70</v>
      </c>
      <c r="AB144" s="445" t="s">
        <v>70</v>
      </c>
      <c r="AC144" s="445" t="s">
        <v>70</v>
      </c>
      <c r="AD144" s="445" t="s">
        <v>70</v>
      </c>
      <c r="AE144" s="445" t="s">
        <v>70</v>
      </c>
      <c r="AF144" s="445" t="s">
        <v>70</v>
      </c>
      <c r="AG144" s="445" t="s">
        <v>70</v>
      </c>
      <c r="AH144" s="445" t="s">
        <v>70</v>
      </c>
      <c r="AI144" s="445" t="s">
        <v>70</v>
      </c>
      <c r="AJ144" s="445" t="s">
        <v>70</v>
      </c>
      <c r="AK144" s="445" t="s">
        <v>70</v>
      </c>
      <c r="AL144" s="445" t="s">
        <v>70</v>
      </c>
      <c r="AM144" s="445" t="s">
        <v>70</v>
      </c>
      <c r="AN144" s="445" t="s">
        <v>70</v>
      </c>
      <c r="AO144" s="445" t="s">
        <v>70</v>
      </c>
      <c r="AP144" s="445" t="s">
        <v>70</v>
      </c>
      <c r="AQ144" s="445" t="s">
        <v>70</v>
      </c>
      <c r="AR144" s="445" t="s">
        <v>70</v>
      </c>
      <c r="AS144" s="445" t="s">
        <v>70</v>
      </c>
      <c r="AT144" s="445" t="s">
        <v>70</v>
      </c>
      <c r="AU144" s="445" t="s">
        <v>70</v>
      </c>
      <c r="AV144" s="445" t="s">
        <v>70</v>
      </c>
      <c r="AW144" s="445" t="s">
        <v>70</v>
      </c>
      <c r="AX144" s="445" t="s">
        <v>70</v>
      </c>
      <c r="AY144" s="445" t="s">
        <v>70</v>
      </c>
      <c r="AZ144" s="445" t="s">
        <v>70</v>
      </c>
      <c r="BA144" s="445" t="s">
        <v>70</v>
      </c>
      <c r="BB144" s="445" t="s">
        <v>70</v>
      </c>
      <c r="BC144" s="446"/>
      <c r="BD144" s="443"/>
      <c r="BE144" s="444"/>
    </row>
    <row r="145" spans="2:57" x14ac:dyDescent="0.55000000000000004">
      <c r="B145" s="420" t="s">
        <v>447</v>
      </c>
      <c r="C145" s="421"/>
      <c r="D145" s="420" t="s">
        <v>447</v>
      </c>
      <c r="E145" s="421"/>
      <c r="F145" s="420" t="s">
        <v>447</v>
      </c>
      <c r="G145" s="421"/>
      <c r="H145" s="420" t="s">
        <v>447</v>
      </c>
      <c r="I145" s="421"/>
      <c r="J145" s="420" t="s">
        <v>447</v>
      </c>
      <c r="K145" s="421"/>
      <c r="L145" s="420" t="s">
        <v>447</v>
      </c>
      <c r="M145" s="421"/>
      <c r="N145" s="401"/>
      <c r="O145" s="437">
        <v>5</v>
      </c>
      <c r="P145" s="437"/>
      <c r="Q145" s="438"/>
      <c r="R145" s="437"/>
      <c r="S145" s="439" t="s">
        <v>70</v>
      </c>
      <c r="T145" s="439" t="s">
        <v>70</v>
      </c>
      <c r="U145" s="439" t="s">
        <v>70</v>
      </c>
      <c r="V145" s="439" t="s">
        <v>70</v>
      </c>
      <c r="W145" s="439" t="s">
        <v>70</v>
      </c>
      <c r="X145" s="439" t="s">
        <v>70</v>
      </c>
      <c r="Y145" s="439" t="s">
        <v>70</v>
      </c>
      <c r="Z145" s="439" t="s">
        <v>70</v>
      </c>
      <c r="AA145" s="439" t="s">
        <v>70</v>
      </c>
      <c r="AB145" s="439" t="s">
        <v>70</v>
      </c>
      <c r="AC145" s="439" t="s">
        <v>70</v>
      </c>
      <c r="AD145" s="439" t="s">
        <v>70</v>
      </c>
      <c r="AE145" s="439" t="s">
        <v>70</v>
      </c>
      <c r="AF145" s="439" t="s">
        <v>70</v>
      </c>
      <c r="AG145" s="439" t="s">
        <v>70</v>
      </c>
      <c r="AH145" s="439" t="s">
        <v>70</v>
      </c>
      <c r="AI145" s="439" t="s">
        <v>70</v>
      </c>
      <c r="AJ145" s="439" t="s">
        <v>70</v>
      </c>
      <c r="AK145" s="439" t="s">
        <v>70</v>
      </c>
      <c r="AL145" s="439" t="s">
        <v>70</v>
      </c>
      <c r="AM145" s="439" t="s">
        <v>70</v>
      </c>
      <c r="AN145" s="439" t="s">
        <v>70</v>
      </c>
      <c r="AO145" s="439" t="s">
        <v>70</v>
      </c>
      <c r="AP145" s="439" t="s">
        <v>70</v>
      </c>
      <c r="AQ145" s="439" t="s">
        <v>70</v>
      </c>
      <c r="AR145" s="439" t="s">
        <v>70</v>
      </c>
      <c r="AS145" s="439" t="s">
        <v>70</v>
      </c>
      <c r="AT145" s="439" t="s">
        <v>70</v>
      </c>
      <c r="AU145" s="439" t="s">
        <v>70</v>
      </c>
      <c r="AV145" s="439" t="s">
        <v>70</v>
      </c>
      <c r="AW145" s="439" t="s">
        <v>70</v>
      </c>
      <c r="AX145" s="439" t="s">
        <v>70</v>
      </c>
      <c r="AY145" s="439" t="s">
        <v>70</v>
      </c>
      <c r="AZ145" s="439" t="s">
        <v>70</v>
      </c>
      <c r="BA145" s="439" t="s">
        <v>70</v>
      </c>
      <c r="BB145" s="439" t="s">
        <v>70</v>
      </c>
      <c r="BC145" s="447" t="s">
        <v>70</v>
      </c>
      <c r="BD145" s="441"/>
      <c r="BE145" s="442"/>
    </row>
    <row r="146" spans="2:57" x14ac:dyDescent="0.55000000000000004">
      <c r="B146" s="420" t="s">
        <v>447</v>
      </c>
      <c r="C146" s="421"/>
      <c r="D146" s="420" t="s">
        <v>447</v>
      </c>
      <c r="E146" s="421"/>
      <c r="F146" s="420" t="s">
        <v>447</v>
      </c>
      <c r="G146" s="421"/>
      <c r="H146" s="420" t="s">
        <v>447</v>
      </c>
      <c r="I146" s="421"/>
      <c r="J146" s="420" t="s">
        <v>447</v>
      </c>
      <c r="K146" s="421"/>
      <c r="L146" s="420" t="s">
        <v>447</v>
      </c>
      <c r="M146" s="421"/>
      <c r="O146" s="443"/>
      <c r="P146" s="443"/>
      <c r="Q146" s="444"/>
      <c r="R146" s="443"/>
      <c r="S146" s="445" t="s">
        <v>70</v>
      </c>
      <c r="T146" s="445" t="s">
        <v>70</v>
      </c>
      <c r="U146" s="445" t="s">
        <v>70</v>
      </c>
      <c r="V146" s="445" t="s">
        <v>70</v>
      </c>
      <c r="W146" s="445" t="s">
        <v>70</v>
      </c>
      <c r="X146" s="445" t="s">
        <v>70</v>
      </c>
      <c r="Y146" s="445" t="s">
        <v>70</v>
      </c>
      <c r="Z146" s="445" t="s">
        <v>70</v>
      </c>
      <c r="AA146" s="445" t="s">
        <v>70</v>
      </c>
      <c r="AB146" s="445" t="s">
        <v>70</v>
      </c>
      <c r="AC146" s="445" t="s">
        <v>70</v>
      </c>
      <c r="AD146" s="445" t="s">
        <v>70</v>
      </c>
      <c r="AE146" s="445" t="s">
        <v>70</v>
      </c>
      <c r="AF146" s="445" t="s">
        <v>70</v>
      </c>
      <c r="AG146" s="445" t="s">
        <v>70</v>
      </c>
      <c r="AH146" s="445" t="s">
        <v>70</v>
      </c>
      <c r="AI146" s="445" t="s">
        <v>70</v>
      </c>
      <c r="AJ146" s="445" t="s">
        <v>70</v>
      </c>
      <c r="AK146" s="445" t="s">
        <v>70</v>
      </c>
      <c r="AL146" s="445" t="s">
        <v>70</v>
      </c>
      <c r="AM146" s="445" t="s">
        <v>70</v>
      </c>
      <c r="AN146" s="445" t="s">
        <v>70</v>
      </c>
      <c r="AO146" s="445" t="s">
        <v>70</v>
      </c>
      <c r="AP146" s="445" t="s">
        <v>70</v>
      </c>
      <c r="AQ146" s="445" t="s">
        <v>70</v>
      </c>
      <c r="AR146" s="445" t="s">
        <v>70</v>
      </c>
      <c r="AS146" s="445" t="s">
        <v>70</v>
      </c>
      <c r="AT146" s="445" t="s">
        <v>70</v>
      </c>
      <c r="AU146" s="445" t="s">
        <v>70</v>
      </c>
      <c r="AV146" s="445" t="s">
        <v>70</v>
      </c>
      <c r="AW146" s="445" t="s">
        <v>70</v>
      </c>
      <c r="AX146" s="445" t="s">
        <v>70</v>
      </c>
      <c r="AY146" s="445" t="s">
        <v>70</v>
      </c>
      <c r="AZ146" s="445" t="s">
        <v>70</v>
      </c>
      <c r="BA146" s="445" t="s">
        <v>70</v>
      </c>
      <c r="BB146" s="445" t="s">
        <v>70</v>
      </c>
      <c r="BC146" s="446"/>
      <c r="BD146" s="443"/>
      <c r="BE146" s="444"/>
    </row>
    <row r="147" spans="2:57" x14ac:dyDescent="0.55000000000000004">
      <c r="B147" s="433" t="s">
        <v>456</v>
      </c>
      <c r="C147" s="434"/>
      <c r="D147" s="435" t="s">
        <v>456</v>
      </c>
      <c r="E147" s="436"/>
      <c r="F147" s="433" t="s">
        <v>456</v>
      </c>
      <c r="G147" s="434"/>
      <c r="H147" s="435" t="s">
        <v>456</v>
      </c>
      <c r="I147" s="436"/>
      <c r="J147" s="433" t="s">
        <v>456</v>
      </c>
      <c r="K147" s="434"/>
      <c r="L147" s="435" t="s">
        <v>456</v>
      </c>
      <c r="M147" s="436"/>
      <c r="O147" s="437">
        <v>6</v>
      </c>
      <c r="P147" s="437"/>
      <c r="Q147" s="438"/>
      <c r="R147" s="437"/>
      <c r="S147" s="439" t="s">
        <v>70</v>
      </c>
      <c r="T147" s="439" t="s">
        <v>70</v>
      </c>
      <c r="U147" s="439" t="s">
        <v>70</v>
      </c>
      <c r="V147" s="439" t="s">
        <v>70</v>
      </c>
      <c r="W147" s="439" t="s">
        <v>70</v>
      </c>
      <c r="X147" s="439" t="s">
        <v>70</v>
      </c>
      <c r="Y147" s="439" t="s">
        <v>70</v>
      </c>
      <c r="Z147" s="439" t="s">
        <v>70</v>
      </c>
      <c r="AA147" s="439" t="s">
        <v>70</v>
      </c>
      <c r="AB147" s="439" t="s">
        <v>70</v>
      </c>
      <c r="AC147" s="439" t="s">
        <v>70</v>
      </c>
      <c r="AD147" s="439" t="s">
        <v>70</v>
      </c>
      <c r="AE147" s="439" t="s">
        <v>70</v>
      </c>
      <c r="AF147" s="439" t="s">
        <v>70</v>
      </c>
      <c r="AG147" s="439" t="s">
        <v>70</v>
      </c>
      <c r="AH147" s="439" t="s">
        <v>70</v>
      </c>
      <c r="AI147" s="439" t="s">
        <v>70</v>
      </c>
      <c r="AJ147" s="439" t="s">
        <v>70</v>
      </c>
      <c r="AK147" s="439" t="s">
        <v>70</v>
      </c>
      <c r="AL147" s="439" t="s">
        <v>70</v>
      </c>
      <c r="AM147" s="439" t="s">
        <v>70</v>
      </c>
      <c r="AN147" s="439" t="s">
        <v>70</v>
      </c>
      <c r="AO147" s="439" t="s">
        <v>70</v>
      </c>
      <c r="AP147" s="439" t="s">
        <v>70</v>
      </c>
      <c r="AQ147" s="439" t="s">
        <v>70</v>
      </c>
      <c r="AR147" s="439" t="s">
        <v>70</v>
      </c>
      <c r="AS147" s="439" t="s">
        <v>70</v>
      </c>
      <c r="AT147" s="439" t="s">
        <v>70</v>
      </c>
      <c r="AU147" s="439" t="s">
        <v>70</v>
      </c>
      <c r="AV147" s="439" t="s">
        <v>70</v>
      </c>
      <c r="AW147" s="439" t="s">
        <v>70</v>
      </c>
      <c r="AX147" s="439" t="s">
        <v>70</v>
      </c>
      <c r="AY147" s="439" t="s">
        <v>70</v>
      </c>
      <c r="AZ147" s="439" t="s">
        <v>70</v>
      </c>
      <c r="BA147" s="439" t="s">
        <v>70</v>
      </c>
      <c r="BB147" s="439" t="s">
        <v>70</v>
      </c>
      <c r="BC147" s="447" t="s">
        <v>70</v>
      </c>
      <c r="BD147" s="441"/>
      <c r="BE147" s="442"/>
    </row>
    <row r="148" spans="2:57" x14ac:dyDescent="0.55000000000000004">
      <c r="B148" s="407" t="s">
        <v>473</v>
      </c>
      <c r="C148" s="408"/>
      <c r="D148" s="407" t="s">
        <v>474</v>
      </c>
      <c r="E148" s="408"/>
      <c r="F148" s="407" t="s">
        <v>475</v>
      </c>
      <c r="G148" s="408"/>
      <c r="H148" s="407" t="s">
        <v>476</v>
      </c>
      <c r="I148" s="408"/>
      <c r="J148" s="407" t="s">
        <v>477</v>
      </c>
      <c r="K148" s="408"/>
      <c r="L148" s="407" t="s">
        <v>478</v>
      </c>
      <c r="M148" s="408"/>
      <c r="O148" s="443"/>
      <c r="P148" s="443"/>
      <c r="Q148" s="444"/>
      <c r="R148" s="443"/>
      <c r="S148" s="445" t="s">
        <v>70</v>
      </c>
      <c r="T148" s="445" t="s">
        <v>70</v>
      </c>
      <c r="U148" s="445" t="s">
        <v>70</v>
      </c>
      <c r="V148" s="445" t="s">
        <v>70</v>
      </c>
      <c r="W148" s="445" t="s">
        <v>70</v>
      </c>
      <c r="X148" s="445" t="s">
        <v>70</v>
      </c>
      <c r="Y148" s="445" t="s">
        <v>70</v>
      </c>
      <c r="Z148" s="445" t="s">
        <v>70</v>
      </c>
      <c r="AA148" s="445" t="s">
        <v>70</v>
      </c>
      <c r="AB148" s="445" t="s">
        <v>70</v>
      </c>
      <c r="AC148" s="445" t="s">
        <v>70</v>
      </c>
      <c r="AD148" s="445" t="s">
        <v>70</v>
      </c>
      <c r="AE148" s="445" t="s">
        <v>70</v>
      </c>
      <c r="AF148" s="445" t="s">
        <v>70</v>
      </c>
      <c r="AG148" s="445" t="s">
        <v>70</v>
      </c>
      <c r="AH148" s="445" t="s">
        <v>70</v>
      </c>
      <c r="AI148" s="445" t="s">
        <v>70</v>
      </c>
      <c r="AJ148" s="445" t="s">
        <v>70</v>
      </c>
      <c r="AK148" s="445" t="s">
        <v>70</v>
      </c>
      <c r="AL148" s="445" t="s">
        <v>70</v>
      </c>
      <c r="AM148" s="445" t="s">
        <v>70</v>
      </c>
      <c r="AN148" s="445" t="s">
        <v>70</v>
      </c>
      <c r="AO148" s="445" t="s">
        <v>70</v>
      </c>
      <c r="AP148" s="445" t="s">
        <v>70</v>
      </c>
      <c r="AQ148" s="445" t="s">
        <v>70</v>
      </c>
      <c r="AR148" s="445" t="s">
        <v>70</v>
      </c>
      <c r="AS148" s="445" t="s">
        <v>70</v>
      </c>
      <c r="AT148" s="445" t="s">
        <v>70</v>
      </c>
      <c r="AU148" s="445" t="s">
        <v>70</v>
      </c>
      <c r="AV148" s="445" t="s">
        <v>70</v>
      </c>
      <c r="AW148" s="445" t="s">
        <v>70</v>
      </c>
      <c r="AX148" s="445" t="s">
        <v>70</v>
      </c>
      <c r="AY148" s="445" t="s">
        <v>70</v>
      </c>
      <c r="AZ148" s="445" t="s">
        <v>70</v>
      </c>
      <c r="BA148" s="445" t="s">
        <v>70</v>
      </c>
      <c r="BB148" s="445" t="s">
        <v>70</v>
      </c>
      <c r="BC148" s="446"/>
      <c r="BD148" s="443"/>
      <c r="BE148" s="444"/>
    </row>
    <row r="149" spans="2:57" x14ac:dyDescent="0.55000000000000004">
      <c r="B149" s="415" t="s">
        <v>72</v>
      </c>
      <c r="C149" s="416"/>
      <c r="D149" s="415" t="s">
        <v>72</v>
      </c>
      <c r="E149" s="416"/>
      <c r="F149" s="415" t="s">
        <v>72</v>
      </c>
      <c r="G149" s="416"/>
      <c r="H149" s="415" t="s">
        <v>72</v>
      </c>
      <c r="I149" s="416"/>
      <c r="J149" s="415" t="s">
        <v>72</v>
      </c>
      <c r="K149" s="416"/>
      <c r="L149" s="415" t="s">
        <v>72</v>
      </c>
      <c r="M149" s="416"/>
      <c r="O149" s="437">
        <v>7</v>
      </c>
      <c r="P149" s="437"/>
      <c r="Q149" s="438"/>
      <c r="R149" s="437"/>
      <c r="S149" s="439" t="s">
        <v>70</v>
      </c>
      <c r="T149" s="439" t="s">
        <v>70</v>
      </c>
      <c r="U149" s="439" t="s">
        <v>70</v>
      </c>
      <c r="V149" s="439" t="s">
        <v>70</v>
      </c>
      <c r="W149" s="439" t="s">
        <v>70</v>
      </c>
      <c r="X149" s="439" t="s">
        <v>70</v>
      </c>
      <c r="Y149" s="439" t="s">
        <v>70</v>
      </c>
      <c r="Z149" s="439" t="s">
        <v>70</v>
      </c>
      <c r="AA149" s="439" t="s">
        <v>70</v>
      </c>
      <c r="AB149" s="439" t="s">
        <v>70</v>
      </c>
      <c r="AC149" s="439" t="s">
        <v>70</v>
      </c>
      <c r="AD149" s="439" t="s">
        <v>70</v>
      </c>
      <c r="AE149" s="439" t="s">
        <v>70</v>
      </c>
      <c r="AF149" s="439" t="s">
        <v>70</v>
      </c>
      <c r="AG149" s="439" t="s">
        <v>70</v>
      </c>
      <c r="AH149" s="439" t="s">
        <v>70</v>
      </c>
      <c r="AI149" s="439" t="s">
        <v>70</v>
      </c>
      <c r="AJ149" s="439" t="s">
        <v>70</v>
      </c>
      <c r="AK149" s="439" t="s">
        <v>70</v>
      </c>
      <c r="AL149" s="439" t="s">
        <v>70</v>
      </c>
      <c r="AM149" s="439" t="s">
        <v>70</v>
      </c>
      <c r="AN149" s="439" t="s">
        <v>70</v>
      </c>
      <c r="AO149" s="439" t="s">
        <v>70</v>
      </c>
      <c r="AP149" s="439" t="s">
        <v>70</v>
      </c>
      <c r="AQ149" s="439" t="s">
        <v>70</v>
      </c>
      <c r="AR149" s="439" t="s">
        <v>70</v>
      </c>
      <c r="AS149" s="439" t="s">
        <v>70</v>
      </c>
      <c r="AT149" s="439" t="s">
        <v>70</v>
      </c>
      <c r="AU149" s="439" t="s">
        <v>70</v>
      </c>
      <c r="AV149" s="439" t="s">
        <v>70</v>
      </c>
      <c r="AW149" s="439" t="s">
        <v>70</v>
      </c>
      <c r="AX149" s="439" t="s">
        <v>70</v>
      </c>
      <c r="AY149" s="439" t="s">
        <v>70</v>
      </c>
      <c r="AZ149" s="439" t="s">
        <v>70</v>
      </c>
      <c r="BA149" s="439" t="s">
        <v>70</v>
      </c>
      <c r="BB149" s="439" t="s">
        <v>70</v>
      </c>
      <c r="BC149" s="447" t="s">
        <v>70</v>
      </c>
      <c r="BD149" s="441"/>
      <c r="BE149" s="442"/>
    </row>
    <row r="150" spans="2:57" x14ac:dyDescent="0.55000000000000004">
      <c r="B150" s="420" t="s">
        <v>447</v>
      </c>
      <c r="C150" s="421"/>
      <c r="D150" s="420" t="s">
        <v>447</v>
      </c>
      <c r="E150" s="421"/>
      <c r="F150" s="420" t="s">
        <v>447</v>
      </c>
      <c r="G150" s="421"/>
      <c r="H150" s="420" t="s">
        <v>447</v>
      </c>
      <c r="I150" s="421"/>
      <c r="J150" s="420" t="s">
        <v>447</v>
      </c>
      <c r="K150" s="421"/>
      <c r="L150" s="420" t="s">
        <v>447</v>
      </c>
      <c r="M150" s="421"/>
      <c r="O150" s="443"/>
      <c r="P150" s="443"/>
      <c r="Q150" s="444"/>
      <c r="R150" s="443"/>
      <c r="S150" s="445" t="s">
        <v>70</v>
      </c>
      <c r="T150" s="445" t="s">
        <v>70</v>
      </c>
      <c r="U150" s="445" t="s">
        <v>70</v>
      </c>
      <c r="V150" s="445" t="s">
        <v>70</v>
      </c>
      <c r="W150" s="445" t="s">
        <v>70</v>
      </c>
      <c r="X150" s="445" t="s">
        <v>70</v>
      </c>
      <c r="Y150" s="445" t="s">
        <v>70</v>
      </c>
      <c r="Z150" s="445" t="s">
        <v>70</v>
      </c>
      <c r="AA150" s="445" t="s">
        <v>70</v>
      </c>
      <c r="AB150" s="445" t="s">
        <v>70</v>
      </c>
      <c r="AC150" s="445" t="s">
        <v>70</v>
      </c>
      <c r="AD150" s="445" t="s">
        <v>70</v>
      </c>
      <c r="AE150" s="445" t="s">
        <v>70</v>
      </c>
      <c r="AF150" s="445" t="s">
        <v>70</v>
      </c>
      <c r="AG150" s="445" t="s">
        <v>70</v>
      </c>
      <c r="AH150" s="445" t="s">
        <v>70</v>
      </c>
      <c r="AI150" s="445" t="s">
        <v>70</v>
      </c>
      <c r="AJ150" s="445" t="s">
        <v>70</v>
      </c>
      <c r="AK150" s="445" t="s">
        <v>70</v>
      </c>
      <c r="AL150" s="445" t="s">
        <v>70</v>
      </c>
      <c r="AM150" s="445" t="s">
        <v>70</v>
      </c>
      <c r="AN150" s="445" t="s">
        <v>70</v>
      </c>
      <c r="AO150" s="445" t="s">
        <v>70</v>
      </c>
      <c r="AP150" s="445" t="s">
        <v>70</v>
      </c>
      <c r="AQ150" s="445" t="s">
        <v>70</v>
      </c>
      <c r="AR150" s="445" t="s">
        <v>70</v>
      </c>
      <c r="AS150" s="445" t="s">
        <v>70</v>
      </c>
      <c r="AT150" s="445" t="s">
        <v>70</v>
      </c>
      <c r="AU150" s="445" t="s">
        <v>70</v>
      </c>
      <c r="AV150" s="445" t="s">
        <v>70</v>
      </c>
      <c r="AW150" s="445" t="s">
        <v>70</v>
      </c>
      <c r="AX150" s="445" t="s">
        <v>70</v>
      </c>
      <c r="AY150" s="445" t="s">
        <v>70</v>
      </c>
      <c r="AZ150" s="445" t="s">
        <v>70</v>
      </c>
      <c r="BA150" s="445" t="s">
        <v>70</v>
      </c>
      <c r="BB150" s="445" t="s">
        <v>70</v>
      </c>
      <c r="BC150" s="446"/>
      <c r="BD150" s="443"/>
      <c r="BE150" s="444"/>
    </row>
    <row r="151" spans="2:57" x14ac:dyDescent="0.55000000000000004">
      <c r="B151" s="420" t="s">
        <v>447</v>
      </c>
      <c r="C151" s="421"/>
      <c r="D151" s="420" t="s">
        <v>447</v>
      </c>
      <c r="E151" s="421"/>
      <c r="F151" s="420" t="s">
        <v>447</v>
      </c>
      <c r="G151" s="421"/>
      <c r="H151" s="420" t="s">
        <v>447</v>
      </c>
      <c r="I151" s="421"/>
      <c r="J151" s="420" t="s">
        <v>447</v>
      </c>
      <c r="K151" s="421"/>
      <c r="L151" s="420" t="s">
        <v>447</v>
      </c>
      <c r="M151" s="421"/>
      <c r="O151" s="437">
        <v>8</v>
      </c>
      <c r="P151" s="437"/>
      <c r="Q151" s="438"/>
      <c r="R151" s="437"/>
      <c r="S151" s="439" t="s">
        <v>70</v>
      </c>
      <c r="T151" s="439" t="s">
        <v>70</v>
      </c>
      <c r="U151" s="439" t="s">
        <v>70</v>
      </c>
      <c r="V151" s="439" t="s">
        <v>70</v>
      </c>
      <c r="W151" s="439" t="s">
        <v>70</v>
      </c>
      <c r="X151" s="439" t="s">
        <v>70</v>
      </c>
      <c r="Y151" s="439" t="s">
        <v>70</v>
      </c>
      <c r="Z151" s="439" t="s">
        <v>70</v>
      </c>
      <c r="AA151" s="439" t="s">
        <v>70</v>
      </c>
      <c r="AB151" s="439" t="s">
        <v>70</v>
      </c>
      <c r="AC151" s="439" t="s">
        <v>70</v>
      </c>
      <c r="AD151" s="439" t="s">
        <v>70</v>
      </c>
      <c r="AE151" s="439" t="s">
        <v>70</v>
      </c>
      <c r="AF151" s="439" t="s">
        <v>70</v>
      </c>
      <c r="AG151" s="439" t="s">
        <v>70</v>
      </c>
      <c r="AH151" s="439" t="s">
        <v>70</v>
      </c>
      <c r="AI151" s="439" t="s">
        <v>70</v>
      </c>
      <c r="AJ151" s="439" t="s">
        <v>70</v>
      </c>
      <c r="AK151" s="439" t="s">
        <v>70</v>
      </c>
      <c r="AL151" s="439" t="s">
        <v>70</v>
      </c>
      <c r="AM151" s="439" t="s">
        <v>70</v>
      </c>
      <c r="AN151" s="439" t="s">
        <v>70</v>
      </c>
      <c r="AO151" s="439" t="s">
        <v>70</v>
      </c>
      <c r="AP151" s="439" t="s">
        <v>70</v>
      </c>
      <c r="AQ151" s="439" t="s">
        <v>70</v>
      </c>
      <c r="AR151" s="439" t="s">
        <v>70</v>
      </c>
      <c r="AS151" s="439" t="s">
        <v>70</v>
      </c>
      <c r="AT151" s="439" t="s">
        <v>70</v>
      </c>
      <c r="AU151" s="439" t="s">
        <v>70</v>
      </c>
      <c r="AV151" s="439" t="s">
        <v>70</v>
      </c>
      <c r="AW151" s="439" t="s">
        <v>70</v>
      </c>
      <c r="AX151" s="439" t="s">
        <v>70</v>
      </c>
      <c r="AY151" s="439" t="s">
        <v>70</v>
      </c>
      <c r="AZ151" s="439" t="s">
        <v>70</v>
      </c>
      <c r="BA151" s="439" t="s">
        <v>70</v>
      </c>
      <c r="BB151" s="439" t="s">
        <v>70</v>
      </c>
      <c r="BC151" s="447" t="s">
        <v>70</v>
      </c>
      <c r="BD151" s="441"/>
      <c r="BE151" s="442"/>
    </row>
    <row r="152" spans="2:57" x14ac:dyDescent="0.55000000000000004">
      <c r="B152" s="433" t="s">
        <v>456</v>
      </c>
      <c r="C152" s="434"/>
      <c r="D152" s="435" t="s">
        <v>456</v>
      </c>
      <c r="E152" s="436"/>
      <c r="F152" s="433" t="s">
        <v>456</v>
      </c>
      <c r="G152" s="434"/>
      <c r="H152" s="435" t="s">
        <v>456</v>
      </c>
      <c r="I152" s="436"/>
      <c r="J152" s="433" t="s">
        <v>456</v>
      </c>
      <c r="K152" s="434"/>
      <c r="L152" s="435" t="s">
        <v>456</v>
      </c>
      <c r="M152" s="436"/>
      <c r="O152" s="443"/>
      <c r="P152" s="443"/>
      <c r="Q152" s="444"/>
      <c r="R152" s="443"/>
      <c r="S152" s="445" t="s">
        <v>70</v>
      </c>
      <c r="T152" s="445" t="s">
        <v>70</v>
      </c>
      <c r="U152" s="445" t="s">
        <v>70</v>
      </c>
      <c r="V152" s="445" t="s">
        <v>70</v>
      </c>
      <c r="W152" s="445" t="s">
        <v>70</v>
      </c>
      <c r="X152" s="445" t="s">
        <v>70</v>
      </c>
      <c r="Y152" s="445" t="s">
        <v>70</v>
      </c>
      <c r="Z152" s="445" t="s">
        <v>70</v>
      </c>
      <c r="AA152" s="445" t="s">
        <v>70</v>
      </c>
      <c r="AB152" s="445" t="s">
        <v>70</v>
      </c>
      <c r="AC152" s="445" t="s">
        <v>70</v>
      </c>
      <c r="AD152" s="445" t="s">
        <v>70</v>
      </c>
      <c r="AE152" s="445" t="s">
        <v>70</v>
      </c>
      <c r="AF152" s="445" t="s">
        <v>70</v>
      </c>
      <c r="AG152" s="445" t="s">
        <v>70</v>
      </c>
      <c r="AH152" s="445" t="s">
        <v>70</v>
      </c>
      <c r="AI152" s="445" t="s">
        <v>70</v>
      </c>
      <c r="AJ152" s="445" t="s">
        <v>70</v>
      </c>
      <c r="AK152" s="445" t="s">
        <v>70</v>
      </c>
      <c r="AL152" s="445" t="s">
        <v>70</v>
      </c>
      <c r="AM152" s="445" t="s">
        <v>70</v>
      </c>
      <c r="AN152" s="445" t="s">
        <v>70</v>
      </c>
      <c r="AO152" s="445" t="s">
        <v>70</v>
      </c>
      <c r="AP152" s="445" t="s">
        <v>70</v>
      </c>
      <c r="AQ152" s="445" t="s">
        <v>70</v>
      </c>
      <c r="AR152" s="445" t="s">
        <v>70</v>
      </c>
      <c r="AS152" s="445" t="s">
        <v>70</v>
      </c>
      <c r="AT152" s="445" t="s">
        <v>70</v>
      </c>
      <c r="AU152" s="445" t="s">
        <v>70</v>
      </c>
      <c r="AV152" s="445" t="s">
        <v>70</v>
      </c>
      <c r="AW152" s="445" t="s">
        <v>70</v>
      </c>
      <c r="AX152" s="445" t="s">
        <v>70</v>
      </c>
      <c r="AY152" s="445" t="s">
        <v>70</v>
      </c>
      <c r="AZ152" s="445" t="s">
        <v>70</v>
      </c>
      <c r="BA152" s="445" t="s">
        <v>70</v>
      </c>
      <c r="BB152" s="445" t="s">
        <v>70</v>
      </c>
      <c r="BC152" s="446"/>
      <c r="BD152" s="443"/>
      <c r="BE152" s="444"/>
    </row>
    <row r="153" spans="2:57" x14ac:dyDescent="0.55000000000000004">
      <c r="B153" s="407" t="s">
        <v>479</v>
      </c>
      <c r="C153" s="408"/>
      <c r="D153" s="407" t="s">
        <v>480</v>
      </c>
      <c r="E153" s="408"/>
      <c r="F153" s="407" t="s">
        <v>481</v>
      </c>
      <c r="G153" s="408"/>
      <c r="H153" s="407" t="s">
        <v>482</v>
      </c>
      <c r="I153" s="408"/>
      <c r="J153" s="407" t="s">
        <v>483</v>
      </c>
      <c r="K153" s="408"/>
      <c r="L153" s="407" t="s">
        <v>484</v>
      </c>
      <c r="M153" s="408"/>
      <c r="O153" s="437">
        <v>9</v>
      </c>
      <c r="P153" s="437"/>
      <c r="Q153" s="438"/>
      <c r="R153" s="437"/>
      <c r="S153" s="439" t="s">
        <v>70</v>
      </c>
      <c r="T153" s="439" t="s">
        <v>70</v>
      </c>
      <c r="U153" s="439" t="s">
        <v>70</v>
      </c>
      <c r="V153" s="439" t="s">
        <v>70</v>
      </c>
      <c r="W153" s="439" t="s">
        <v>70</v>
      </c>
      <c r="X153" s="439" t="s">
        <v>70</v>
      </c>
      <c r="Y153" s="439" t="s">
        <v>70</v>
      </c>
      <c r="Z153" s="439" t="s">
        <v>70</v>
      </c>
      <c r="AA153" s="439" t="s">
        <v>70</v>
      </c>
      <c r="AB153" s="439" t="s">
        <v>70</v>
      </c>
      <c r="AC153" s="439" t="s">
        <v>70</v>
      </c>
      <c r="AD153" s="439" t="s">
        <v>70</v>
      </c>
      <c r="AE153" s="439" t="s">
        <v>70</v>
      </c>
      <c r="AF153" s="439" t="s">
        <v>70</v>
      </c>
      <c r="AG153" s="439" t="s">
        <v>70</v>
      </c>
      <c r="AH153" s="439" t="s">
        <v>70</v>
      </c>
      <c r="AI153" s="439" t="s">
        <v>70</v>
      </c>
      <c r="AJ153" s="439" t="s">
        <v>70</v>
      </c>
      <c r="AK153" s="439" t="s">
        <v>70</v>
      </c>
      <c r="AL153" s="439" t="s">
        <v>70</v>
      </c>
      <c r="AM153" s="439" t="s">
        <v>70</v>
      </c>
      <c r="AN153" s="439" t="s">
        <v>70</v>
      </c>
      <c r="AO153" s="439" t="s">
        <v>70</v>
      </c>
      <c r="AP153" s="439" t="s">
        <v>70</v>
      </c>
      <c r="AQ153" s="439" t="s">
        <v>70</v>
      </c>
      <c r="AR153" s="439" t="s">
        <v>70</v>
      </c>
      <c r="AS153" s="439" t="s">
        <v>70</v>
      </c>
      <c r="AT153" s="439" t="s">
        <v>70</v>
      </c>
      <c r="AU153" s="439" t="s">
        <v>70</v>
      </c>
      <c r="AV153" s="439" t="s">
        <v>70</v>
      </c>
      <c r="AW153" s="439" t="s">
        <v>70</v>
      </c>
      <c r="AX153" s="439" t="s">
        <v>70</v>
      </c>
      <c r="AY153" s="439" t="s">
        <v>70</v>
      </c>
      <c r="AZ153" s="439" t="s">
        <v>70</v>
      </c>
      <c r="BA153" s="439" t="s">
        <v>70</v>
      </c>
      <c r="BB153" s="439" t="s">
        <v>70</v>
      </c>
      <c r="BC153" s="447" t="s">
        <v>70</v>
      </c>
      <c r="BD153" s="441"/>
      <c r="BE153" s="442"/>
    </row>
    <row r="154" spans="2:57" x14ac:dyDescent="0.55000000000000004">
      <c r="B154" s="415" t="s">
        <v>72</v>
      </c>
      <c r="C154" s="416"/>
      <c r="D154" s="415" t="s">
        <v>72</v>
      </c>
      <c r="E154" s="416"/>
      <c r="F154" s="415" t="s">
        <v>72</v>
      </c>
      <c r="G154" s="416"/>
      <c r="H154" s="415" t="s">
        <v>72</v>
      </c>
      <c r="I154" s="416"/>
      <c r="J154" s="415" t="s">
        <v>72</v>
      </c>
      <c r="K154" s="416"/>
      <c r="L154" s="415" t="s">
        <v>72</v>
      </c>
      <c r="M154" s="416"/>
      <c r="O154" s="443"/>
      <c r="P154" s="443"/>
      <c r="Q154" s="444"/>
      <c r="R154" s="443"/>
      <c r="S154" s="445" t="s">
        <v>70</v>
      </c>
      <c r="T154" s="445" t="s">
        <v>70</v>
      </c>
      <c r="U154" s="445" t="s">
        <v>70</v>
      </c>
      <c r="V154" s="445" t="s">
        <v>70</v>
      </c>
      <c r="W154" s="445" t="s">
        <v>70</v>
      </c>
      <c r="X154" s="445" t="s">
        <v>70</v>
      </c>
      <c r="Y154" s="445" t="s">
        <v>70</v>
      </c>
      <c r="Z154" s="445" t="s">
        <v>70</v>
      </c>
      <c r="AA154" s="445" t="s">
        <v>70</v>
      </c>
      <c r="AB154" s="445" t="s">
        <v>70</v>
      </c>
      <c r="AC154" s="445" t="s">
        <v>70</v>
      </c>
      <c r="AD154" s="445" t="s">
        <v>70</v>
      </c>
      <c r="AE154" s="445" t="s">
        <v>70</v>
      </c>
      <c r="AF154" s="445" t="s">
        <v>70</v>
      </c>
      <c r="AG154" s="445" t="s">
        <v>70</v>
      </c>
      <c r="AH154" s="445" t="s">
        <v>70</v>
      </c>
      <c r="AI154" s="445" t="s">
        <v>70</v>
      </c>
      <c r="AJ154" s="445" t="s">
        <v>70</v>
      </c>
      <c r="AK154" s="445" t="s">
        <v>70</v>
      </c>
      <c r="AL154" s="445" t="s">
        <v>70</v>
      </c>
      <c r="AM154" s="445" t="s">
        <v>70</v>
      </c>
      <c r="AN154" s="445" t="s">
        <v>70</v>
      </c>
      <c r="AO154" s="445" t="s">
        <v>70</v>
      </c>
      <c r="AP154" s="445" t="s">
        <v>70</v>
      </c>
      <c r="AQ154" s="445" t="s">
        <v>70</v>
      </c>
      <c r="AR154" s="445" t="s">
        <v>70</v>
      </c>
      <c r="AS154" s="445" t="s">
        <v>70</v>
      </c>
      <c r="AT154" s="445" t="s">
        <v>70</v>
      </c>
      <c r="AU154" s="445" t="s">
        <v>70</v>
      </c>
      <c r="AV154" s="445" t="s">
        <v>70</v>
      </c>
      <c r="AW154" s="445" t="s">
        <v>70</v>
      </c>
      <c r="AX154" s="445" t="s">
        <v>70</v>
      </c>
      <c r="AY154" s="445" t="s">
        <v>70</v>
      </c>
      <c r="AZ154" s="445" t="s">
        <v>70</v>
      </c>
      <c r="BA154" s="445" t="s">
        <v>70</v>
      </c>
      <c r="BB154" s="445" t="s">
        <v>70</v>
      </c>
      <c r="BC154" s="446"/>
      <c r="BD154" s="443"/>
      <c r="BE154" s="444"/>
    </row>
    <row r="155" spans="2:57" x14ac:dyDescent="0.55000000000000004">
      <c r="B155" s="420" t="s">
        <v>447</v>
      </c>
      <c r="C155" s="421"/>
      <c r="D155" s="420" t="s">
        <v>447</v>
      </c>
      <c r="E155" s="421"/>
      <c r="F155" s="420" t="s">
        <v>447</v>
      </c>
      <c r="G155" s="421"/>
      <c r="H155" s="420" t="s">
        <v>447</v>
      </c>
      <c r="I155" s="421"/>
      <c r="J155" s="420" t="s">
        <v>447</v>
      </c>
      <c r="K155" s="421"/>
      <c r="L155" s="420" t="s">
        <v>447</v>
      </c>
      <c r="M155" s="421"/>
      <c r="O155" s="437">
        <v>10</v>
      </c>
      <c r="P155" s="437"/>
      <c r="Q155" s="438"/>
      <c r="R155" s="437"/>
      <c r="S155" s="439" t="s">
        <v>70</v>
      </c>
      <c r="T155" s="439" t="s">
        <v>70</v>
      </c>
      <c r="U155" s="439" t="s">
        <v>70</v>
      </c>
      <c r="V155" s="439" t="s">
        <v>70</v>
      </c>
      <c r="W155" s="439" t="s">
        <v>70</v>
      </c>
      <c r="X155" s="439" t="s">
        <v>70</v>
      </c>
      <c r="Y155" s="439" t="s">
        <v>70</v>
      </c>
      <c r="Z155" s="439" t="s">
        <v>70</v>
      </c>
      <c r="AA155" s="439" t="s">
        <v>70</v>
      </c>
      <c r="AB155" s="439" t="s">
        <v>70</v>
      </c>
      <c r="AC155" s="439" t="s">
        <v>70</v>
      </c>
      <c r="AD155" s="439" t="s">
        <v>70</v>
      </c>
      <c r="AE155" s="439" t="s">
        <v>70</v>
      </c>
      <c r="AF155" s="439" t="s">
        <v>70</v>
      </c>
      <c r="AG155" s="439" t="s">
        <v>70</v>
      </c>
      <c r="AH155" s="439" t="s">
        <v>70</v>
      </c>
      <c r="AI155" s="439" t="s">
        <v>70</v>
      </c>
      <c r="AJ155" s="439" t="s">
        <v>70</v>
      </c>
      <c r="AK155" s="439" t="s">
        <v>70</v>
      </c>
      <c r="AL155" s="439" t="s">
        <v>70</v>
      </c>
      <c r="AM155" s="439" t="s">
        <v>70</v>
      </c>
      <c r="AN155" s="439" t="s">
        <v>70</v>
      </c>
      <c r="AO155" s="439" t="s">
        <v>70</v>
      </c>
      <c r="AP155" s="439" t="s">
        <v>70</v>
      </c>
      <c r="AQ155" s="439" t="s">
        <v>70</v>
      </c>
      <c r="AR155" s="439" t="s">
        <v>70</v>
      </c>
      <c r="AS155" s="439" t="s">
        <v>70</v>
      </c>
      <c r="AT155" s="439" t="s">
        <v>70</v>
      </c>
      <c r="AU155" s="439" t="s">
        <v>70</v>
      </c>
      <c r="AV155" s="439" t="s">
        <v>70</v>
      </c>
      <c r="AW155" s="439" t="s">
        <v>70</v>
      </c>
      <c r="AX155" s="439" t="s">
        <v>70</v>
      </c>
      <c r="AY155" s="439" t="s">
        <v>70</v>
      </c>
      <c r="AZ155" s="439" t="s">
        <v>70</v>
      </c>
      <c r="BA155" s="439" t="s">
        <v>70</v>
      </c>
      <c r="BB155" s="439" t="s">
        <v>70</v>
      </c>
      <c r="BC155" s="447" t="s">
        <v>70</v>
      </c>
      <c r="BD155" s="441"/>
      <c r="BE155" s="442"/>
    </row>
    <row r="156" spans="2:57" x14ac:dyDescent="0.55000000000000004">
      <c r="B156" s="420" t="s">
        <v>447</v>
      </c>
      <c r="C156" s="421"/>
      <c r="D156" s="420" t="s">
        <v>447</v>
      </c>
      <c r="E156" s="421"/>
      <c r="F156" s="420" t="s">
        <v>447</v>
      </c>
      <c r="G156" s="421"/>
      <c r="H156" s="420" t="s">
        <v>447</v>
      </c>
      <c r="I156" s="421"/>
      <c r="J156" s="420" t="s">
        <v>447</v>
      </c>
      <c r="K156" s="421"/>
      <c r="L156" s="420" t="s">
        <v>447</v>
      </c>
      <c r="M156" s="421"/>
      <c r="O156" s="443"/>
      <c r="P156" s="443"/>
      <c r="Q156" s="444"/>
      <c r="R156" s="443"/>
      <c r="S156" s="445" t="s">
        <v>70</v>
      </c>
      <c r="T156" s="445" t="s">
        <v>70</v>
      </c>
      <c r="U156" s="445" t="s">
        <v>70</v>
      </c>
      <c r="V156" s="445" t="s">
        <v>70</v>
      </c>
      <c r="W156" s="445" t="s">
        <v>70</v>
      </c>
      <c r="X156" s="445" t="s">
        <v>70</v>
      </c>
      <c r="Y156" s="445" t="s">
        <v>70</v>
      </c>
      <c r="Z156" s="445" t="s">
        <v>70</v>
      </c>
      <c r="AA156" s="445" t="s">
        <v>70</v>
      </c>
      <c r="AB156" s="445" t="s">
        <v>70</v>
      </c>
      <c r="AC156" s="445" t="s">
        <v>70</v>
      </c>
      <c r="AD156" s="445" t="s">
        <v>70</v>
      </c>
      <c r="AE156" s="445" t="s">
        <v>70</v>
      </c>
      <c r="AF156" s="445" t="s">
        <v>70</v>
      </c>
      <c r="AG156" s="445" t="s">
        <v>70</v>
      </c>
      <c r="AH156" s="445" t="s">
        <v>70</v>
      </c>
      <c r="AI156" s="445" t="s">
        <v>70</v>
      </c>
      <c r="AJ156" s="445" t="s">
        <v>70</v>
      </c>
      <c r="AK156" s="445" t="s">
        <v>70</v>
      </c>
      <c r="AL156" s="445" t="s">
        <v>70</v>
      </c>
      <c r="AM156" s="445" t="s">
        <v>70</v>
      </c>
      <c r="AN156" s="445" t="s">
        <v>70</v>
      </c>
      <c r="AO156" s="445" t="s">
        <v>70</v>
      </c>
      <c r="AP156" s="445" t="s">
        <v>70</v>
      </c>
      <c r="AQ156" s="445" t="s">
        <v>70</v>
      </c>
      <c r="AR156" s="445" t="s">
        <v>70</v>
      </c>
      <c r="AS156" s="445" t="s">
        <v>70</v>
      </c>
      <c r="AT156" s="445" t="s">
        <v>70</v>
      </c>
      <c r="AU156" s="445" t="s">
        <v>70</v>
      </c>
      <c r="AV156" s="445" t="s">
        <v>70</v>
      </c>
      <c r="AW156" s="445" t="s">
        <v>70</v>
      </c>
      <c r="AX156" s="445" t="s">
        <v>70</v>
      </c>
      <c r="AY156" s="445" t="s">
        <v>70</v>
      </c>
      <c r="AZ156" s="445" t="s">
        <v>70</v>
      </c>
      <c r="BA156" s="445" t="s">
        <v>70</v>
      </c>
      <c r="BB156" s="445" t="s">
        <v>70</v>
      </c>
      <c r="BC156" s="446"/>
      <c r="BD156" s="443"/>
      <c r="BE156" s="444"/>
    </row>
    <row r="157" spans="2:57" x14ac:dyDescent="0.55000000000000004">
      <c r="B157" s="433" t="s">
        <v>456</v>
      </c>
      <c r="C157" s="434"/>
      <c r="D157" s="435" t="s">
        <v>456</v>
      </c>
      <c r="E157" s="436"/>
      <c r="F157" s="433" t="s">
        <v>456</v>
      </c>
      <c r="G157" s="434"/>
      <c r="H157" s="435" t="s">
        <v>456</v>
      </c>
      <c r="I157" s="436"/>
      <c r="J157" s="433" t="s">
        <v>456</v>
      </c>
      <c r="K157" s="434"/>
      <c r="L157" s="435" t="s">
        <v>456</v>
      </c>
      <c r="M157" s="436"/>
      <c r="O157" s="437">
        <v>11</v>
      </c>
      <c r="P157" s="437"/>
      <c r="Q157" s="438"/>
      <c r="R157" s="437"/>
      <c r="S157" s="439" t="s">
        <v>70</v>
      </c>
      <c r="T157" s="439" t="s">
        <v>70</v>
      </c>
      <c r="U157" s="439" t="s">
        <v>70</v>
      </c>
      <c r="V157" s="439" t="s">
        <v>70</v>
      </c>
      <c r="W157" s="439" t="s">
        <v>70</v>
      </c>
      <c r="X157" s="439" t="s">
        <v>70</v>
      </c>
      <c r="Y157" s="439" t="s">
        <v>70</v>
      </c>
      <c r="Z157" s="439" t="s">
        <v>70</v>
      </c>
      <c r="AA157" s="439" t="s">
        <v>70</v>
      </c>
      <c r="AB157" s="439" t="s">
        <v>70</v>
      </c>
      <c r="AC157" s="439" t="s">
        <v>70</v>
      </c>
      <c r="AD157" s="439" t="s">
        <v>70</v>
      </c>
      <c r="AE157" s="439" t="s">
        <v>70</v>
      </c>
      <c r="AF157" s="439" t="s">
        <v>70</v>
      </c>
      <c r="AG157" s="439" t="s">
        <v>70</v>
      </c>
      <c r="AH157" s="439" t="s">
        <v>70</v>
      </c>
      <c r="AI157" s="439" t="s">
        <v>70</v>
      </c>
      <c r="AJ157" s="439" t="s">
        <v>70</v>
      </c>
      <c r="AK157" s="439" t="s">
        <v>70</v>
      </c>
      <c r="AL157" s="439" t="s">
        <v>70</v>
      </c>
      <c r="AM157" s="439" t="s">
        <v>70</v>
      </c>
      <c r="AN157" s="439" t="s">
        <v>70</v>
      </c>
      <c r="AO157" s="439" t="s">
        <v>70</v>
      </c>
      <c r="AP157" s="439" t="s">
        <v>70</v>
      </c>
      <c r="AQ157" s="439" t="s">
        <v>70</v>
      </c>
      <c r="AR157" s="439" t="s">
        <v>70</v>
      </c>
      <c r="AS157" s="439" t="s">
        <v>70</v>
      </c>
      <c r="AT157" s="439" t="s">
        <v>70</v>
      </c>
      <c r="AU157" s="439" t="s">
        <v>70</v>
      </c>
      <c r="AV157" s="439" t="s">
        <v>70</v>
      </c>
      <c r="AW157" s="439" t="s">
        <v>70</v>
      </c>
      <c r="AX157" s="439" t="s">
        <v>70</v>
      </c>
      <c r="AY157" s="439" t="s">
        <v>70</v>
      </c>
      <c r="AZ157" s="439" t="s">
        <v>70</v>
      </c>
      <c r="BA157" s="439" t="s">
        <v>70</v>
      </c>
      <c r="BB157" s="439" t="s">
        <v>70</v>
      </c>
      <c r="BC157" s="447" t="s">
        <v>70</v>
      </c>
      <c r="BD157" s="441"/>
      <c r="BE157" s="442"/>
    </row>
    <row r="158" spans="2:57" x14ac:dyDescent="0.55000000000000004">
      <c r="B158" s="407" t="s">
        <v>485</v>
      </c>
      <c r="C158" s="408"/>
      <c r="D158" s="407" t="s">
        <v>486</v>
      </c>
      <c r="E158" s="408"/>
      <c r="F158" s="407" t="s">
        <v>487</v>
      </c>
      <c r="G158" s="408"/>
      <c r="H158" s="407" t="s">
        <v>488</v>
      </c>
      <c r="I158" s="408"/>
      <c r="J158" s="407" t="s">
        <v>489</v>
      </c>
      <c r="K158" s="408"/>
      <c r="L158" s="407" t="s">
        <v>490</v>
      </c>
      <c r="M158" s="408"/>
      <c r="O158" s="443"/>
      <c r="P158" s="443"/>
      <c r="Q158" s="444"/>
      <c r="R158" s="443"/>
      <c r="S158" s="445" t="s">
        <v>70</v>
      </c>
      <c r="T158" s="445" t="s">
        <v>70</v>
      </c>
      <c r="U158" s="445" t="s">
        <v>70</v>
      </c>
      <c r="V158" s="445" t="s">
        <v>70</v>
      </c>
      <c r="W158" s="445" t="s">
        <v>70</v>
      </c>
      <c r="X158" s="445" t="s">
        <v>70</v>
      </c>
      <c r="Y158" s="445" t="s">
        <v>70</v>
      </c>
      <c r="Z158" s="445" t="s">
        <v>70</v>
      </c>
      <c r="AA158" s="445" t="s">
        <v>70</v>
      </c>
      <c r="AB158" s="445" t="s">
        <v>70</v>
      </c>
      <c r="AC158" s="445" t="s">
        <v>70</v>
      </c>
      <c r="AD158" s="445" t="s">
        <v>70</v>
      </c>
      <c r="AE158" s="445" t="s">
        <v>70</v>
      </c>
      <c r="AF158" s="445" t="s">
        <v>70</v>
      </c>
      <c r="AG158" s="445" t="s">
        <v>70</v>
      </c>
      <c r="AH158" s="445" t="s">
        <v>70</v>
      </c>
      <c r="AI158" s="445" t="s">
        <v>70</v>
      </c>
      <c r="AJ158" s="445" t="s">
        <v>70</v>
      </c>
      <c r="AK158" s="445" t="s">
        <v>70</v>
      </c>
      <c r="AL158" s="445" t="s">
        <v>70</v>
      </c>
      <c r="AM158" s="445" t="s">
        <v>70</v>
      </c>
      <c r="AN158" s="445" t="s">
        <v>70</v>
      </c>
      <c r="AO158" s="445" t="s">
        <v>70</v>
      </c>
      <c r="AP158" s="445" t="s">
        <v>70</v>
      </c>
      <c r="AQ158" s="445" t="s">
        <v>70</v>
      </c>
      <c r="AR158" s="445" t="s">
        <v>70</v>
      </c>
      <c r="AS158" s="445" t="s">
        <v>70</v>
      </c>
      <c r="AT158" s="445" t="s">
        <v>70</v>
      </c>
      <c r="AU158" s="445" t="s">
        <v>70</v>
      </c>
      <c r="AV158" s="445" t="s">
        <v>70</v>
      </c>
      <c r="AW158" s="445" t="s">
        <v>70</v>
      </c>
      <c r="AX158" s="445" t="s">
        <v>70</v>
      </c>
      <c r="AY158" s="445" t="s">
        <v>70</v>
      </c>
      <c r="AZ158" s="445" t="s">
        <v>70</v>
      </c>
      <c r="BA158" s="445" t="s">
        <v>70</v>
      </c>
      <c r="BB158" s="445" t="s">
        <v>70</v>
      </c>
      <c r="BC158" s="446"/>
      <c r="BD158" s="443"/>
      <c r="BE158" s="444"/>
    </row>
    <row r="159" spans="2:57" x14ac:dyDescent="0.55000000000000004">
      <c r="B159" s="415" t="s">
        <v>72</v>
      </c>
      <c r="C159" s="416"/>
      <c r="D159" s="415" t="s">
        <v>72</v>
      </c>
      <c r="E159" s="416"/>
      <c r="F159" s="415" t="s">
        <v>72</v>
      </c>
      <c r="G159" s="416"/>
      <c r="H159" s="415" t="s">
        <v>72</v>
      </c>
      <c r="I159" s="416"/>
      <c r="J159" s="415" t="s">
        <v>72</v>
      </c>
      <c r="K159" s="416"/>
      <c r="L159" s="415" t="s">
        <v>72</v>
      </c>
      <c r="M159" s="416"/>
      <c r="O159" s="437">
        <v>12</v>
      </c>
      <c r="P159" s="437"/>
      <c r="Q159" s="438"/>
      <c r="R159" s="437"/>
      <c r="S159" s="439" t="s">
        <v>70</v>
      </c>
      <c r="T159" s="439" t="s">
        <v>70</v>
      </c>
      <c r="U159" s="439" t="s">
        <v>70</v>
      </c>
      <c r="V159" s="439" t="s">
        <v>70</v>
      </c>
      <c r="W159" s="439" t="s">
        <v>70</v>
      </c>
      <c r="X159" s="439" t="s">
        <v>70</v>
      </c>
      <c r="Y159" s="439" t="s">
        <v>70</v>
      </c>
      <c r="Z159" s="439" t="s">
        <v>70</v>
      </c>
      <c r="AA159" s="439" t="s">
        <v>70</v>
      </c>
      <c r="AB159" s="439" t="s">
        <v>70</v>
      </c>
      <c r="AC159" s="439" t="s">
        <v>70</v>
      </c>
      <c r="AD159" s="439" t="s">
        <v>70</v>
      </c>
      <c r="AE159" s="439" t="s">
        <v>70</v>
      </c>
      <c r="AF159" s="439" t="s">
        <v>70</v>
      </c>
      <c r="AG159" s="439" t="s">
        <v>70</v>
      </c>
      <c r="AH159" s="439" t="s">
        <v>70</v>
      </c>
      <c r="AI159" s="439" t="s">
        <v>70</v>
      </c>
      <c r="AJ159" s="439" t="s">
        <v>70</v>
      </c>
      <c r="AK159" s="439" t="s">
        <v>70</v>
      </c>
      <c r="AL159" s="439" t="s">
        <v>70</v>
      </c>
      <c r="AM159" s="439" t="s">
        <v>70</v>
      </c>
      <c r="AN159" s="439" t="s">
        <v>70</v>
      </c>
      <c r="AO159" s="439" t="s">
        <v>70</v>
      </c>
      <c r="AP159" s="439" t="s">
        <v>70</v>
      </c>
      <c r="AQ159" s="439" t="s">
        <v>70</v>
      </c>
      <c r="AR159" s="439" t="s">
        <v>70</v>
      </c>
      <c r="AS159" s="439" t="s">
        <v>70</v>
      </c>
      <c r="AT159" s="439" t="s">
        <v>70</v>
      </c>
      <c r="AU159" s="439" t="s">
        <v>70</v>
      </c>
      <c r="AV159" s="439" t="s">
        <v>70</v>
      </c>
      <c r="AW159" s="439" t="s">
        <v>70</v>
      </c>
      <c r="AX159" s="439" t="s">
        <v>70</v>
      </c>
      <c r="AY159" s="439" t="s">
        <v>70</v>
      </c>
      <c r="AZ159" s="439" t="s">
        <v>70</v>
      </c>
      <c r="BA159" s="439" t="s">
        <v>70</v>
      </c>
      <c r="BB159" s="439" t="s">
        <v>70</v>
      </c>
      <c r="BC159" s="447" t="s">
        <v>70</v>
      </c>
      <c r="BD159" s="441"/>
      <c r="BE159" s="442"/>
    </row>
    <row r="160" spans="2:57" x14ac:dyDescent="0.55000000000000004">
      <c r="B160" s="420" t="s">
        <v>447</v>
      </c>
      <c r="C160" s="421"/>
      <c r="D160" s="420" t="s">
        <v>447</v>
      </c>
      <c r="E160" s="421"/>
      <c r="F160" s="420" t="s">
        <v>447</v>
      </c>
      <c r="G160" s="421"/>
      <c r="H160" s="420" t="s">
        <v>447</v>
      </c>
      <c r="I160" s="421"/>
      <c r="J160" s="420" t="s">
        <v>447</v>
      </c>
      <c r="K160" s="421"/>
      <c r="L160" s="420" t="s">
        <v>447</v>
      </c>
      <c r="M160" s="421"/>
      <c r="O160" s="443"/>
      <c r="P160" s="443"/>
      <c r="Q160" s="444"/>
      <c r="R160" s="443"/>
      <c r="S160" s="445" t="s">
        <v>70</v>
      </c>
      <c r="T160" s="445" t="s">
        <v>70</v>
      </c>
      <c r="U160" s="445" t="s">
        <v>70</v>
      </c>
      <c r="V160" s="445" t="s">
        <v>70</v>
      </c>
      <c r="W160" s="445" t="s">
        <v>70</v>
      </c>
      <c r="X160" s="445" t="s">
        <v>70</v>
      </c>
      <c r="Y160" s="445" t="s">
        <v>70</v>
      </c>
      <c r="Z160" s="445" t="s">
        <v>70</v>
      </c>
      <c r="AA160" s="445" t="s">
        <v>70</v>
      </c>
      <c r="AB160" s="445" t="s">
        <v>70</v>
      </c>
      <c r="AC160" s="445" t="s">
        <v>70</v>
      </c>
      <c r="AD160" s="445" t="s">
        <v>70</v>
      </c>
      <c r="AE160" s="445" t="s">
        <v>70</v>
      </c>
      <c r="AF160" s="445" t="s">
        <v>70</v>
      </c>
      <c r="AG160" s="445" t="s">
        <v>70</v>
      </c>
      <c r="AH160" s="445" t="s">
        <v>70</v>
      </c>
      <c r="AI160" s="445" t="s">
        <v>70</v>
      </c>
      <c r="AJ160" s="445" t="s">
        <v>70</v>
      </c>
      <c r="AK160" s="445" t="s">
        <v>70</v>
      </c>
      <c r="AL160" s="445" t="s">
        <v>70</v>
      </c>
      <c r="AM160" s="445" t="s">
        <v>70</v>
      </c>
      <c r="AN160" s="445" t="s">
        <v>70</v>
      </c>
      <c r="AO160" s="445" t="s">
        <v>70</v>
      </c>
      <c r="AP160" s="445" t="s">
        <v>70</v>
      </c>
      <c r="AQ160" s="445" t="s">
        <v>70</v>
      </c>
      <c r="AR160" s="445" t="s">
        <v>70</v>
      </c>
      <c r="AS160" s="445" t="s">
        <v>70</v>
      </c>
      <c r="AT160" s="445" t="s">
        <v>70</v>
      </c>
      <c r="AU160" s="445" t="s">
        <v>70</v>
      </c>
      <c r="AV160" s="445" t="s">
        <v>70</v>
      </c>
      <c r="AW160" s="445" t="s">
        <v>70</v>
      </c>
      <c r="AX160" s="445" t="s">
        <v>70</v>
      </c>
      <c r="AY160" s="445" t="s">
        <v>70</v>
      </c>
      <c r="AZ160" s="445" t="s">
        <v>70</v>
      </c>
      <c r="BA160" s="445" t="s">
        <v>70</v>
      </c>
      <c r="BB160" s="445" t="s">
        <v>70</v>
      </c>
      <c r="BC160" s="446"/>
      <c r="BD160" s="443"/>
      <c r="BE160" s="444"/>
    </row>
    <row r="161" spans="1:57" x14ac:dyDescent="0.55000000000000004">
      <c r="B161" s="420" t="s">
        <v>447</v>
      </c>
      <c r="C161" s="421"/>
      <c r="D161" s="420" t="s">
        <v>447</v>
      </c>
      <c r="E161" s="421"/>
      <c r="F161" s="420" t="s">
        <v>447</v>
      </c>
      <c r="G161" s="421"/>
      <c r="H161" s="420" t="s">
        <v>447</v>
      </c>
      <c r="I161" s="421"/>
      <c r="J161" s="420" t="s">
        <v>447</v>
      </c>
      <c r="K161" s="421"/>
      <c r="L161" s="420" t="s">
        <v>447</v>
      </c>
      <c r="M161" s="421"/>
      <c r="O161" s="437">
        <v>13</v>
      </c>
      <c r="P161" s="437"/>
      <c r="Q161" s="438"/>
      <c r="R161" s="437"/>
      <c r="S161" s="439" t="s">
        <v>70</v>
      </c>
      <c r="T161" s="439" t="s">
        <v>70</v>
      </c>
      <c r="U161" s="439" t="s">
        <v>70</v>
      </c>
      <c r="V161" s="439" t="s">
        <v>70</v>
      </c>
      <c r="W161" s="439" t="s">
        <v>70</v>
      </c>
      <c r="X161" s="439" t="s">
        <v>70</v>
      </c>
      <c r="Y161" s="439" t="s">
        <v>70</v>
      </c>
      <c r="Z161" s="439" t="s">
        <v>70</v>
      </c>
      <c r="AA161" s="439" t="s">
        <v>70</v>
      </c>
      <c r="AB161" s="439" t="s">
        <v>70</v>
      </c>
      <c r="AC161" s="439" t="s">
        <v>70</v>
      </c>
      <c r="AD161" s="439" t="s">
        <v>70</v>
      </c>
      <c r="AE161" s="439" t="s">
        <v>70</v>
      </c>
      <c r="AF161" s="439" t="s">
        <v>70</v>
      </c>
      <c r="AG161" s="439" t="s">
        <v>70</v>
      </c>
      <c r="AH161" s="439" t="s">
        <v>70</v>
      </c>
      <c r="AI161" s="439" t="s">
        <v>70</v>
      </c>
      <c r="AJ161" s="439" t="s">
        <v>70</v>
      </c>
      <c r="AK161" s="439" t="s">
        <v>70</v>
      </c>
      <c r="AL161" s="439" t="s">
        <v>70</v>
      </c>
      <c r="AM161" s="439" t="s">
        <v>70</v>
      </c>
      <c r="AN161" s="439" t="s">
        <v>70</v>
      </c>
      <c r="AO161" s="439" t="s">
        <v>70</v>
      </c>
      <c r="AP161" s="439" t="s">
        <v>70</v>
      </c>
      <c r="AQ161" s="439" t="s">
        <v>70</v>
      </c>
      <c r="AR161" s="439" t="s">
        <v>70</v>
      </c>
      <c r="AS161" s="439" t="s">
        <v>70</v>
      </c>
      <c r="AT161" s="439" t="s">
        <v>70</v>
      </c>
      <c r="AU161" s="439" t="s">
        <v>70</v>
      </c>
      <c r="AV161" s="439" t="s">
        <v>70</v>
      </c>
      <c r="AW161" s="439" t="s">
        <v>70</v>
      </c>
      <c r="AX161" s="439" t="s">
        <v>70</v>
      </c>
      <c r="AY161" s="439" t="s">
        <v>70</v>
      </c>
      <c r="AZ161" s="439" t="s">
        <v>70</v>
      </c>
      <c r="BA161" s="439" t="s">
        <v>70</v>
      </c>
      <c r="BB161" s="439" t="s">
        <v>70</v>
      </c>
      <c r="BC161" s="447" t="s">
        <v>70</v>
      </c>
      <c r="BD161" s="441"/>
      <c r="BE161" s="442"/>
    </row>
    <row r="162" spans="1:57" x14ac:dyDescent="0.55000000000000004">
      <c r="B162" s="435" t="s">
        <v>456</v>
      </c>
      <c r="C162" s="436"/>
      <c r="D162" s="435" t="s">
        <v>456</v>
      </c>
      <c r="E162" s="436"/>
      <c r="F162" s="435" t="s">
        <v>456</v>
      </c>
      <c r="G162" s="436"/>
      <c r="H162" s="435" t="s">
        <v>456</v>
      </c>
      <c r="I162" s="436"/>
      <c r="J162" s="435" t="s">
        <v>456</v>
      </c>
      <c r="K162" s="436"/>
      <c r="L162" s="435" t="s">
        <v>456</v>
      </c>
      <c r="M162" s="436"/>
      <c r="O162" s="443"/>
      <c r="P162" s="443"/>
      <c r="Q162" s="444"/>
      <c r="R162" s="443"/>
      <c r="S162" s="445" t="s">
        <v>70</v>
      </c>
      <c r="T162" s="445" t="s">
        <v>70</v>
      </c>
      <c r="U162" s="445" t="s">
        <v>70</v>
      </c>
      <c r="V162" s="445" t="s">
        <v>70</v>
      </c>
      <c r="W162" s="445" t="s">
        <v>70</v>
      </c>
      <c r="X162" s="445" t="s">
        <v>70</v>
      </c>
      <c r="Y162" s="445" t="s">
        <v>70</v>
      </c>
      <c r="Z162" s="445" t="s">
        <v>70</v>
      </c>
      <c r="AA162" s="445" t="s">
        <v>70</v>
      </c>
      <c r="AB162" s="445" t="s">
        <v>70</v>
      </c>
      <c r="AC162" s="445" t="s">
        <v>70</v>
      </c>
      <c r="AD162" s="445" t="s">
        <v>70</v>
      </c>
      <c r="AE162" s="445" t="s">
        <v>70</v>
      </c>
      <c r="AF162" s="445" t="s">
        <v>70</v>
      </c>
      <c r="AG162" s="445" t="s">
        <v>70</v>
      </c>
      <c r="AH162" s="445" t="s">
        <v>70</v>
      </c>
      <c r="AI162" s="445" t="s">
        <v>70</v>
      </c>
      <c r="AJ162" s="445" t="s">
        <v>70</v>
      </c>
      <c r="AK162" s="445" t="s">
        <v>70</v>
      </c>
      <c r="AL162" s="445" t="s">
        <v>70</v>
      </c>
      <c r="AM162" s="445" t="s">
        <v>70</v>
      </c>
      <c r="AN162" s="445" t="s">
        <v>70</v>
      </c>
      <c r="AO162" s="445" t="s">
        <v>70</v>
      </c>
      <c r="AP162" s="445" t="s">
        <v>70</v>
      </c>
      <c r="AQ162" s="445" t="s">
        <v>70</v>
      </c>
      <c r="AR162" s="445" t="s">
        <v>70</v>
      </c>
      <c r="AS162" s="445" t="s">
        <v>70</v>
      </c>
      <c r="AT162" s="445" t="s">
        <v>70</v>
      </c>
      <c r="AU162" s="445" t="s">
        <v>70</v>
      </c>
      <c r="AV162" s="445" t="s">
        <v>70</v>
      </c>
      <c r="AW162" s="445" t="s">
        <v>70</v>
      </c>
      <c r="AX162" s="445" t="s">
        <v>70</v>
      </c>
      <c r="AY162" s="445" t="s">
        <v>70</v>
      </c>
      <c r="AZ162" s="445" t="s">
        <v>70</v>
      </c>
      <c r="BA162" s="445" t="s">
        <v>70</v>
      </c>
      <c r="BB162" s="445" t="s">
        <v>70</v>
      </c>
      <c r="BC162" s="446"/>
      <c r="BD162" s="443"/>
      <c r="BE162" s="444"/>
    </row>
    <row r="163" spans="1:57" x14ac:dyDescent="0.55000000000000004">
      <c r="J163" s="448"/>
      <c r="K163" s="448"/>
      <c r="L163" s="448"/>
      <c r="M163" s="448"/>
    </row>
    <row r="164" spans="1:57" x14ac:dyDescent="0.55000000000000004">
      <c r="A164" s="405"/>
      <c r="B164" s="406"/>
      <c r="C164" s="394"/>
      <c r="D164" s="394"/>
      <c r="E164" s="394"/>
      <c r="F164" s="394"/>
      <c r="G164" s="394"/>
      <c r="H164" s="394"/>
      <c r="I164" s="394"/>
      <c r="J164" s="402"/>
      <c r="K164" s="402"/>
      <c r="L164" s="402"/>
      <c r="M164" s="402"/>
      <c r="N164" s="398"/>
      <c r="O164" s="398"/>
      <c r="P164" s="398"/>
      <c r="Q164" s="398"/>
      <c r="R164" s="398"/>
      <c r="S164" s="401"/>
      <c r="T164" s="401"/>
      <c r="U164" s="401"/>
      <c r="V164" s="401"/>
      <c r="W164" s="401"/>
      <c r="X164" s="401"/>
      <c r="Y164" s="401"/>
      <c r="Z164" s="401"/>
      <c r="AA164" s="401"/>
      <c r="AB164" s="401"/>
      <c r="AC164" s="401"/>
      <c r="AD164" s="401"/>
      <c r="AE164" s="401"/>
      <c r="AF164" s="401"/>
      <c r="AG164" s="401"/>
      <c r="AH164" s="401"/>
      <c r="AI164" s="401"/>
      <c r="AJ164" s="401"/>
      <c r="AK164" s="401"/>
      <c r="AL164" s="401"/>
      <c r="AM164" s="401"/>
      <c r="AN164" s="401"/>
      <c r="AO164" s="401"/>
      <c r="AP164" s="401"/>
      <c r="AQ164" s="401"/>
      <c r="AR164" s="401"/>
      <c r="AS164" s="401"/>
      <c r="AT164" s="401"/>
      <c r="AU164" s="401"/>
      <c r="AV164" s="401"/>
      <c r="AW164" s="401"/>
      <c r="AX164" s="401"/>
      <c r="AY164" s="401"/>
      <c r="AZ164" s="401"/>
      <c r="BA164" s="401"/>
      <c r="BB164" s="401"/>
      <c r="BC164" s="401"/>
      <c r="BD164" s="401"/>
      <c r="BE164" s="398"/>
    </row>
    <row r="165" spans="1:57" x14ac:dyDescent="0.55000000000000004">
      <c r="B165" s="407" t="s">
        <v>434</v>
      </c>
      <c r="C165" s="408"/>
      <c r="D165" s="407" t="s">
        <v>435</v>
      </c>
      <c r="E165" s="408"/>
      <c r="F165" s="407" t="s">
        <v>436</v>
      </c>
      <c r="G165" s="408"/>
      <c r="H165" s="407" t="s">
        <v>437</v>
      </c>
      <c r="I165" s="408"/>
      <c r="J165" s="407" t="s">
        <v>438</v>
      </c>
      <c r="K165" s="408"/>
      <c r="L165" s="407" t="s">
        <v>439</v>
      </c>
      <c r="M165" s="408"/>
      <c r="O165" s="410" t="s">
        <v>440</v>
      </c>
      <c r="P165" s="411" t="s">
        <v>441</v>
      </c>
      <c r="S165" s="412" t="s">
        <v>442</v>
      </c>
      <c r="T165" s="413"/>
      <c r="U165" s="413"/>
      <c r="V165" s="413"/>
      <c r="W165" s="413"/>
      <c r="X165" s="413"/>
      <c r="Y165" s="413"/>
      <c r="Z165" s="413"/>
      <c r="AA165" s="413"/>
      <c r="AB165" s="413"/>
      <c r="AC165" s="413"/>
      <c r="AD165" s="413"/>
      <c r="AE165" s="413"/>
      <c r="AF165" s="413"/>
      <c r="AG165" s="413"/>
      <c r="AH165" s="413"/>
      <c r="AI165" s="413"/>
      <c r="AJ165" s="413"/>
      <c r="AK165" s="413"/>
      <c r="AL165" s="413"/>
      <c r="AM165" s="413"/>
      <c r="AN165" s="413"/>
      <c r="AO165" s="413"/>
      <c r="AP165" s="413"/>
      <c r="AQ165" s="413"/>
      <c r="AR165" s="413"/>
      <c r="AS165" s="413"/>
      <c r="AT165" s="413"/>
      <c r="AU165" s="413"/>
      <c r="AV165" s="413"/>
      <c r="AW165" s="413"/>
      <c r="AX165" s="413"/>
      <c r="AY165" s="413"/>
      <c r="AZ165" s="413"/>
      <c r="BA165" s="413"/>
      <c r="BB165" s="414"/>
    </row>
    <row r="166" spans="1:57" x14ac:dyDescent="0.55000000000000004">
      <c r="B166" s="415" t="s">
        <v>72</v>
      </c>
      <c r="C166" s="416"/>
      <c r="D166" s="415" t="s">
        <v>72</v>
      </c>
      <c r="E166" s="416"/>
      <c r="F166" s="415" t="s">
        <v>72</v>
      </c>
      <c r="G166" s="416"/>
      <c r="H166" s="415" t="s">
        <v>72</v>
      </c>
      <c r="I166" s="416"/>
      <c r="J166" s="415" t="s">
        <v>72</v>
      </c>
      <c r="K166" s="416"/>
      <c r="L166" s="415" t="s">
        <v>72</v>
      </c>
      <c r="M166" s="416"/>
      <c r="O166" s="417"/>
      <c r="P166" s="418">
        <v>0</v>
      </c>
      <c r="S166" s="419">
        <v>1</v>
      </c>
      <c r="T166" s="419">
        <v>2</v>
      </c>
      <c r="U166" s="419">
        <v>3</v>
      </c>
      <c r="V166" s="419">
        <v>4</v>
      </c>
      <c r="W166" s="419">
        <v>5</v>
      </c>
      <c r="X166" s="419">
        <v>6</v>
      </c>
      <c r="Y166" s="419">
        <v>7</v>
      </c>
      <c r="Z166" s="419">
        <v>8</v>
      </c>
      <c r="AA166" s="419">
        <v>9</v>
      </c>
      <c r="AB166" s="419">
        <v>10</v>
      </c>
      <c r="AC166" s="419">
        <v>11</v>
      </c>
      <c r="AD166" s="419">
        <v>12</v>
      </c>
      <c r="AE166" s="419">
        <v>13</v>
      </c>
      <c r="AF166" s="419">
        <v>14</v>
      </c>
      <c r="AG166" s="419">
        <v>15</v>
      </c>
      <c r="AH166" s="419">
        <v>16</v>
      </c>
      <c r="AI166" s="419">
        <v>17</v>
      </c>
      <c r="AJ166" s="419">
        <v>18</v>
      </c>
      <c r="AK166" s="419">
        <v>19</v>
      </c>
      <c r="AL166" s="419">
        <v>20</v>
      </c>
      <c r="AM166" s="419">
        <v>21</v>
      </c>
      <c r="AN166" s="419">
        <v>22</v>
      </c>
      <c r="AO166" s="419">
        <v>23</v>
      </c>
      <c r="AP166" s="419">
        <v>24</v>
      </c>
      <c r="AQ166" s="419">
        <v>25</v>
      </c>
      <c r="AR166" s="419">
        <v>26</v>
      </c>
      <c r="AS166" s="419">
        <v>27</v>
      </c>
      <c r="AT166" s="419">
        <v>28</v>
      </c>
      <c r="AU166" s="419">
        <v>29</v>
      </c>
      <c r="AV166" s="419">
        <v>30</v>
      </c>
      <c r="AW166" s="419">
        <v>31</v>
      </c>
      <c r="AX166" s="419">
        <v>32</v>
      </c>
      <c r="AY166" s="419">
        <v>33</v>
      </c>
      <c r="AZ166" s="419">
        <v>34</v>
      </c>
      <c r="BA166" s="419">
        <v>35</v>
      </c>
      <c r="BB166" s="419">
        <v>36</v>
      </c>
    </row>
    <row r="167" spans="1:57" ht="12" customHeight="1" x14ac:dyDescent="0.55000000000000004">
      <c r="B167" s="420" t="s">
        <v>447</v>
      </c>
      <c r="C167" s="421"/>
      <c r="D167" s="420" t="s">
        <v>447</v>
      </c>
      <c r="E167" s="421"/>
      <c r="F167" s="420" t="s">
        <v>447</v>
      </c>
      <c r="G167" s="421"/>
      <c r="H167" s="420" t="s">
        <v>447</v>
      </c>
      <c r="I167" s="421"/>
      <c r="J167" s="420" t="s">
        <v>447</v>
      </c>
      <c r="K167" s="421"/>
      <c r="L167" s="420" t="s">
        <v>447</v>
      </c>
      <c r="M167" s="421"/>
      <c r="O167" s="422" t="s">
        <v>448</v>
      </c>
      <c r="P167" s="422" t="s">
        <v>449</v>
      </c>
      <c r="Q167" s="423" t="s">
        <v>132</v>
      </c>
      <c r="R167" s="422" t="s">
        <v>450</v>
      </c>
      <c r="S167" s="424" t="s">
        <v>451</v>
      </c>
      <c r="T167" s="425"/>
      <c r="U167" s="425"/>
      <c r="V167" s="425"/>
      <c r="W167" s="425"/>
      <c r="X167" s="425"/>
      <c r="Y167" s="425"/>
      <c r="Z167" s="425"/>
      <c r="AA167" s="425"/>
      <c r="AB167" s="425"/>
      <c r="AC167" s="425"/>
      <c r="AD167" s="425"/>
      <c r="AE167" s="425"/>
      <c r="AF167" s="425"/>
      <c r="AG167" s="425"/>
      <c r="AH167" s="425"/>
      <c r="AI167" s="425"/>
      <c r="AJ167" s="425"/>
      <c r="AK167" s="425"/>
      <c r="AL167" s="425"/>
      <c r="AM167" s="425"/>
      <c r="AN167" s="425"/>
      <c r="AO167" s="425"/>
      <c r="AP167" s="425"/>
      <c r="AQ167" s="425"/>
      <c r="AR167" s="425"/>
      <c r="AS167" s="425"/>
      <c r="AT167" s="425"/>
      <c r="AU167" s="425"/>
      <c r="AV167" s="425"/>
      <c r="AW167" s="425"/>
      <c r="AX167" s="425"/>
      <c r="AY167" s="425"/>
      <c r="AZ167" s="425"/>
      <c r="BA167" s="425"/>
      <c r="BB167" s="426"/>
      <c r="BC167" s="427" t="s">
        <v>452</v>
      </c>
      <c r="BD167" s="422" t="s">
        <v>453</v>
      </c>
      <c r="BE167" s="423" t="s">
        <v>454</v>
      </c>
    </row>
    <row r="168" spans="1:57" x14ac:dyDescent="0.55000000000000004">
      <c r="B168" s="420" t="s">
        <v>447</v>
      </c>
      <c r="C168" s="421"/>
      <c r="D168" s="420" t="s">
        <v>447</v>
      </c>
      <c r="E168" s="421"/>
      <c r="F168" s="420" t="s">
        <v>447</v>
      </c>
      <c r="G168" s="421"/>
      <c r="H168" s="420" t="s">
        <v>447</v>
      </c>
      <c r="I168" s="421"/>
      <c r="J168" s="420" t="s">
        <v>447</v>
      </c>
      <c r="K168" s="421"/>
      <c r="L168" s="420" t="s">
        <v>447</v>
      </c>
      <c r="M168" s="421"/>
      <c r="O168" s="428"/>
      <c r="P168" s="428"/>
      <c r="Q168" s="429"/>
      <c r="R168" s="428"/>
      <c r="S168" s="430" t="s">
        <v>455</v>
      </c>
      <c r="T168" s="431"/>
      <c r="U168" s="431"/>
      <c r="V168" s="431"/>
      <c r="W168" s="431"/>
      <c r="X168" s="431"/>
      <c r="Y168" s="431"/>
      <c r="Z168" s="431"/>
      <c r="AA168" s="431"/>
      <c r="AB168" s="431"/>
      <c r="AC168" s="431"/>
      <c r="AD168" s="431"/>
      <c r="AE168" s="431"/>
      <c r="AF168" s="431"/>
      <c r="AG168" s="431"/>
      <c r="AH168" s="431"/>
      <c r="AI168" s="431"/>
      <c r="AJ168" s="431"/>
      <c r="AK168" s="431"/>
      <c r="AL168" s="431"/>
      <c r="AM168" s="431"/>
      <c r="AN168" s="431"/>
      <c r="AO168" s="431"/>
      <c r="AP168" s="431"/>
      <c r="AQ168" s="431"/>
      <c r="AR168" s="431"/>
      <c r="AS168" s="431"/>
      <c r="AT168" s="431"/>
      <c r="AU168" s="431"/>
      <c r="AV168" s="431"/>
      <c r="AW168" s="431"/>
      <c r="AX168" s="431"/>
      <c r="AY168" s="431"/>
      <c r="AZ168" s="431"/>
      <c r="BA168" s="431"/>
      <c r="BB168" s="432"/>
      <c r="BC168" s="429"/>
      <c r="BD168" s="428"/>
      <c r="BE168" s="429"/>
    </row>
    <row r="169" spans="1:57" x14ac:dyDescent="0.55000000000000004">
      <c r="B169" s="433" t="s">
        <v>456</v>
      </c>
      <c r="C169" s="434"/>
      <c r="D169" s="435" t="s">
        <v>456</v>
      </c>
      <c r="E169" s="436"/>
      <c r="F169" s="433" t="s">
        <v>456</v>
      </c>
      <c r="G169" s="434"/>
      <c r="H169" s="435" t="s">
        <v>456</v>
      </c>
      <c r="I169" s="436"/>
      <c r="J169" s="433" t="s">
        <v>456</v>
      </c>
      <c r="K169" s="434"/>
      <c r="L169" s="435" t="s">
        <v>456</v>
      </c>
      <c r="M169" s="436"/>
      <c r="N169" s="401"/>
      <c r="O169" s="437">
        <v>1</v>
      </c>
      <c r="P169" s="437"/>
      <c r="Q169" s="438"/>
      <c r="R169" s="437"/>
      <c r="S169" s="439" t="s">
        <v>70</v>
      </c>
      <c r="T169" s="439" t="s">
        <v>70</v>
      </c>
      <c r="U169" s="439" t="s">
        <v>70</v>
      </c>
      <c r="V169" s="439" t="s">
        <v>70</v>
      </c>
      <c r="W169" s="439" t="s">
        <v>70</v>
      </c>
      <c r="X169" s="439" t="s">
        <v>70</v>
      </c>
      <c r="Y169" s="439" t="s">
        <v>70</v>
      </c>
      <c r="Z169" s="439" t="s">
        <v>70</v>
      </c>
      <c r="AA169" s="439" t="s">
        <v>70</v>
      </c>
      <c r="AB169" s="439" t="s">
        <v>70</v>
      </c>
      <c r="AC169" s="439" t="s">
        <v>70</v>
      </c>
      <c r="AD169" s="439" t="s">
        <v>70</v>
      </c>
      <c r="AE169" s="439" t="s">
        <v>70</v>
      </c>
      <c r="AF169" s="439" t="s">
        <v>70</v>
      </c>
      <c r="AG169" s="439" t="s">
        <v>70</v>
      </c>
      <c r="AH169" s="439" t="s">
        <v>70</v>
      </c>
      <c r="AI169" s="439" t="s">
        <v>70</v>
      </c>
      <c r="AJ169" s="439" t="s">
        <v>70</v>
      </c>
      <c r="AK169" s="439" t="s">
        <v>70</v>
      </c>
      <c r="AL169" s="439" t="s">
        <v>70</v>
      </c>
      <c r="AM169" s="439" t="s">
        <v>70</v>
      </c>
      <c r="AN169" s="439" t="s">
        <v>70</v>
      </c>
      <c r="AO169" s="439" t="s">
        <v>70</v>
      </c>
      <c r="AP169" s="439" t="s">
        <v>70</v>
      </c>
      <c r="AQ169" s="439" t="s">
        <v>70</v>
      </c>
      <c r="AR169" s="439" t="s">
        <v>70</v>
      </c>
      <c r="AS169" s="439" t="s">
        <v>70</v>
      </c>
      <c r="AT169" s="439" t="s">
        <v>70</v>
      </c>
      <c r="AU169" s="439" t="s">
        <v>70</v>
      </c>
      <c r="AV169" s="439" t="s">
        <v>70</v>
      </c>
      <c r="AW169" s="439" t="s">
        <v>70</v>
      </c>
      <c r="AX169" s="439" t="s">
        <v>70</v>
      </c>
      <c r="AY169" s="439" t="s">
        <v>70</v>
      </c>
      <c r="AZ169" s="439" t="s">
        <v>70</v>
      </c>
      <c r="BA169" s="439" t="s">
        <v>70</v>
      </c>
      <c r="BB169" s="439" t="s">
        <v>70</v>
      </c>
      <c r="BC169" s="447" t="s">
        <v>70</v>
      </c>
      <c r="BD169" s="441"/>
      <c r="BE169" s="442"/>
    </row>
    <row r="170" spans="1:57" x14ac:dyDescent="0.55000000000000004">
      <c r="B170" s="407" t="s">
        <v>458</v>
      </c>
      <c r="C170" s="408"/>
      <c r="D170" s="407" t="s">
        <v>459</v>
      </c>
      <c r="E170" s="408"/>
      <c r="F170" s="407" t="s">
        <v>460</v>
      </c>
      <c r="G170" s="408"/>
      <c r="H170" s="407" t="s">
        <v>461</v>
      </c>
      <c r="I170" s="408"/>
      <c r="J170" s="407" t="s">
        <v>462</v>
      </c>
      <c r="K170" s="408"/>
      <c r="L170" s="407" t="s">
        <v>463</v>
      </c>
      <c r="M170" s="408"/>
      <c r="N170" s="401"/>
      <c r="O170" s="443"/>
      <c r="P170" s="443"/>
      <c r="Q170" s="444"/>
      <c r="R170" s="443"/>
      <c r="S170" s="445" t="s">
        <v>70</v>
      </c>
      <c r="T170" s="445" t="s">
        <v>70</v>
      </c>
      <c r="U170" s="445" t="s">
        <v>70</v>
      </c>
      <c r="V170" s="445" t="s">
        <v>70</v>
      </c>
      <c r="W170" s="445" t="s">
        <v>70</v>
      </c>
      <c r="X170" s="445" t="s">
        <v>70</v>
      </c>
      <c r="Y170" s="445" t="s">
        <v>70</v>
      </c>
      <c r="Z170" s="445" t="s">
        <v>70</v>
      </c>
      <c r="AA170" s="445" t="s">
        <v>70</v>
      </c>
      <c r="AB170" s="445" t="s">
        <v>70</v>
      </c>
      <c r="AC170" s="445" t="s">
        <v>70</v>
      </c>
      <c r="AD170" s="445" t="s">
        <v>70</v>
      </c>
      <c r="AE170" s="445" t="s">
        <v>70</v>
      </c>
      <c r="AF170" s="445" t="s">
        <v>70</v>
      </c>
      <c r="AG170" s="445" t="s">
        <v>70</v>
      </c>
      <c r="AH170" s="445" t="s">
        <v>70</v>
      </c>
      <c r="AI170" s="445" t="s">
        <v>70</v>
      </c>
      <c r="AJ170" s="445" t="s">
        <v>70</v>
      </c>
      <c r="AK170" s="445" t="s">
        <v>70</v>
      </c>
      <c r="AL170" s="445" t="s">
        <v>70</v>
      </c>
      <c r="AM170" s="445" t="s">
        <v>70</v>
      </c>
      <c r="AN170" s="445" t="s">
        <v>70</v>
      </c>
      <c r="AO170" s="445" t="s">
        <v>70</v>
      </c>
      <c r="AP170" s="445" t="s">
        <v>70</v>
      </c>
      <c r="AQ170" s="445" t="s">
        <v>70</v>
      </c>
      <c r="AR170" s="445" t="s">
        <v>70</v>
      </c>
      <c r="AS170" s="445" t="s">
        <v>70</v>
      </c>
      <c r="AT170" s="445" t="s">
        <v>70</v>
      </c>
      <c r="AU170" s="445" t="s">
        <v>70</v>
      </c>
      <c r="AV170" s="445" t="s">
        <v>70</v>
      </c>
      <c r="AW170" s="445" t="s">
        <v>70</v>
      </c>
      <c r="AX170" s="445" t="s">
        <v>70</v>
      </c>
      <c r="AY170" s="445" t="s">
        <v>70</v>
      </c>
      <c r="AZ170" s="445" t="s">
        <v>70</v>
      </c>
      <c r="BA170" s="445" t="s">
        <v>70</v>
      </c>
      <c r="BB170" s="445" t="s">
        <v>70</v>
      </c>
      <c r="BC170" s="446"/>
      <c r="BD170" s="443"/>
      <c r="BE170" s="444"/>
    </row>
    <row r="171" spans="1:57" x14ac:dyDescent="0.55000000000000004">
      <c r="B171" s="415" t="s">
        <v>72</v>
      </c>
      <c r="C171" s="416"/>
      <c r="D171" s="415" t="s">
        <v>72</v>
      </c>
      <c r="E171" s="416"/>
      <c r="F171" s="415" t="s">
        <v>72</v>
      </c>
      <c r="G171" s="416"/>
      <c r="H171" s="415" t="s">
        <v>72</v>
      </c>
      <c r="I171" s="416"/>
      <c r="J171" s="415" t="s">
        <v>72</v>
      </c>
      <c r="K171" s="416"/>
      <c r="L171" s="415" t="s">
        <v>72</v>
      </c>
      <c r="M171" s="416"/>
      <c r="N171" s="401"/>
      <c r="O171" s="437">
        <v>2</v>
      </c>
      <c r="P171" s="437"/>
      <c r="Q171" s="438"/>
      <c r="R171" s="437"/>
      <c r="S171" s="439" t="s">
        <v>70</v>
      </c>
      <c r="T171" s="439" t="s">
        <v>70</v>
      </c>
      <c r="U171" s="439" t="s">
        <v>70</v>
      </c>
      <c r="V171" s="439" t="s">
        <v>70</v>
      </c>
      <c r="W171" s="439" t="s">
        <v>70</v>
      </c>
      <c r="X171" s="439" t="s">
        <v>70</v>
      </c>
      <c r="Y171" s="439" t="s">
        <v>70</v>
      </c>
      <c r="Z171" s="439" t="s">
        <v>70</v>
      </c>
      <c r="AA171" s="439" t="s">
        <v>70</v>
      </c>
      <c r="AB171" s="439" t="s">
        <v>70</v>
      </c>
      <c r="AC171" s="439" t="s">
        <v>70</v>
      </c>
      <c r="AD171" s="439" t="s">
        <v>70</v>
      </c>
      <c r="AE171" s="439" t="s">
        <v>70</v>
      </c>
      <c r="AF171" s="439" t="s">
        <v>70</v>
      </c>
      <c r="AG171" s="439" t="s">
        <v>70</v>
      </c>
      <c r="AH171" s="439" t="s">
        <v>70</v>
      </c>
      <c r="AI171" s="439" t="s">
        <v>70</v>
      </c>
      <c r="AJ171" s="439" t="s">
        <v>70</v>
      </c>
      <c r="AK171" s="439" t="s">
        <v>70</v>
      </c>
      <c r="AL171" s="439" t="s">
        <v>70</v>
      </c>
      <c r="AM171" s="439" t="s">
        <v>70</v>
      </c>
      <c r="AN171" s="439" t="s">
        <v>70</v>
      </c>
      <c r="AO171" s="439" t="s">
        <v>70</v>
      </c>
      <c r="AP171" s="439" t="s">
        <v>70</v>
      </c>
      <c r="AQ171" s="439" t="s">
        <v>70</v>
      </c>
      <c r="AR171" s="439" t="s">
        <v>70</v>
      </c>
      <c r="AS171" s="439" t="s">
        <v>70</v>
      </c>
      <c r="AT171" s="439" t="s">
        <v>70</v>
      </c>
      <c r="AU171" s="439" t="s">
        <v>70</v>
      </c>
      <c r="AV171" s="439" t="s">
        <v>70</v>
      </c>
      <c r="AW171" s="439" t="s">
        <v>70</v>
      </c>
      <c r="AX171" s="439" t="s">
        <v>70</v>
      </c>
      <c r="AY171" s="439" t="s">
        <v>70</v>
      </c>
      <c r="AZ171" s="439" t="s">
        <v>70</v>
      </c>
      <c r="BA171" s="439" t="s">
        <v>70</v>
      </c>
      <c r="BB171" s="439" t="s">
        <v>70</v>
      </c>
      <c r="BC171" s="447" t="s">
        <v>70</v>
      </c>
      <c r="BD171" s="441"/>
      <c r="BE171" s="442"/>
    </row>
    <row r="172" spans="1:57" x14ac:dyDescent="0.55000000000000004">
      <c r="B172" s="420" t="s">
        <v>447</v>
      </c>
      <c r="C172" s="421"/>
      <c r="D172" s="420" t="s">
        <v>447</v>
      </c>
      <c r="E172" s="421"/>
      <c r="F172" s="420" t="s">
        <v>447</v>
      </c>
      <c r="G172" s="421"/>
      <c r="H172" s="420" t="s">
        <v>447</v>
      </c>
      <c r="I172" s="421"/>
      <c r="J172" s="420" t="s">
        <v>447</v>
      </c>
      <c r="K172" s="421"/>
      <c r="L172" s="420" t="s">
        <v>447</v>
      </c>
      <c r="M172" s="421"/>
      <c r="N172" s="401"/>
      <c r="O172" s="443"/>
      <c r="P172" s="443"/>
      <c r="Q172" s="444"/>
      <c r="R172" s="443"/>
      <c r="S172" s="445" t="s">
        <v>70</v>
      </c>
      <c r="T172" s="445" t="s">
        <v>70</v>
      </c>
      <c r="U172" s="445" t="s">
        <v>70</v>
      </c>
      <c r="V172" s="445" t="s">
        <v>70</v>
      </c>
      <c r="W172" s="445" t="s">
        <v>70</v>
      </c>
      <c r="X172" s="445" t="s">
        <v>70</v>
      </c>
      <c r="Y172" s="445" t="s">
        <v>70</v>
      </c>
      <c r="Z172" s="445" t="s">
        <v>70</v>
      </c>
      <c r="AA172" s="445" t="s">
        <v>70</v>
      </c>
      <c r="AB172" s="445" t="s">
        <v>70</v>
      </c>
      <c r="AC172" s="445" t="s">
        <v>70</v>
      </c>
      <c r="AD172" s="445" t="s">
        <v>70</v>
      </c>
      <c r="AE172" s="445" t="s">
        <v>70</v>
      </c>
      <c r="AF172" s="445" t="s">
        <v>70</v>
      </c>
      <c r="AG172" s="445" t="s">
        <v>70</v>
      </c>
      <c r="AH172" s="445" t="s">
        <v>70</v>
      </c>
      <c r="AI172" s="445" t="s">
        <v>70</v>
      </c>
      <c r="AJ172" s="445" t="s">
        <v>70</v>
      </c>
      <c r="AK172" s="445" t="s">
        <v>70</v>
      </c>
      <c r="AL172" s="445" t="s">
        <v>70</v>
      </c>
      <c r="AM172" s="445" t="s">
        <v>70</v>
      </c>
      <c r="AN172" s="445" t="s">
        <v>70</v>
      </c>
      <c r="AO172" s="445" t="s">
        <v>70</v>
      </c>
      <c r="AP172" s="445" t="s">
        <v>70</v>
      </c>
      <c r="AQ172" s="445" t="s">
        <v>70</v>
      </c>
      <c r="AR172" s="445" t="s">
        <v>70</v>
      </c>
      <c r="AS172" s="445" t="s">
        <v>70</v>
      </c>
      <c r="AT172" s="445" t="s">
        <v>70</v>
      </c>
      <c r="AU172" s="445" t="s">
        <v>70</v>
      </c>
      <c r="AV172" s="445" t="s">
        <v>70</v>
      </c>
      <c r="AW172" s="445" t="s">
        <v>70</v>
      </c>
      <c r="AX172" s="445" t="s">
        <v>70</v>
      </c>
      <c r="AY172" s="445" t="s">
        <v>70</v>
      </c>
      <c r="AZ172" s="445" t="s">
        <v>70</v>
      </c>
      <c r="BA172" s="445" t="s">
        <v>70</v>
      </c>
      <c r="BB172" s="445" t="s">
        <v>70</v>
      </c>
      <c r="BC172" s="446"/>
      <c r="BD172" s="443"/>
      <c r="BE172" s="444"/>
    </row>
    <row r="173" spans="1:57" x14ac:dyDescent="0.55000000000000004">
      <c r="B173" s="420" t="s">
        <v>447</v>
      </c>
      <c r="C173" s="421"/>
      <c r="D173" s="420" t="s">
        <v>447</v>
      </c>
      <c r="E173" s="421"/>
      <c r="F173" s="420" t="s">
        <v>447</v>
      </c>
      <c r="G173" s="421"/>
      <c r="H173" s="420" t="s">
        <v>447</v>
      </c>
      <c r="I173" s="421"/>
      <c r="J173" s="420" t="s">
        <v>447</v>
      </c>
      <c r="K173" s="421"/>
      <c r="L173" s="420" t="s">
        <v>447</v>
      </c>
      <c r="M173" s="421"/>
      <c r="N173" s="401"/>
      <c r="O173" s="437">
        <v>3</v>
      </c>
      <c r="P173" s="437"/>
      <c r="Q173" s="438"/>
      <c r="R173" s="437"/>
      <c r="S173" s="439" t="s">
        <v>70</v>
      </c>
      <c r="T173" s="439" t="s">
        <v>70</v>
      </c>
      <c r="U173" s="439" t="s">
        <v>70</v>
      </c>
      <c r="V173" s="439" t="s">
        <v>70</v>
      </c>
      <c r="W173" s="439" t="s">
        <v>70</v>
      </c>
      <c r="X173" s="439" t="s">
        <v>70</v>
      </c>
      <c r="Y173" s="439" t="s">
        <v>70</v>
      </c>
      <c r="Z173" s="439" t="s">
        <v>70</v>
      </c>
      <c r="AA173" s="439" t="s">
        <v>70</v>
      </c>
      <c r="AB173" s="439" t="s">
        <v>70</v>
      </c>
      <c r="AC173" s="439" t="s">
        <v>70</v>
      </c>
      <c r="AD173" s="439" t="s">
        <v>70</v>
      </c>
      <c r="AE173" s="439" t="s">
        <v>70</v>
      </c>
      <c r="AF173" s="439" t="s">
        <v>70</v>
      </c>
      <c r="AG173" s="439" t="s">
        <v>70</v>
      </c>
      <c r="AH173" s="439" t="s">
        <v>70</v>
      </c>
      <c r="AI173" s="439" t="s">
        <v>70</v>
      </c>
      <c r="AJ173" s="439" t="s">
        <v>70</v>
      </c>
      <c r="AK173" s="439" t="s">
        <v>70</v>
      </c>
      <c r="AL173" s="439" t="s">
        <v>70</v>
      </c>
      <c r="AM173" s="439" t="s">
        <v>70</v>
      </c>
      <c r="AN173" s="439" t="s">
        <v>70</v>
      </c>
      <c r="AO173" s="439" t="s">
        <v>70</v>
      </c>
      <c r="AP173" s="439" t="s">
        <v>70</v>
      </c>
      <c r="AQ173" s="439" t="s">
        <v>70</v>
      </c>
      <c r="AR173" s="439" t="s">
        <v>70</v>
      </c>
      <c r="AS173" s="439" t="s">
        <v>70</v>
      </c>
      <c r="AT173" s="439" t="s">
        <v>70</v>
      </c>
      <c r="AU173" s="439" t="s">
        <v>70</v>
      </c>
      <c r="AV173" s="439" t="s">
        <v>70</v>
      </c>
      <c r="AW173" s="439" t="s">
        <v>70</v>
      </c>
      <c r="AX173" s="439" t="s">
        <v>70</v>
      </c>
      <c r="AY173" s="439" t="s">
        <v>70</v>
      </c>
      <c r="AZ173" s="439" t="s">
        <v>70</v>
      </c>
      <c r="BA173" s="439" t="s">
        <v>70</v>
      </c>
      <c r="BB173" s="439" t="s">
        <v>70</v>
      </c>
      <c r="BC173" s="447" t="s">
        <v>70</v>
      </c>
      <c r="BD173" s="441"/>
      <c r="BE173" s="442"/>
    </row>
    <row r="174" spans="1:57" x14ac:dyDescent="0.55000000000000004">
      <c r="B174" s="433" t="s">
        <v>456</v>
      </c>
      <c r="C174" s="434"/>
      <c r="D174" s="435" t="s">
        <v>456</v>
      </c>
      <c r="E174" s="436"/>
      <c r="F174" s="433" t="s">
        <v>456</v>
      </c>
      <c r="G174" s="434"/>
      <c r="H174" s="435" t="s">
        <v>456</v>
      </c>
      <c r="I174" s="436"/>
      <c r="J174" s="433" t="s">
        <v>456</v>
      </c>
      <c r="K174" s="434"/>
      <c r="L174" s="435" t="s">
        <v>456</v>
      </c>
      <c r="M174" s="436"/>
      <c r="N174" s="401"/>
      <c r="O174" s="443"/>
      <c r="P174" s="443"/>
      <c r="Q174" s="444"/>
      <c r="R174" s="443"/>
      <c r="S174" s="445" t="s">
        <v>70</v>
      </c>
      <c r="T174" s="445" t="s">
        <v>70</v>
      </c>
      <c r="U174" s="445" t="s">
        <v>70</v>
      </c>
      <c r="V174" s="445" t="s">
        <v>70</v>
      </c>
      <c r="W174" s="445" t="s">
        <v>70</v>
      </c>
      <c r="X174" s="445" t="s">
        <v>70</v>
      </c>
      <c r="Y174" s="445" t="s">
        <v>70</v>
      </c>
      <c r="Z174" s="445" t="s">
        <v>70</v>
      </c>
      <c r="AA174" s="445" t="s">
        <v>70</v>
      </c>
      <c r="AB174" s="445" t="s">
        <v>70</v>
      </c>
      <c r="AC174" s="445" t="s">
        <v>70</v>
      </c>
      <c r="AD174" s="445" t="s">
        <v>70</v>
      </c>
      <c r="AE174" s="445" t="s">
        <v>70</v>
      </c>
      <c r="AF174" s="445" t="s">
        <v>70</v>
      </c>
      <c r="AG174" s="445" t="s">
        <v>70</v>
      </c>
      <c r="AH174" s="445" t="s">
        <v>70</v>
      </c>
      <c r="AI174" s="445" t="s">
        <v>70</v>
      </c>
      <c r="AJ174" s="445" t="s">
        <v>70</v>
      </c>
      <c r="AK174" s="445" t="s">
        <v>70</v>
      </c>
      <c r="AL174" s="445" t="s">
        <v>70</v>
      </c>
      <c r="AM174" s="445" t="s">
        <v>70</v>
      </c>
      <c r="AN174" s="445" t="s">
        <v>70</v>
      </c>
      <c r="AO174" s="445" t="s">
        <v>70</v>
      </c>
      <c r="AP174" s="445" t="s">
        <v>70</v>
      </c>
      <c r="AQ174" s="445" t="s">
        <v>70</v>
      </c>
      <c r="AR174" s="445" t="s">
        <v>70</v>
      </c>
      <c r="AS174" s="445" t="s">
        <v>70</v>
      </c>
      <c r="AT174" s="445" t="s">
        <v>70</v>
      </c>
      <c r="AU174" s="445" t="s">
        <v>70</v>
      </c>
      <c r="AV174" s="445" t="s">
        <v>70</v>
      </c>
      <c r="AW174" s="445" t="s">
        <v>70</v>
      </c>
      <c r="AX174" s="445" t="s">
        <v>70</v>
      </c>
      <c r="AY174" s="445" t="s">
        <v>70</v>
      </c>
      <c r="AZ174" s="445" t="s">
        <v>70</v>
      </c>
      <c r="BA174" s="445" t="s">
        <v>70</v>
      </c>
      <c r="BB174" s="445" t="s">
        <v>70</v>
      </c>
      <c r="BC174" s="446"/>
      <c r="BD174" s="443"/>
      <c r="BE174" s="444"/>
    </row>
    <row r="175" spans="1:57" x14ac:dyDescent="0.55000000000000004">
      <c r="B175" s="407" t="s">
        <v>465</v>
      </c>
      <c r="C175" s="408"/>
      <c r="D175" s="407" t="s">
        <v>466</v>
      </c>
      <c r="E175" s="408"/>
      <c r="F175" s="407" t="s">
        <v>467</v>
      </c>
      <c r="G175" s="408"/>
      <c r="H175" s="407" t="s">
        <v>468</v>
      </c>
      <c r="I175" s="408"/>
      <c r="J175" s="407" t="s">
        <v>469</v>
      </c>
      <c r="K175" s="408"/>
      <c r="L175" s="407" t="s">
        <v>470</v>
      </c>
      <c r="M175" s="408"/>
      <c r="N175" s="401"/>
      <c r="O175" s="437">
        <v>4</v>
      </c>
      <c r="P175" s="437"/>
      <c r="Q175" s="438"/>
      <c r="R175" s="437"/>
      <c r="S175" s="439" t="s">
        <v>70</v>
      </c>
      <c r="T175" s="439" t="s">
        <v>70</v>
      </c>
      <c r="U175" s="439" t="s">
        <v>70</v>
      </c>
      <c r="V175" s="439" t="s">
        <v>70</v>
      </c>
      <c r="W175" s="439" t="s">
        <v>70</v>
      </c>
      <c r="X175" s="439" t="s">
        <v>70</v>
      </c>
      <c r="Y175" s="439" t="s">
        <v>70</v>
      </c>
      <c r="Z175" s="439" t="s">
        <v>70</v>
      </c>
      <c r="AA175" s="439" t="s">
        <v>70</v>
      </c>
      <c r="AB175" s="439" t="s">
        <v>70</v>
      </c>
      <c r="AC175" s="439" t="s">
        <v>70</v>
      </c>
      <c r="AD175" s="439" t="s">
        <v>70</v>
      </c>
      <c r="AE175" s="439" t="s">
        <v>70</v>
      </c>
      <c r="AF175" s="439" t="s">
        <v>70</v>
      </c>
      <c r="AG175" s="439" t="s">
        <v>70</v>
      </c>
      <c r="AH175" s="439" t="s">
        <v>70</v>
      </c>
      <c r="AI175" s="439" t="s">
        <v>70</v>
      </c>
      <c r="AJ175" s="439" t="s">
        <v>70</v>
      </c>
      <c r="AK175" s="439" t="s">
        <v>70</v>
      </c>
      <c r="AL175" s="439" t="s">
        <v>70</v>
      </c>
      <c r="AM175" s="439" t="s">
        <v>70</v>
      </c>
      <c r="AN175" s="439" t="s">
        <v>70</v>
      </c>
      <c r="AO175" s="439" t="s">
        <v>70</v>
      </c>
      <c r="AP175" s="439" t="s">
        <v>70</v>
      </c>
      <c r="AQ175" s="439" t="s">
        <v>70</v>
      </c>
      <c r="AR175" s="439" t="s">
        <v>70</v>
      </c>
      <c r="AS175" s="439" t="s">
        <v>70</v>
      </c>
      <c r="AT175" s="439" t="s">
        <v>70</v>
      </c>
      <c r="AU175" s="439" t="s">
        <v>70</v>
      </c>
      <c r="AV175" s="439" t="s">
        <v>70</v>
      </c>
      <c r="AW175" s="439" t="s">
        <v>70</v>
      </c>
      <c r="AX175" s="439" t="s">
        <v>70</v>
      </c>
      <c r="AY175" s="439" t="s">
        <v>70</v>
      </c>
      <c r="AZ175" s="439" t="s">
        <v>70</v>
      </c>
      <c r="BA175" s="439" t="s">
        <v>70</v>
      </c>
      <c r="BB175" s="439" t="s">
        <v>70</v>
      </c>
      <c r="BC175" s="447" t="s">
        <v>70</v>
      </c>
      <c r="BD175" s="441"/>
      <c r="BE175" s="442"/>
    </row>
    <row r="176" spans="1:57" x14ac:dyDescent="0.55000000000000004">
      <c r="B176" s="415" t="s">
        <v>72</v>
      </c>
      <c r="C176" s="416"/>
      <c r="D176" s="415" t="s">
        <v>72</v>
      </c>
      <c r="E176" s="416"/>
      <c r="F176" s="415" t="s">
        <v>72</v>
      </c>
      <c r="G176" s="416"/>
      <c r="H176" s="415" t="s">
        <v>72</v>
      </c>
      <c r="I176" s="416"/>
      <c r="J176" s="415" t="s">
        <v>72</v>
      </c>
      <c r="K176" s="416"/>
      <c r="L176" s="415" t="s">
        <v>72</v>
      </c>
      <c r="M176" s="416"/>
      <c r="N176" s="401"/>
      <c r="O176" s="443"/>
      <c r="P176" s="443"/>
      <c r="Q176" s="444"/>
      <c r="R176" s="443"/>
      <c r="S176" s="445" t="s">
        <v>70</v>
      </c>
      <c r="T176" s="445" t="s">
        <v>70</v>
      </c>
      <c r="U176" s="445" t="s">
        <v>70</v>
      </c>
      <c r="V176" s="445" t="s">
        <v>70</v>
      </c>
      <c r="W176" s="445" t="s">
        <v>70</v>
      </c>
      <c r="X176" s="445" t="s">
        <v>70</v>
      </c>
      <c r="Y176" s="445" t="s">
        <v>70</v>
      </c>
      <c r="Z176" s="445" t="s">
        <v>70</v>
      </c>
      <c r="AA176" s="445" t="s">
        <v>70</v>
      </c>
      <c r="AB176" s="445" t="s">
        <v>70</v>
      </c>
      <c r="AC176" s="445" t="s">
        <v>70</v>
      </c>
      <c r="AD176" s="445" t="s">
        <v>70</v>
      </c>
      <c r="AE176" s="445" t="s">
        <v>70</v>
      </c>
      <c r="AF176" s="445" t="s">
        <v>70</v>
      </c>
      <c r="AG176" s="445" t="s">
        <v>70</v>
      </c>
      <c r="AH176" s="445" t="s">
        <v>70</v>
      </c>
      <c r="AI176" s="445" t="s">
        <v>70</v>
      </c>
      <c r="AJ176" s="445" t="s">
        <v>70</v>
      </c>
      <c r="AK176" s="445" t="s">
        <v>70</v>
      </c>
      <c r="AL176" s="445" t="s">
        <v>70</v>
      </c>
      <c r="AM176" s="445" t="s">
        <v>70</v>
      </c>
      <c r="AN176" s="445" t="s">
        <v>70</v>
      </c>
      <c r="AO176" s="445" t="s">
        <v>70</v>
      </c>
      <c r="AP176" s="445" t="s">
        <v>70</v>
      </c>
      <c r="AQ176" s="445" t="s">
        <v>70</v>
      </c>
      <c r="AR176" s="445" t="s">
        <v>70</v>
      </c>
      <c r="AS176" s="445" t="s">
        <v>70</v>
      </c>
      <c r="AT176" s="445" t="s">
        <v>70</v>
      </c>
      <c r="AU176" s="445" t="s">
        <v>70</v>
      </c>
      <c r="AV176" s="445" t="s">
        <v>70</v>
      </c>
      <c r="AW176" s="445" t="s">
        <v>70</v>
      </c>
      <c r="AX176" s="445" t="s">
        <v>70</v>
      </c>
      <c r="AY176" s="445" t="s">
        <v>70</v>
      </c>
      <c r="AZ176" s="445" t="s">
        <v>70</v>
      </c>
      <c r="BA176" s="445" t="s">
        <v>70</v>
      </c>
      <c r="BB176" s="445" t="s">
        <v>70</v>
      </c>
      <c r="BC176" s="446"/>
      <c r="BD176" s="443"/>
      <c r="BE176" s="444"/>
    </row>
    <row r="177" spans="2:57" x14ac:dyDescent="0.55000000000000004">
      <c r="B177" s="420" t="s">
        <v>447</v>
      </c>
      <c r="C177" s="421"/>
      <c r="D177" s="420" t="s">
        <v>447</v>
      </c>
      <c r="E177" s="421"/>
      <c r="F177" s="420" t="s">
        <v>447</v>
      </c>
      <c r="G177" s="421"/>
      <c r="H177" s="420" t="s">
        <v>447</v>
      </c>
      <c r="I177" s="421"/>
      <c r="J177" s="420" t="s">
        <v>447</v>
      </c>
      <c r="K177" s="421"/>
      <c r="L177" s="420" t="s">
        <v>447</v>
      </c>
      <c r="M177" s="421"/>
      <c r="N177" s="401"/>
      <c r="O177" s="437">
        <v>5</v>
      </c>
      <c r="P177" s="437"/>
      <c r="Q177" s="438"/>
      <c r="R177" s="437"/>
      <c r="S177" s="439" t="s">
        <v>70</v>
      </c>
      <c r="T177" s="439" t="s">
        <v>70</v>
      </c>
      <c r="U177" s="439" t="s">
        <v>70</v>
      </c>
      <c r="V177" s="439" t="s">
        <v>70</v>
      </c>
      <c r="W177" s="439" t="s">
        <v>70</v>
      </c>
      <c r="X177" s="439" t="s">
        <v>70</v>
      </c>
      <c r="Y177" s="439" t="s">
        <v>70</v>
      </c>
      <c r="Z177" s="439" t="s">
        <v>70</v>
      </c>
      <c r="AA177" s="439" t="s">
        <v>70</v>
      </c>
      <c r="AB177" s="439" t="s">
        <v>70</v>
      </c>
      <c r="AC177" s="439" t="s">
        <v>70</v>
      </c>
      <c r="AD177" s="439" t="s">
        <v>70</v>
      </c>
      <c r="AE177" s="439" t="s">
        <v>70</v>
      </c>
      <c r="AF177" s="439" t="s">
        <v>70</v>
      </c>
      <c r="AG177" s="439" t="s">
        <v>70</v>
      </c>
      <c r="AH177" s="439" t="s">
        <v>70</v>
      </c>
      <c r="AI177" s="439" t="s">
        <v>70</v>
      </c>
      <c r="AJ177" s="439" t="s">
        <v>70</v>
      </c>
      <c r="AK177" s="439" t="s">
        <v>70</v>
      </c>
      <c r="AL177" s="439" t="s">
        <v>70</v>
      </c>
      <c r="AM177" s="439" t="s">
        <v>70</v>
      </c>
      <c r="AN177" s="439" t="s">
        <v>70</v>
      </c>
      <c r="AO177" s="439" t="s">
        <v>70</v>
      </c>
      <c r="AP177" s="439" t="s">
        <v>70</v>
      </c>
      <c r="AQ177" s="439" t="s">
        <v>70</v>
      </c>
      <c r="AR177" s="439" t="s">
        <v>70</v>
      </c>
      <c r="AS177" s="439" t="s">
        <v>70</v>
      </c>
      <c r="AT177" s="439" t="s">
        <v>70</v>
      </c>
      <c r="AU177" s="439" t="s">
        <v>70</v>
      </c>
      <c r="AV177" s="439" t="s">
        <v>70</v>
      </c>
      <c r="AW177" s="439" t="s">
        <v>70</v>
      </c>
      <c r="AX177" s="439" t="s">
        <v>70</v>
      </c>
      <c r="AY177" s="439" t="s">
        <v>70</v>
      </c>
      <c r="AZ177" s="439" t="s">
        <v>70</v>
      </c>
      <c r="BA177" s="439" t="s">
        <v>70</v>
      </c>
      <c r="BB177" s="439" t="s">
        <v>70</v>
      </c>
      <c r="BC177" s="447" t="s">
        <v>70</v>
      </c>
      <c r="BD177" s="441"/>
      <c r="BE177" s="442"/>
    </row>
    <row r="178" spans="2:57" x14ac:dyDescent="0.55000000000000004">
      <c r="B178" s="420" t="s">
        <v>447</v>
      </c>
      <c r="C178" s="421"/>
      <c r="D178" s="420" t="s">
        <v>447</v>
      </c>
      <c r="E178" s="421"/>
      <c r="F178" s="420" t="s">
        <v>447</v>
      </c>
      <c r="G178" s="421"/>
      <c r="H178" s="420" t="s">
        <v>447</v>
      </c>
      <c r="I178" s="421"/>
      <c r="J178" s="420" t="s">
        <v>447</v>
      </c>
      <c r="K178" s="421"/>
      <c r="L178" s="420" t="s">
        <v>447</v>
      </c>
      <c r="M178" s="421"/>
      <c r="O178" s="443"/>
      <c r="P178" s="443"/>
      <c r="Q178" s="444"/>
      <c r="R178" s="443"/>
      <c r="S178" s="445" t="s">
        <v>70</v>
      </c>
      <c r="T178" s="445" t="s">
        <v>70</v>
      </c>
      <c r="U178" s="445" t="s">
        <v>70</v>
      </c>
      <c r="V178" s="445" t="s">
        <v>70</v>
      </c>
      <c r="W178" s="445" t="s">
        <v>70</v>
      </c>
      <c r="X178" s="445" t="s">
        <v>70</v>
      </c>
      <c r="Y178" s="445" t="s">
        <v>70</v>
      </c>
      <c r="Z178" s="445" t="s">
        <v>70</v>
      </c>
      <c r="AA178" s="445" t="s">
        <v>70</v>
      </c>
      <c r="AB178" s="445" t="s">
        <v>70</v>
      </c>
      <c r="AC178" s="445" t="s">
        <v>70</v>
      </c>
      <c r="AD178" s="445" t="s">
        <v>70</v>
      </c>
      <c r="AE178" s="445" t="s">
        <v>70</v>
      </c>
      <c r="AF178" s="445" t="s">
        <v>70</v>
      </c>
      <c r="AG178" s="445" t="s">
        <v>70</v>
      </c>
      <c r="AH178" s="445" t="s">
        <v>70</v>
      </c>
      <c r="AI178" s="445" t="s">
        <v>70</v>
      </c>
      <c r="AJ178" s="445" t="s">
        <v>70</v>
      </c>
      <c r="AK178" s="445" t="s">
        <v>70</v>
      </c>
      <c r="AL178" s="445" t="s">
        <v>70</v>
      </c>
      <c r="AM178" s="445" t="s">
        <v>70</v>
      </c>
      <c r="AN178" s="445" t="s">
        <v>70</v>
      </c>
      <c r="AO178" s="445" t="s">
        <v>70</v>
      </c>
      <c r="AP178" s="445" t="s">
        <v>70</v>
      </c>
      <c r="AQ178" s="445" t="s">
        <v>70</v>
      </c>
      <c r="AR178" s="445" t="s">
        <v>70</v>
      </c>
      <c r="AS178" s="445" t="s">
        <v>70</v>
      </c>
      <c r="AT178" s="445" t="s">
        <v>70</v>
      </c>
      <c r="AU178" s="445" t="s">
        <v>70</v>
      </c>
      <c r="AV178" s="445" t="s">
        <v>70</v>
      </c>
      <c r="AW178" s="445" t="s">
        <v>70</v>
      </c>
      <c r="AX178" s="445" t="s">
        <v>70</v>
      </c>
      <c r="AY178" s="445" t="s">
        <v>70</v>
      </c>
      <c r="AZ178" s="445" t="s">
        <v>70</v>
      </c>
      <c r="BA178" s="445" t="s">
        <v>70</v>
      </c>
      <c r="BB178" s="445" t="s">
        <v>70</v>
      </c>
      <c r="BC178" s="446"/>
      <c r="BD178" s="443"/>
      <c r="BE178" s="444"/>
    </row>
    <row r="179" spans="2:57" x14ac:dyDescent="0.55000000000000004">
      <c r="B179" s="433" t="s">
        <v>456</v>
      </c>
      <c r="C179" s="434"/>
      <c r="D179" s="435" t="s">
        <v>456</v>
      </c>
      <c r="E179" s="436"/>
      <c r="F179" s="433" t="s">
        <v>456</v>
      </c>
      <c r="G179" s="434"/>
      <c r="H179" s="435" t="s">
        <v>456</v>
      </c>
      <c r="I179" s="436"/>
      <c r="J179" s="433" t="s">
        <v>456</v>
      </c>
      <c r="K179" s="434"/>
      <c r="L179" s="435" t="s">
        <v>456</v>
      </c>
      <c r="M179" s="436"/>
      <c r="O179" s="437">
        <v>6</v>
      </c>
      <c r="P179" s="437"/>
      <c r="Q179" s="438"/>
      <c r="R179" s="437"/>
      <c r="S179" s="439" t="s">
        <v>70</v>
      </c>
      <c r="T179" s="439" t="s">
        <v>70</v>
      </c>
      <c r="U179" s="439" t="s">
        <v>70</v>
      </c>
      <c r="V179" s="439" t="s">
        <v>70</v>
      </c>
      <c r="W179" s="439" t="s">
        <v>70</v>
      </c>
      <c r="X179" s="439" t="s">
        <v>70</v>
      </c>
      <c r="Y179" s="439" t="s">
        <v>70</v>
      </c>
      <c r="Z179" s="439" t="s">
        <v>70</v>
      </c>
      <c r="AA179" s="439" t="s">
        <v>70</v>
      </c>
      <c r="AB179" s="439" t="s">
        <v>70</v>
      </c>
      <c r="AC179" s="439" t="s">
        <v>70</v>
      </c>
      <c r="AD179" s="439" t="s">
        <v>70</v>
      </c>
      <c r="AE179" s="439" t="s">
        <v>70</v>
      </c>
      <c r="AF179" s="439" t="s">
        <v>70</v>
      </c>
      <c r="AG179" s="439" t="s">
        <v>70</v>
      </c>
      <c r="AH179" s="439" t="s">
        <v>70</v>
      </c>
      <c r="AI179" s="439" t="s">
        <v>70</v>
      </c>
      <c r="AJ179" s="439" t="s">
        <v>70</v>
      </c>
      <c r="AK179" s="439" t="s">
        <v>70</v>
      </c>
      <c r="AL179" s="439" t="s">
        <v>70</v>
      </c>
      <c r="AM179" s="439" t="s">
        <v>70</v>
      </c>
      <c r="AN179" s="439" t="s">
        <v>70</v>
      </c>
      <c r="AO179" s="439" t="s">
        <v>70</v>
      </c>
      <c r="AP179" s="439" t="s">
        <v>70</v>
      </c>
      <c r="AQ179" s="439" t="s">
        <v>70</v>
      </c>
      <c r="AR179" s="439" t="s">
        <v>70</v>
      </c>
      <c r="AS179" s="439" t="s">
        <v>70</v>
      </c>
      <c r="AT179" s="439" t="s">
        <v>70</v>
      </c>
      <c r="AU179" s="439" t="s">
        <v>70</v>
      </c>
      <c r="AV179" s="439" t="s">
        <v>70</v>
      </c>
      <c r="AW179" s="439" t="s">
        <v>70</v>
      </c>
      <c r="AX179" s="439" t="s">
        <v>70</v>
      </c>
      <c r="AY179" s="439" t="s">
        <v>70</v>
      </c>
      <c r="AZ179" s="439" t="s">
        <v>70</v>
      </c>
      <c r="BA179" s="439" t="s">
        <v>70</v>
      </c>
      <c r="BB179" s="439" t="s">
        <v>70</v>
      </c>
      <c r="BC179" s="447" t="s">
        <v>70</v>
      </c>
      <c r="BD179" s="441"/>
      <c r="BE179" s="442"/>
    </row>
    <row r="180" spans="2:57" x14ac:dyDescent="0.55000000000000004">
      <c r="B180" s="407" t="s">
        <v>473</v>
      </c>
      <c r="C180" s="408"/>
      <c r="D180" s="407" t="s">
        <v>474</v>
      </c>
      <c r="E180" s="408"/>
      <c r="F180" s="407" t="s">
        <v>475</v>
      </c>
      <c r="G180" s="408"/>
      <c r="H180" s="407" t="s">
        <v>476</v>
      </c>
      <c r="I180" s="408"/>
      <c r="J180" s="407" t="s">
        <v>477</v>
      </c>
      <c r="K180" s="408"/>
      <c r="L180" s="407" t="s">
        <v>478</v>
      </c>
      <c r="M180" s="408"/>
      <c r="O180" s="443"/>
      <c r="P180" s="443"/>
      <c r="Q180" s="444"/>
      <c r="R180" s="443"/>
      <c r="S180" s="445" t="s">
        <v>70</v>
      </c>
      <c r="T180" s="445" t="s">
        <v>70</v>
      </c>
      <c r="U180" s="445" t="s">
        <v>70</v>
      </c>
      <c r="V180" s="445" t="s">
        <v>70</v>
      </c>
      <c r="W180" s="445" t="s">
        <v>70</v>
      </c>
      <c r="X180" s="445" t="s">
        <v>70</v>
      </c>
      <c r="Y180" s="445" t="s">
        <v>70</v>
      </c>
      <c r="Z180" s="445" t="s">
        <v>70</v>
      </c>
      <c r="AA180" s="445" t="s">
        <v>70</v>
      </c>
      <c r="AB180" s="445" t="s">
        <v>70</v>
      </c>
      <c r="AC180" s="445" t="s">
        <v>70</v>
      </c>
      <c r="AD180" s="445" t="s">
        <v>70</v>
      </c>
      <c r="AE180" s="445" t="s">
        <v>70</v>
      </c>
      <c r="AF180" s="445" t="s">
        <v>70</v>
      </c>
      <c r="AG180" s="445" t="s">
        <v>70</v>
      </c>
      <c r="AH180" s="445" t="s">
        <v>70</v>
      </c>
      <c r="AI180" s="445" t="s">
        <v>70</v>
      </c>
      <c r="AJ180" s="445" t="s">
        <v>70</v>
      </c>
      <c r="AK180" s="445" t="s">
        <v>70</v>
      </c>
      <c r="AL180" s="445" t="s">
        <v>70</v>
      </c>
      <c r="AM180" s="445" t="s">
        <v>70</v>
      </c>
      <c r="AN180" s="445" t="s">
        <v>70</v>
      </c>
      <c r="AO180" s="445" t="s">
        <v>70</v>
      </c>
      <c r="AP180" s="445" t="s">
        <v>70</v>
      </c>
      <c r="AQ180" s="445" t="s">
        <v>70</v>
      </c>
      <c r="AR180" s="445" t="s">
        <v>70</v>
      </c>
      <c r="AS180" s="445" t="s">
        <v>70</v>
      </c>
      <c r="AT180" s="445" t="s">
        <v>70</v>
      </c>
      <c r="AU180" s="445" t="s">
        <v>70</v>
      </c>
      <c r="AV180" s="445" t="s">
        <v>70</v>
      </c>
      <c r="AW180" s="445" t="s">
        <v>70</v>
      </c>
      <c r="AX180" s="445" t="s">
        <v>70</v>
      </c>
      <c r="AY180" s="445" t="s">
        <v>70</v>
      </c>
      <c r="AZ180" s="445" t="s">
        <v>70</v>
      </c>
      <c r="BA180" s="445" t="s">
        <v>70</v>
      </c>
      <c r="BB180" s="445" t="s">
        <v>70</v>
      </c>
      <c r="BC180" s="446"/>
      <c r="BD180" s="443"/>
      <c r="BE180" s="444"/>
    </row>
    <row r="181" spans="2:57" x14ac:dyDescent="0.55000000000000004">
      <c r="B181" s="415" t="s">
        <v>72</v>
      </c>
      <c r="C181" s="416"/>
      <c r="D181" s="415" t="s">
        <v>72</v>
      </c>
      <c r="E181" s="416"/>
      <c r="F181" s="415" t="s">
        <v>72</v>
      </c>
      <c r="G181" s="416"/>
      <c r="H181" s="415" t="s">
        <v>72</v>
      </c>
      <c r="I181" s="416"/>
      <c r="J181" s="415" t="s">
        <v>72</v>
      </c>
      <c r="K181" s="416"/>
      <c r="L181" s="415" t="s">
        <v>72</v>
      </c>
      <c r="M181" s="416"/>
      <c r="O181" s="437">
        <v>7</v>
      </c>
      <c r="P181" s="437"/>
      <c r="Q181" s="438"/>
      <c r="R181" s="437"/>
      <c r="S181" s="439" t="s">
        <v>70</v>
      </c>
      <c r="T181" s="439" t="s">
        <v>70</v>
      </c>
      <c r="U181" s="439" t="s">
        <v>70</v>
      </c>
      <c r="V181" s="439" t="s">
        <v>70</v>
      </c>
      <c r="W181" s="439" t="s">
        <v>70</v>
      </c>
      <c r="X181" s="439" t="s">
        <v>70</v>
      </c>
      <c r="Y181" s="439" t="s">
        <v>70</v>
      </c>
      <c r="Z181" s="439" t="s">
        <v>70</v>
      </c>
      <c r="AA181" s="439" t="s">
        <v>70</v>
      </c>
      <c r="AB181" s="439" t="s">
        <v>70</v>
      </c>
      <c r="AC181" s="439" t="s">
        <v>70</v>
      </c>
      <c r="AD181" s="439" t="s">
        <v>70</v>
      </c>
      <c r="AE181" s="439" t="s">
        <v>70</v>
      </c>
      <c r="AF181" s="439" t="s">
        <v>70</v>
      </c>
      <c r="AG181" s="439" t="s">
        <v>70</v>
      </c>
      <c r="AH181" s="439" t="s">
        <v>70</v>
      </c>
      <c r="AI181" s="439" t="s">
        <v>70</v>
      </c>
      <c r="AJ181" s="439" t="s">
        <v>70</v>
      </c>
      <c r="AK181" s="439" t="s">
        <v>70</v>
      </c>
      <c r="AL181" s="439" t="s">
        <v>70</v>
      </c>
      <c r="AM181" s="439" t="s">
        <v>70</v>
      </c>
      <c r="AN181" s="439" t="s">
        <v>70</v>
      </c>
      <c r="AO181" s="439" t="s">
        <v>70</v>
      </c>
      <c r="AP181" s="439" t="s">
        <v>70</v>
      </c>
      <c r="AQ181" s="439" t="s">
        <v>70</v>
      </c>
      <c r="AR181" s="439" t="s">
        <v>70</v>
      </c>
      <c r="AS181" s="439" t="s">
        <v>70</v>
      </c>
      <c r="AT181" s="439" t="s">
        <v>70</v>
      </c>
      <c r="AU181" s="439" t="s">
        <v>70</v>
      </c>
      <c r="AV181" s="439" t="s">
        <v>70</v>
      </c>
      <c r="AW181" s="439" t="s">
        <v>70</v>
      </c>
      <c r="AX181" s="439" t="s">
        <v>70</v>
      </c>
      <c r="AY181" s="439" t="s">
        <v>70</v>
      </c>
      <c r="AZ181" s="439" t="s">
        <v>70</v>
      </c>
      <c r="BA181" s="439" t="s">
        <v>70</v>
      </c>
      <c r="BB181" s="439" t="s">
        <v>70</v>
      </c>
      <c r="BC181" s="447" t="s">
        <v>70</v>
      </c>
      <c r="BD181" s="441"/>
      <c r="BE181" s="442"/>
    </row>
    <row r="182" spans="2:57" x14ac:dyDescent="0.55000000000000004">
      <c r="B182" s="420" t="s">
        <v>447</v>
      </c>
      <c r="C182" s="421"/>
      <c r="D182" s="420" t="s">
        <v>447</v>
      </c>
      <c r="E182" s="421"/>
      <c r="F182" s="420" t="s">
        <v>447</v>
      </c>
      <c r="G182" s="421"/>
      <c r="H182" s="420" t="s">
        <v>447</v>
      </c>
      <c r="I182" s="421"/>
      <c r="J182" s="420" t="s">
        <v>447</v>
      </c>
      <c r="K182" s="421"/>
      <c r="L182" s="420" t="s">
        <v>447</v>
      </c>
      <c r="M182" s="421"/>
      <c r="O182" s="443"/>
      <c r="P182" s="443"/>
      <c r="Q182" s="444"/>
      <c r="R182" s="443"/>
      <c r="S182" s="445" t="s">
        <v>70</v>
      </c>
      <c r="T182" s="445" t="s">
        <v>70</v>
      </c>
      <c r="U182" s="445" t="s">
        <v>70</v>
      </c>
      <c r="V182" s="445" t="s">
        <v>70</v>
      </c>
      <c r="W182" s="445" t="s">
        <v>70</v>
      </c>
      <c r="X182" s="445" t="s">
        <v>70</v>
      </c>
      <c r="Y182" s="445" t="s">
        <v>70</v>
      </c>
      <c r="Z182" s="445" t="s">
        <v>70</v>
      </c>
      <c r="AA182" s="445" t="s">
        <v>70</v>
      </c>
      <c r="AB182" s="445" t="s">
        <v>70</v>
      </c>
      <c r="AC182" s="445" t="s">
        <v>70</v>
      </c>
      <c r="AD182" s="445" t="s">
        <v>70</v>
      </c>
      <c r="AE182" s="445" t="s">
        <v>70</v>
      </c>
      <c r="AF182" s="445" t="s">
        <v>70</v>
      </c>
      <c r="AG182" s="445" t="s">
        <v>70</v>
      </c>
      <c r="AH182" s="445" t="s">
        <v>70</v>
      </c>
      <c r="AI182" s="445" t="s">
        <v>70</v>
      </c>
      <c r="AJ182" s="445" t="s">
        <v>70</v>
      </c>
      <c r="AK182" s="445" t="s">
        <v>70</v>
      </c>
      <c r="AL182" s="445" t="s">
        <v>70</v>
      </c>
      <c r="AM182" s="445" t="s">
        <v>70</v>
      </c>
      <c r="AN182" s="445" t="s">
        <v>70</v>
      </c>
      <c r="AO182" s="445" t="s">
        <v>70</v>
      </c>
      <c r="AP182" s="445" t="s">
        <v>70</v>
      </c>
      <c r="AQ182" s="445" t="s">
        <v>70</v>
      </c>
      <c r="AR182" s="445" t="s">
        <v>70</v>
      </c>
      <c r="AS182" s="445" t="s">
        <v>70</v>
      </c>
      <c r="AT182" s="445" t="s">
        <v>70</v>
      </c>
      <c r="AU182" s="445" t="s">
        <v>70</v>
      </c>
      <c r="AV182" s="445" t="s">
        <v>70</v>
      </c>
      <c r="AW182" s="445" t="s">
        <v>70</v>
      </c>
      <c r="AX182" s="445" t="s">
        <v>70</v>
      </c>
      <c r="AY182" s="445" t="s">
        <v>70</v>
      </c>
      <c r="AZ182" s="445" t="s">
        <v>70</v>
      </c>
      <c r="BA182" s="445" t="s">
        <v>70</v>
      </c>
      <c r="BB182" s="445" t="s">
        <v>70</v>
      </c>
      <c r="BC182" s="446"/>
      <c r="BD182" s="443"/>
      <c r="BE182" s="444"/>
    </row>
    <row r="183" spans="2:57" x14ac:dyDescent="0.55000000000000004">
      <c r="B183" s="420" t="s">
        <v>447</v>
      </c>
      <c r="C183" s="421"/>
      <c r="D183" s="420" t="s">
        <v>447</v>
      </c>
      <c r="E183" s="421"/>
      <c r="F183" s="420" t="s">
        <v>447</v>
      </c>
      <c r="G183" s="421"/>
      <c r="H183" s="420" t="s">
        <v>447</v>
      </c>
      <c r="I183" s="421"/>
      <c r="J183" s="420" t="s">
        <v>447</v>
      </c>
      <c r="K183" s="421"/>
      <c r="L183" s="420" t="s">
        <v>447</v>
      </c>
      <c r="M183" s="421"/>
      <c r="O183" s="437">
        <v>8</v>
      </c>
      <c r="P183" s="437"/>
      <c r="Q183" s="438"/>
      <c r="R183" s="437"/>
      <c r="S183" s="439" t="s">
        <v>70</v>
      </c>
      <c r="T183" s="439" t="s">
        <v>70</v>
      </c>
      <c r="U183" s="439" t="s">
        <v>70</v>
      </c>
      <c r="V183" s="439" t="s">
        <v>70</v>
      </c>
      <c r="W183" s="439" t="s">
        <v>70</v>
      </c>
      <c r="X183" s="439" t="s">
        <v>70</v>
      </c>
      <c r="Y183" s="439" t="s">
        <v>70</v>
      </c>
      <c r="Z183" s="439" t="s">
        <v>70</v>
      </c>
      <c r="AA183" s="439" t="s">
        <v>70</v>
      </c>
      <c r="AB183" s="439" t="s">
        <v>70</v>
      </c>
      <c r="AC183" s="439" t="s">
        <v>70</v>
      </c>
      <c r="AD183" s="439" t="s">
        <v>70</v>
      </c>
      <c r="AE183" s="439" t="s">
        <v>70</v>
      </c>
      <c r="AF183" s="439" t="s">
        <v>70</v>
      </c>
      <c r="AG183" s="439" t="s">
        <v>70</v>
      </c>
      <c r="AH183" s="439" t="s">
        <v>70</v>
      </c>
      <c r="AI183" s="439" t="s">
        <v>70</v>
      </c>
      <c r="AJ183" s="439" t="s">
        <v>70</v>
      </c>
      <c r="AK183" s="439" t="s">
        <v>70</v>
      </c>
      <c r="AL183" s="439" t="s">
        <v>70</v>
      </c>
      <c r="AM183" s="439" t="s">
        <v>70</v>
      </c>
      <c r="AN183" s="439" t="s">
        <v>70</v>
      </c>
      <c r="AO183" s="439" t="s">
        <v>70</v>
      </c>
      <c r="AP183" s="439" t="s">
        <v>70</v>
      </c>
      <c r="AQ183" s="439" t="s">
        <v>70</v>
      </c>
      <c r="AR183" s="439" t="s">
        <v>70</v>
      </c>
      <c r="AS183" s="439" t="s">
        <v>70</v>
      </c>
      <c r="AT183" s="439" t="s">
        <v>70</v>
      </c>
      <c r="AU183" s="439" t="s">
        <v>70</v>
      </c>
      <c r="AV183" s="439" t="s">
        <v>70</v>
      </c>
      <c r="AW183" s="439" t="s">
        <v>70</v>
      </c>
      <c r="AX183" s="439" t="s">
        <v>70</v>
      </c>
      <c r="AY183" s="439" t="s">
        <v>70</v>
      </c>
      <c r="AZ183" s="439" t="s">
        <v>70</v>
      </c>
      <c r="BA183" s="439" t="s">
        <v>70</v>
      </c>
      <c r="BB183" s="439" t="s">
        <v>70</v>
      </c>
      <c r="BC183" s="447" t="s">
        <v>70</v>
      </c>
      <c r="BD183" s="441"/>
      <c r="BE183" s="442"/>
    </row>
    <row r="184" spans="2:57" x14ac:dyDescent="0.55000000000000004">
      <c r="B184" s="433" t="s">
        <v>456</v>
      </c>
      <c r="C184" s="434"/>
      <c r="D184" s="435" t="s">
        <v>456</v>
      </c>
      <c r="E184" s="436"/>
      <c r="F184" s="433" t="s">
        <v>456</v>
      </c>
      <c r="G184" s="434"/>
      <c r="H184" s="435" t="s">
        <v>456</v>
      </c>
      <c r="I184" s="436"/>
      <c r="J184" s="433" t="s">
        <v>456</v>
      </c>
      <c r="K184" s="434"/>
      <c r="L184" s="435" t="s">
        <v>456</v>
      </c>
      <c r="M184" s="436"/>
      <c r="O184" s="443"/>
      <c r="P184" s="443"/>
      <c r="Q184" s="444"/>
      <c r="R184" s="443"/>
      <c r="S184" s="445" t="s">
        <v>70</v>
      </c>
      <c r="T184" s="445" t="s">
        <v>70</v>
      </c>
      <c r="U184" s="445" t="s">
        <v>70</v>
      </c>
      <c r="V184" s="445" t="s">
        <v>70</v>
      </c>
      <c r="W184" s="445" t="s">
        <v>70</v>
      </c>
      <c r="X184" s="445" t="s">
        <v>70</v>
      </c>
      <c r="Y184" s="445" t="s">
        <v>70</v>
      </c>
      <c r="Z184" s="445" t="s">
        <v>70</v>
      </c>
      <c r="AA184" s="445" t="s">
        <v>70</v>
      </c>
      <c r="AB184" s="445" t="s">
        <v>70</v>
      </c>
      <c r="AC184" s="445" t="s">
        <v>70</v>
      </c>
      <c r="AD184" s="445" t="s">
        <v>70</v>
      </c>
      <c r="AE184" s="445" t="s">
        <v>70</v>
      </c>
      <c r="AF184" s="445" t="s">
        <v>70</v>
      </c>
      <c r="AG184" s="445" t="s">
        <v>70</v>
      </c>
      <c r="AH184" s="445" t="s">
        <v>70</v>
      </c>
      <c r="AI184" s="445" t="s">
        <v>70</v>
      </c>
      <c r="AJ184" s="445" t="s">
        <v>70</v>
      </c>
      <c r="AK184" s="445" t="s">
        <v>70</v>
      </c>
      <c r="AL184" s="445" t="s">
        <v>70</v>
      </c>
      <c r="AM184" s="445" t="s">
        <v>70</v>
      </c>
      <c r="AN184" s="445" t="s">
        <v>70</v>
      </c>
      <c r="AO184" s="445" t="s">
        <v>70</v>
      </c>
      <c r="AP184" s="445" t="s">
        <v>70</v>
      </c>
      <c r="AQ184" s="445" t="s">
        <v>70</v>
      </c>
      <c r="AR184" s="445" t="s">
        <v>70</v>
      </c>
      <c r="AS184" s="445" t="s">
        <v>70</v>
      </c>
      <c r="AT184" s="445" t="s">
        <v>70</v>
      </c>
      <c r="AU184" s="445" t="s">
        <v>70</v>
      </c>
      <c r="AV184" s="445" t="s">
        <v>70</v>
      </c>
      <c r="AW184" s="445" t="s">
        <v>70</v>
      </c>
      <c r="AX184" s="445" t="s">
        <v>70</v>
      </c>
      <c r="AY184" s="445" t="s">
        <v>70</v>
      </c>
      <c r="AZ184" s="445" t="s">
        <v>70</v>
      </c>
      <c r="BA184" s="445" t="s">
        <v>70</v>
      </c>
      <c r="BB184" s="445" t="s">
        <v>70</v>
      </c>
      <c r="BC184" s="446"/>
      <c r="BD184" s="443"/>
      <c r="BE184" s="444"/>
    </row>
    <row r="185" spans="2:57" x14ac:dyDescent="0.55000000000000004">
      <c r="B185" s="407" t="s">
        <v>479</v>
      </c>
      <c r="C185" s="408"/>
      <c r="D185" s="407" t="s">
        <v>480</v>
      </c>
      <c r="E185" s="408"/>
      <c r="F185" s="407" t="s">
        <v>481</v>
      </c>
      <c r="G185" s="408"/>
      <c r="H185" s="407" t="s">
        <v>482</v>
      </c>
      <c r="I185" s="408"/>
      <c r="J185" s="407" t="s">
        <v>483</v>
      </c>
      <c r="K185" s="408"/>
      <c r="L185" s="407" t="s">
        <v>484</v>
      </c>
      <c r="M185" s="408"/>
      <c r="O185" s="437">
        <v>9</v>
      </c>
      <c r="P185" s="437"/>
      <c r="Q185" s="438"/>
      <c r="R185" s="437"/>
      <c r="S185" s="439" t="s">
        <v>70</v>
      </c>
      <c r="T185" s="439" t="s">
        <v>70</v>
      </c>
      <c r="U185" s="439" t="s">
        <v>70</v>
      </c>
      <c r="V185" s="439" t="s">
        <v>70</v>
      </c>
      <c r="W185" s="439" t="s">
        <v>70</v>
      </c>
      <c r="X185" s="439" t="s">
        <v>70</v>
      </c>
      <c r="Y185" s="439" t="s">
        <v>70</v>
      </c>
      <c r="Z185" s="439" t="s">
        <v>70</v>
      </c>
      <c r="AA185" s="439" t="s">
        <v>70</v>
      </c>
      <c r="AB185" s="439" t="s">
        <v>70</v>
      </c>
      <c r="AC185" s="439" t="s">
        <v>70</v>
      </c>
      <c r="AD185" s="439" t="s">
        <v>70</v>
      </c>
      <c r="AE185" s="439" t="s">
        <v>70</v>
      </c>
      <c r="AF185" s="439" t="s">
        <v>70</v>
      </c>
      <c r="AG185" s="439" t="s">
        <v>70</v>
      </c>
      <c r="AH185" s="439" t="s">
        <v>70</v>
      </c>
      <c r="AI185" s="439" t="s">
        <v>70</v>
      </c>
      <c r="AJ185" s="439" t="s">
        <v>70</v>
      </c>
      <c r="AK185" s="439" t="s">
        <v>70</v>
      </c>
      <c r="AL185" s="439" t="s">
        <v>70</v>
      </c>
      <c r="AM185" s="439" t="s">
        <v>70</v>
      </c>
      <c r="AN185" s="439" t="s">
        <v>70</v>
      </c>
      <c r="AO185" s="439" t="s">
        <v>70</v>
      </c>
      <c r="AP185" s="439" t="s">
        <v>70</v>
      </c>
      <c r="AQ185" s="439" t="s">
        <v>70</v>
      </c>
      <c r="AR185" s="439" t="s">
        <v>70</v>
      </c>
      <c r="AS185" s="439" t="s">
        <v>70</v>
      </c>
      <c r="AT185" s="439" t="s">
        <v>70</v>
      </c>
      <c r="AU185" s="439" t="s">
        <v>70</v>
      </c>
      <c r="AV185" s="439" t="s">
        <v>70</v>
      </c>
      <c r="AW185" s="439" t="s">
        <v>70</v>
      </c>
      <c r="AX185" s="439" t="s">
        <v>70</v>
      </c>
      <c r="AY185" s="439" t="s">
        <v>70</v>
      </c>
      <c r="AZ185" s="439" t="s">
        <v>70</v>
      </c>
      <c r="BA185" s="439" t="s">
        <v>70</v>
      </c>
      <c r="BB185" s="439" t="s">
        <v>70</v>
      </c>
      <c r="BC185" s="447" t="s">
        <v>70</v>
      </c>
      <c r="BD185" s="441"/>
      <c r="BE185" s="442"/>
    </row>
    <row r="186" spans="2:57" x14ac:dyDescent="0.55000000000000004">
      <c r="B186" s="415" t="s">
        <v>72</v>
      </c>
      <c r="C186" s="416"/>
      <c r="D186" s="415" t="s">
        <v>72</v>
      </c>
      <c r="E186" s="416"/>
      <c r="F186" s="415" t="s">
        <v>72</v>
      </c>
      <c r="G186" s="416"/>
      <c r="H186" s="415" t="s">
        <v>72</v>
      </c>
      <c r="I186" s="416"/>
      <c r="J186" s="415" t="s">
        <v>72</v>
      </c>
      <c r="K186" s="416"/>
      <c r="L186" s="415" t="s">
        <v>72</v>
      </c>
      <c r="M186" s="416"/>
      <c r="O186" s="443"/>
      <c r="P186" s="443"/>
      <c r="Q186" s="444"/>
      <c r="R186" s="443"/>
      <c r="S186" s="445" t="s">
        <v>70</v>
      </c>
      <c r="T186" s="445" t="s">
        <v>70</v>
      </c>
      <c r="U186" s="445" t="s">
        <v>70</v>
      </c>
      <c r="V186" s="445" t="s">
        <v>70</v>
      </c>
      <c r="W186" s="445" t="s">
        <v>70</v>
      </c>
      <c r="X186" s="445" t="s">
        <v>70</v>
      </c>
      <c r="Y186" s="445" t="s">
        <v>70</v>
      </c>
      <c r="Z186" s="445" t="s">
        <v>70</v>
      </c>
      <c r="AA186" s="445" t="s">
        <v>70</v>
      </c>
      <c r="AB186" s="445" t="s">
        <v>70</v>
      </c>
      <c r="AC186" s="445" t="s">
        <v>70</v>
      </c>
      <c r="AD186" s="445" t="s">
        <v>70</v>
      </c>
      <c r="AE186" s="445" t="s">
        <v>70</v>
      </c>
      <c r="AF186" s="445" t="s">
        <v>70</v>
      </c>
      <c r="AG186" s="445" t="s">
        <v>70</v>
      </c>
      <c r="AH186" s="445" t="s">
        <v>70</v>
      </c>
      <c r="AI186" s="445" t="s">
        <v>70</v>
      </c>
      <c r="AJ186" s="445" t="s">
        <v>70</v>
      </c>
      <c r="AK186" s="445" t="s">
        <v>70</v>
      </c>
      <c r="AL186" s="445" t="s">
        <v>70</v>
      </c>
      <c r="AM186" s="445" t="s">
        <v>70</v>
      </c>
      <c r="AN186" s="445" t="s">
        <v>70</v>
      </c>
      <c r="AO186" s="445" t="s">
        <v>70</v>
      </c>
      <c r="AP186" s="445" t="s">
        <v>70</v>
      </c>
      <c r="AQ186" s="445" t="s">
        <v>70</v>
      </c>
      <c r="AR186" s="445" t="s">
        <v>70</v>
      </c>
      <c r="AS186" s="445" t="s">
        <v>70</v>
      </c>
      <c r="AT186" s="445" t="s">
        <v>70</v>
      </c>
      <c r="AU186" s="445" t="s">
        <v>70</v>
      </c>
      <c r="AV186" s="445" t="s">
        <v>70</v>
      </c>
      <c r="AW186" s="445" t="s">
        <v>70</v>
      </c>
      <c r="AX186" s="445" t="s">
        <v>70</v>
      </c>
      <c r="AY186" s="445" t="s">
        <v>70</v>
      </c>
      <c r="AZ186" s="445" t="s">
        <v>70</v>
      </c>
      <c r="BA186" s="445" t="s">
        <v>70</v>
      </c>
      <c r="BB186" s="445" t="s">
        <v>70</v>
      </c>
      <c r="BC186" s="446"/>
      <c r="BD186" s="443"/>
      <c r="BE186" s="444"/>
    </row>
    <row r="187" spans="2:57" x14ac:dyDescent="0.55000000000000004">
      <c r="B187" s="420" t="s">
        <v>447</v>
      </c>
      <c r="C187" s="421"/>
      <c r="D187" s="420" t="s">
        <v>447</v>
      </c>
      <c r="E187" s="421"/>
      <c r="F187" s="420" t="s">
        <v>447</v>
      </c>
      <c r="G187" s="421"/>
      <c r="H187" s="420" t="s">
        <v>447</v>
      </c>
      <c r="I187" s="421"/>
      <c r="J187" s="420" t="s">
        <v>447</v>
      </c>
      <c r="K187" s="421"/>
      <c r="L187" s="420" t="s">
        <v>447</v>
      </c>
      <c r="M187" s="421"/>
      <c r="O187" s="437">
        <v>10</v>
      </c>
      <c r="P187" s="437"/>
      <c r="Q187" s="438"/>
      <c r="R187" s="437"/>
      <c r="S187" s="439" t="s">
        <v>70</v>
      </c>
      <c r="T187" s="439" t="s">
        <v>70</v>
      </c>
      <c r="U187" s="439" t="s">
        <v>70</v>
      </c>
      <c r="V187" s="439" t="s">
        <v>70</v>
      </c>
      <c r="W187" s="439" t="s">
        <v>70</v>
      </c>
      <c r="X187" s="439" t="s">
        <v>70</v>
      </c>
      <c r="Y187" s="439" t="s">
        <v>70</v>
      </c>
      <c r="Z187" s="439" t="s">
        <v>70</v>
      </c>
      <c r="AA187" s="439" t="s">
        <v>70</v>
      </c>
      <c r="AB187" s="439" t="s">
        <v>70</v>
      </c>
      <c r="AC187" s="439" t="s">
        <v>70</v>
      </c>
      <c r="AD187" s="439" t="s">
        <v>70</v>
      </c>
      <c r="AE187" s="439" t="s">
        <v>70</v>
      </c>
      <c r="AF187" s="439" t="s">
        <v>70</v>
      </c>
      <c r="AG187" s="439" t="s">
        <v>70</v>
      </c>
      <c r="AH187" s="439" t="s">
        <v>70</v>
      </c>
      <c r="AI187" s="439" t="s">
        <v>70</v>
      </c>
      <c r="AJ187" s="439" t="s">
        <v>70</v>
      </c>
      <c r="AK187" s="439" t="s">
        <v>70</v>
      </c>
      <c r="AL187" s="439" t="s">
        <v>70</v>
      </c>
      <c r="AM187" s="439" t="s">
        <v>70</v>
      </c>
      <c r="AN187" s="439" t="s">
        <v>70</v>
      </c>
      <c r="AO187" s="439" t="s">
        <v>70</v>
      </c>
      <c r="AP187" s="439" t="s">
        <v>70</v>
      </c>
      <c r="AQ187" s="439" t="s">
        <v>70</v>
      </c>
      <c r="AR187" s="439" t="s">
        <v>70</v>
      </c>
      <c r="AS187" s="439" t="s">
        <v>70</v>
      </c>
      <c r="AT187" s="439" t="s">
        <v>70</v>
      </c>
      <c r="AU187" s="439" t="s">
        <v>70</v>
      </c>
      <c r="AV187" s="439" t="s">
        <v>70</v>
      </c>
      <c r="AW187" s="439" t="s">
        <v>70</v>
      </c>
      <c r="AX187" s="439" t="s">
        <v>70</v>
      </c>
      <c r="AY187" s="439" t="s">
        <v>70</v>
      </c>
      <c r="AZ187" s="439" t="s">
        <v>70</v>
      </c>
      <c r="BA187" s="439" t="s">
        <v>70</v>
      </c>
      <c r="BB187" s="439" t="s">
        <v>70</v>
      </c>
      <c r="BC187" s="447" t="s">
        <v>70</v>
      </c>
      <c r="BD187" s="441"/>
      <c r="BE187" s="442"/>
    </row>
    <row r="188" spans="2:57" x14ac:dyDescent="0.55000000000000004">
      <c r="B188" s="420" t="s">
        <v>447</v>
      </c>
      <c r="C188" s="421"/>
      <c r="D188" s="420" t="s">
        <v>447</v>
      </c>
      <c r="E188" s="421"/>
      <c r="F188" s="420" t="s">
        <v>447</v>
      </c>
      <c r="G188" s="421"/>
      <c r="H188" s="420" t="s">
        <v>447</v>
      </c>
      <c r="I188" s="421"/>
      <c r="J188" s="420" t="s">
        <v>447</v>
      </c>
      <c r="K188" s="421"/>
      <c r="L188" s="420" t="s">
        <v>447</v>
      </c>
      <c r="M188" s="421"/>
      <c r="O188" s="443"/>
      <c r="P188" s="443"/>
      <c r="Q188" s="444"/>
      <c r="R188" s="443"/>
      <c r="S188" s="445" t="s">
        <v>70</v>
      </c>
      <c r="T188" s="445" t="s">
        <v>70</v>
      </c>
      <c r="U188" s="445" t="s">
        <v>70</v>
      </c>
      <c r="V188" s="445" t="s">
        <v>70</v>
      </c>
      <c r="W188" s="445" t="s">
        <v>70</v>
      </c>
      <c r="X188" s="445" t="s">
        <v>70</v>
      </c>
      <c r="Y188" s="445" t="s">
        <v>70</v>
      </c>
      <c r="Z188" s="445" t="s">
        <v>70</v>
      </c>
      <c r="AA188" s="445" t="s">
        <v>70</v>
      </c>
      <c r="AB188" s="445" t="s">
        <v>70</v>
      </c>
      <c r="AC188" s="445" t="s">
        <v>70</v>
      </c>
      <c r="AD188" s="445" t="s">
        <v>70</v>
      </c>
      <c r="AE188" s="445" t="s">
        <v>70</v>
      </c>
      <c r="AF188" s="445" t="s">
        <v>70</v>
      </c>
      <c r="AG188" s="445" t="s">
        <v>70</v>
      </c>
      <c r="AH188" s="445" t="s">
        <v>70</v>
      </c>
      <c r="AI188" s="445" t="s">
        <v>70</v>
      </c>
      <c r="AJ188" s="445" t="s">
        <v>70</v>
      </c>
      <c r="AK188" s="445" t="s">
        <v>70</v>
      </c>
      <c r="AL188" s="445" t="s">
        <v>70</v>
      </c>
      <c r="AM188" s="445" t="s">
        <v>70</v>
      </c>
      <c r="AN188" s="445" t="s">
        <v>70</v>
      </c>
      <c r="AO188" s="445" t="s">
        <v>70</v>
      </c>
      <c r="AP188" s="445" t="s">
        <v>70</v>
      </c>
      <c r="AQ188" s="445" t="s">
        <v>70</v>
      </c>
      <c r="AR188" s="445" t="s">
        <v>70</v>
      </c>
      <c r="AS188" s="445" t="s">
        <v>70</v>
      </c>
      <c r="AT188" s="445" t="s">
        <v>70</v>
      </c>
      <c r="AU188" s="445" t="s">
        <v>70</v>
      </c>
      <c r="AV188" s="445" t="s">
        <v>70</v>
      </c>
      <c r="AW188" s="445" t="s">
        <v>70</v>
      </c>
      <c r="AX188" s="445" t="s">
        <v>70</v>
      </c>
      <c r="AY188" s="445" t="s">
        <v>70</v>
      </c>
      <c r="AZ188" s="445" t="s">
        <v>70</v>
      </c>
      <c r="BA188" s="445" t="s">
        <v>70</v>
      </c>
      <c r="BB188" s="445" t="s">
        <v>70</v>
      </c>
      <c r="BC188" s="446"/>
      <c r="BD188" s="443"/>
      <c r="BE188" s="444"/>
    </row>
    <row r="189" spans="2:57" x14ac:dyDescent="0.55000000000000004">
      <c r="B189" s="433" t="s">
        <v>456</v>
      </c>
      <c r="C189" s="434"/>
      <c r="D189" s="435" t="s">
        <v>456</v>
      </c>
      <c r="E189" s="436"/>
      <c r="F189" s="433" t="s">
        <v>456</v>
      </c>
      <c r="G189" s="434"/>
      <c r="H189" s="435" t="s">
        <v>456</v>
      </c>
      <c r="I189" s="436"/>
      <c r="J189" s="433" t="s">
        <v>456</v>
      </c>
      <c r="K189" s="434"/>
      <c r="L189" s="435" t="s">
        <v>456</v>
      </c>
      <c r="M189" s="436"/>
      <c r="O189" s="437">
        <v>11</v>
      </c>
      <c r="P189" s="437"/>
      <c r="Q189" s="438"/>
      <c r="R189" s="437"/>
      <c r="S189" s="439" t="s">
        <v>70</v>
      </c>
      <c r="T189" s="439" t="s">
        <v>70</v>
      </c>
      <c r="U189" s="439" t="s">
        <v>70</v>
      </c>
      <c r="V189" s="439" t="s">
        <v>70</v>
      </c>
      <c r="W189" s="439" t="s">
        <v>70</v>
      </c>
      <c r="X189" s="439" t="s">
        <v>70</v>
      </c>
      <c r="Y189" s="439" t="s">
        <v>70</v>
      </c>
      <c r="Z189" s="439" t="s">
        <v>70</v>
      </c>
      <c r="AA189" s="439" t="s">
        <v>70</v>
      </c>
      <c r="AB189" s="439" t="s">
        <v>70</v>
      </c>
      <c r="AC189" s="439" t="s">
        <v>70</v>
      </c>
      <c r="AD189" s="439" t="s">
        <v>70</v>
      </c>
      <c r="AE189" s="439" t="s">
        <v>70</v>
      </c>
      <c r="AF189" s="439" t="s">
        <v>70</v>
      </c>
      <c r="AG189" s="439" t="s">
        <v>70</v>
      </c>
      <c r="AH189" s="439" t="s">
        <v>70</v>
      </c>
      <c r="AI189" s="439" t="s">
        <v>70</v>
      </c>
      <c r="AJ189" s="439" t="s">
        <v>70</v>
      </c>
      <c r="AK189" s="439" t="s">
        <v>70</v>
      </c>
      <c r="AL189" s="439" t="s">
        <v>70</v>
      </c>
      <c r="AM189" s="439" t="s">
        <v>70</v>
      </c>
      <c r="AN189" s="439" t="s">
        <v>70</v>
      </c>
      <c r="AO189" s="439" t="s">
        <v>70</v>
      </c>
      <c r="AP189" s="439" t="s">
        <v>70</v>
      </c>
      <c r="AQ189" s="439" t="s">
        <v>70</v>
      </c>
      <c r="AR189" s="439" t="s">
        <v>70</v>
      </c>
      <c r="AS189" s="439" t="s">
        <v>70</v>
      </c>
      <c r="AT189" s="439" t="s">
        <v>70</v>
      </c>
      <c r="AU189" s="439" t="s">
        <v>70</v>
      </c>
      <c r="AV189" s="439" t="s">
        <v>70</v>
      </c>
      <c r="AW189" s="439" t="s">
        <v>70</v>
      </c>
      <c r="AX189" s="439" t="s">
        <v>70</v>
      </c>
      <c r="AY189" s="439" t="s">
        <v>70</v>
      </c>
      <c r="AZ189" s="439" t="s">
        <v>70</v>
      </c>
      <c r="BA189" s="439" t="s">
        <v>70</v>
      </c>
      <c r="BB189" s="439" t="s">
        <v>70</v>
      </c>
      <c r="BC189" s="447" t="s">
        <v>70</v>
      </c>
      <c r="BD189" s="441"/>
      <c r="BE189" s="442"/>
    </row>
    <row r="190" spans="2:57" x14ac:dyDescent="0.55000000000000004">
      <c r="B190" s="407" t="s">
        <v>485</v>
      </c>
      <c r="C190" s="408"/>
      <c r="D190" s="407" t="s">
        <v>486</v>
      </c>
      <c r="E190" s="408"/>
      <c r="F190" s="407" t="s">
        <v>487</v>
      </c>
      <c r="G190" s="408"/>
      <c r="H190" s="407" t="s">
        <v>488</v>
      </c>
      <c r="I190" s="408"/>
      <c r="J190" s="407" t="s">
        <v>489</v>
      </c>
      <c r="K190" s="408"/>
      <c r="L190" s="407" t="s">
        <v>490</v>
      </c>
      <c r="M190" s="408"/>
      <c r="O190" s="443"/>
      <c r="P190" s="443"/>
      <c r="Q190" s="444"/>
      <c r="R190" s="443"/>
      <c r="S190" s="445" t="s">
        <v>70</v>
      </c>
      <c r="T190" s="445" t="s">
        <v>70</v>
      </c>
      <c r="U190" s="445" t="s">
        <v>70</v>
      </c>
      <c r="V190" s="445" t="s">
        <v>70</v>
      </c>
      <c r="W190" s="445" t="s">
        <v>70</v>
      </c>
      <c r="X190" s="445" t="s">
        <v>70</v>
      </c>
      <c r="Y190" s="445" t="s">
        <v>70</v>
      </c>
      <c r="Z190" s="445" t="s">
        <v>70</v>
      </c>
      <c r="AA190" s="445" t="s">
        <v>70</v>
      </c>
      <c r="AB190" s="445" t="s">
        <v>70</v>
      </c>
      <c r="AC190" s="445" t="s">
        <v>70</v>
      </c>
      <c r="AD190" s="445" t="s">
        <v>70</v>
      </c>
      <c r="AE190" s="445" t="s">
        <v>70</v>
      </c>
      <c r="AF190" s="445" t="s">
        <v>70</v>
      </c>
      <c r="AG190" s="445" t="s">
        <v>70</v>
      </c>
      <c r="AH190" s="445" t="s">
        <v>70</v>
      </c>
      <c r="AI190" s="445" t="s">
        <v>70</v>
      </c>
      <c r="AJ190" s="445" t="s">
        <v>70</v>
      </c>
      <c r="AK190" s="445" t="s">
        <v>70</v>
      </c>
      <c r="AL190" s="445" t="s">
        <v>70</v>
      </c>
      <c r="AM190" s="445" t="s">
        <v>70</v>
      </c>
      <c r="AN190" s="445" t="s">
        <v>70</v>
      </c>
      <c r="AO190" s="445" t="s">
        <v>70</v>
      </c>
      <c r="AP190" s="445" t="s">
        <v>70</v>
      </c>
      <c r="AQ190" s="445" t="s">
        <v>70</v>
      </c>
      <c r="AR190" s="445" t="s">
        <v>70</v>
      </c>
      <c r="AS190" s="445" t="s">
        <v>70</v>
      </c>
      <c r="AT190" s="445" t="s">
        <v>70</v>
      </c>
      <c r="AU190" s="445" t="s">
        <v>70</v>
      </c>
      <c r="AV190" s="445" t="s">
        <v>70</v>
      </c>
      <c r="AW190" s="445" t="s">
        <v>70</v>
      </c>
      <c r="AX190" s="445" t="s">
        <v>70</v>
      </c>
      <c r="AY190" s="445" t="s">
        <v>70</v>
      </c>
      <c r="AZ190" s="445" t="s">
        <v>70</v>
      </c>
      <c r="BA190" s="445" t="s">
        <v>70</v>
      </c>
      <c r="BB190" s="445" t="s">
        <v>70</v>
      </c>
      <c r="BC190" s="446"/>
      <c r="BD190" s="443"/>
      <c r="BE190" s="444"/>
    </row>
    <row r="191" spans="2:57" x14ac:dyDescent="0.55000000000000004">
      <c r="B191" s="453" t="s">
        <v>72</v>
      </c>
      <c r="C191" s="454"/>
      <c r="D191" s="453" t="s">
        <v>72</v>
      </c>
      <c r="E191" s="454"/>
      <c r="F191" s="453" t="s">
        <v>72</v>
      </c>
      <c r="G191" s="454"/>
      <c r="H191" s="453" t="s">
        <v>72</v>
      </c>
      <c r="I191" s="454"/>
      <c r="J191" s="453" t="s">
        <v>72</v>
      </c>
      <c r="K191" s="454"/>
      <c r="L191" s="453" t="s">
        <v>72</v>
      </c>
      <c r="M191" s="454"/>
      <c r="O191" s="437">
        <v>12</v>
      </c>
      <c r="P191" s="437"/>
      <c r="Q191" s="438"/>
      <c r="R191" s="437"/>
      <c r="S191" s="439" t="s">
        <v>70</v>
      </c>
      <c r="T191" s="439" t="s">
        <v>70</v>
      </c>
      <c r="U191" s="439" t="s">
        <v>70</v>
      </c>
      <c r="V191" s="439" t="s">
        <v>70</v>
      </c>
      <c r="W191" s="439" t="s">
        <v>70</v>
      </c>
      <c r="X191" s="439" t="s">
        <v>70</v>
      </c>
      <c r="Y191" s="439" t="s">
        <v>70</v>
      </c>
      <c r="Z191" s="439" t="s">
        <v>70</v>
      </c>
      <c r="AA191" s="439" t="s">
        <v>70</v>
      </c>
      <c r="AB191" s="439" t="s">
        <v>70</v>
      </c>
      <c r="AC191" s="439" t="s">
        <v>70</v>
      </c>
      <c r="AD191" s="439" t="s">
        <v>70</v>
      </c>
      <c r="AE191" s="439" t="s">
        <v>70</v>
      </c>
      <c r="AF191" s="439" t="s">
        <v>70</v>
      </c>
      <c r="AG191" s="439" t="s">
        <v>70</v>
      </c>
      <c r="AH191" s="439" t="s">
        <v>70</v>
      </c>
      <c r="AI191" s="439" t="s">
        <v>70</v>
      </c>
      <c r="AJ191" s="439" t="s">
        <v>70</v>
      </c>
      <c r="AK191" s="439" t="s">
        <v>70</v>
      </c>
      <c r="AL191" s="439" t="s">
        <v>70</v>
      </c>
      <c r="AM191" s="439" t="s">
        <v>70</v>
      </c>
      <c r="AN191" s="439" t="s">
        <v>70</v>
      </c>
      <c r="AO191" s="439" t="s">
        <v>70</v>
      </c>
      <c r="AP191" s="439" t="s">
        <v>70</v>
      </c>
      <c r="AQ191" s="439" t="s">
        <v>70</v>
      </c>
      <c r="AR191" s="439" t="s">
        <v>70</v>
      </c>
      <c r="AS191" s="439" t="s">
        <v>70</v>
      </c>
      <c r="AT191" s="439" t="s">
        <v>70</v>
      </c>
      <c r="AU191" s="439" t="s">
        <v>70</v>
      </c>
      <c r="AV191" s="439" t="s">
        <v>70</v>
      </c>
      <c r="AW191" s="439" t="s">
        <v>70</v>
      </c>
      <c r="AX191" s="439" t="s">
        <v>70</v>
      </c>
      <c r="AY191" s="439" t="s">
        <v>70</v>
      </c>
      <c r="AZ191" s="439" t="s">
        <v>70</v>
      </c>
      <c r="BA191" s="439" t="s">
        <v>70</v>
      </c>
      <c r="BB191" s="439" t="s">
        <v>70</v>
      </c>
      <c r="BC191" s="447" t="s">
        <v>70</v>
      </c>
      <c r="BD191" s="441"/>
      <c r="BE191" s="442"/>
    </row>
    <row r="192" spans="2:57" x14ac:dyDescent="0.55000000000000004">
      <c r="B192" s="420" t="s">
        <v>447</v>
      </c>
      <c r="C192" s="421"/>
      <c r="D192" s="420" t="s">
        <v>447</v>
      </c>
      <c r="E192" s="421"/>
      <c r="F192" s="420" t="s">
        <v>447</v>
      </c>
      <c r="G192" s="421"/>
      <c r="H192" s="420" t="s">
        <v>447</v>
      </c>
      <c r="I192" s="421"/>
      <c r="J192" s="420" t="s">
        <v>447</v>
      </c>
      <c r="K192" s="421"/>
      <c r="L192" s="420" t="s">
        <v>447</v>
      </c>
      <c r="M192" s="421"/>
      <c r="O192" s="443"/>
      <c r="P192" s="443"/>
      <c r="Q192" s="444"/>
      <c r="R192" s="443"/>
      <c r="S192" s="445" t="s">
        <v>70</v>
      </c>
      <c r="T192" s="445" t="s">
        <v>70</v>
      </c>
      <c r="U192" s="445" t="s">
        <v>70</v>
      </c>
      <c r="V192" s="445" t="s">
        <v>70</v>
      </c>
      <c r="W192" s="445" t="s">
        <v>70</v>
      </c>
      <c r="X192" s="445" t="s">
        <v>70</v>
      </c>
      <c r="Y192" s="445" t="s">
        <v>70</v>
      </c>
      <c r="Z192" s="445" t="s">
        <v>70</v>
      </c>
      <c r="AA192" s="445" t="s">
        <v>70</v>
      </c>
      <c r="AB192" s="445" t="s">
        <v>70</v>
      </c>
      <c r="AC192" s="445" t="s">
        <v>70</v>
      </c>
      <c r="AD192" s="445" t="s">
        <v>70</v>
      </c>
      <c r="AE192" s="445" t="s">
        <v>70</v>
      </c>
      <c r="AF192" s="445" t="s">
        <v>70</v>
      </c>
      <c r="AG192" s="445" t="s">
        <v>70</v>
      </c>
      <c r="AH192" s="445" t="s">
        <v>70</v>
      </c>
      <c r="AI192" s="445" t="s">
        <v>70</v>
      </c>
      <c r="AJ192" s="445" t="s">
        <v>70</v>
      </c>
      <c r="AK192" s="445" t="s">
        <v>70</v>
      </c>
      <c r="AL192" s="445" t="s">
        <v>70</v>
      </c>
      <c r="AM192" s="445" t="s">
        <v>70</v>
      </c>
      <c r="AN192" s="445" t="s">
        <v>70</v>
      </c>
      <c r="AO192" s="445" t="s">
        <v>70</v>
      </c>
      <c r="AP192" s="445" t="s">
        <v>70</v>
      </c>
      <c r="AQ192" s="445" t="s">
        <v>70</v>
      </c>
      <c r="AR192" s="445" t="s">
        <v>70</v>
      </c>
      <c r="AS192" s="445" t="s">
        <v>70</v>
      </c>
      <c r="AT192" s="445" t="s">
        <v>70</v>
      </c>
      <c r="AU192" s="445" t="s">
        <v>70</v>
      </c>
      <c r="AV192" s="445" t="s">
        <v>70</v>
      </c>
      <c r="AW192" s="445" t="s">
        <v>70</v>
      </c>
      <c r="AX192" s="445" t="s">
        <v>70</v>
      </c>
      <c r="AY192" s="445" t="s">
        <v>70</v>
      </c>
      <c r="AZ192" s="445" t="s">
        <v>70</v>
      </c>
      <c r="BA192" s="445" t="s">
        <v>70</v>
      </c>
      <c r="BB192" s="445" t="s">
        <v>70</v>
      </c>
      <c r="BC192" s="446"/>
      <c r="BD192" s="443"/>
      <c r="BE192" s="444"/>
    </row>
    <row r="193" spans="1:57" x14ac:dyDescent="0.55000000000000004">
      <c r="B193" s="420" t="s">
        <v>447</v>
      </c>
      <c r="C193" s="421"/>
      <c r="D193" s="420" t="s">
        <v>447</v>
      </c>
      <c r="E193" s="421"/>
      <c r="F193" s="420" t="s">
        <v>447</v>
      </c>
      <c r="G193" s="421"/>
      <c r="H193" s="420" t="s">
        <v>447</v>
      </c>
      <c r="I193" s="421"/>
      <c r="J193" s="420" t="s">
        <v>447</v>
      </c>
      <c r="K193" s="421"/>
      <c r="L193" s="420" t="s">
        <v>447</v>
      </c>
      <c r="M193" s="421"/>
      <c r="O193" s="437">
        <v>13</v>
      </c>
      <c r="P193" s="437"/>
      <c r="Q193" s="438"/>
      <c r="R193" s="437"/>
      <c r="S193" s="439" t="s">
        <v>70</v>
      </c>
      <c r="T193" s="439" t="s">
        <v>70</v>
      </c>
      <c r="U193" s="439" t="s">
        <v>70</v>
      </c>
      <c r="V193" s="439" t="s">
        <v>70</v>
      </c>
      <c r="W193" s="439" t="s">
        <v>70</v>
      </c>
      <c r="X193" s="439" t="s">
        <v>70</v>
      </c>
      <c r="Y193" s="439" t="s">
        <v>70</v>
      </c>
      <c r="Z193" s="439" t="s">
        <v>70</v>
      </c>
      <c r="AA193" s="439" t="s">
        <v>70</v>
      </c>
      <c r="AB193" s="439" t="s">
        <v>70</v>
      </c>
      <c r="AC193" s="439" t="s">
        <v>70</v>
      </c>
      <c r="AD193" s="439" t="s">
        <v>70</v>
      </c>
      <c r="AE193" s="439" t="s">
        <v>70</v>
      </c>
      <c r="AF193" s="439" t="s">
        <v>70</v>
      </c>
      <c r="AG193" s="439" t="s">
        <v>70</v>
      </c>
      <c r="AH193" s="439" t="s">
        <v>70</v>
      </c>
      <c r="AI193" s="439" t="s">
        <v>70</v>
      </c>
      <c r="AJ193" s="439" t="s">
        <v>70</v>
      </c>
      <c r="AK193" s="439" t="s">
        <v>70</v>
      </c>
      <c r="AL193" s="439" t="s">
        <v>70</v>
      </c>
      <c r="AM193" s="439" t="s">
        <v>70</v>
      </c>
      <c r="AN193" s="439" t="s">
        <v>70</v>
      </c>
      <c r="AO193" s="439" t="s">
        <v>70</v>
      </c>
      <c r="AP193" s="439" t="s">
        <v>70</v>
      </c>
      <c r="AQ193" s="439" t="s">
        <v>70</v>
      </c>
      <c r="AR193" s="439" t="s">
        <v>70</v>
      </c>
      <c r="AS193" s="439" t="s">
        <v>70</v>
      </c>
      <c r="AT193" s="439" t="s">
        <v>70</v>
      </c>
      <c r="AU193" s="439" t="s">
        <v>70</v>
      </c>
      <c r="AV193" s="439" t="s">
        <v>70</v>
      </c>
      <c r="AW193" s="439" t="s">
        <v>70</v>
      </c>
      <c r="AX193" s="439" t="s">
        <v>70</v>
      </c>
      <c r="AY193" s="439" t="s">
        <v>70</v>
      </c>
      <c r="AZ193" s="439" t="s">
        <v>70</v>
      </c>
      <c r="BA193" s="439" t="s">
        <v>70</v>
      </c>
      <c r="BB193" s="439" t="s">
        <v>70</v>
      </c>
      <c r="BC193" s="447" t="s">
        <v>70</v>
      </c>
      <c r="BD193" s="441"/>
      <c r="BE193" s="442"/>
    </row>
    <row r="194" spans="1:57" x14ac:dyDescent="0.55000000000000004">
      <c r="B194" s="435" t="s">
        <v>456</v>
      </c>
      <c r="C194" s="436"/>
      <c r="D194" s="435" t="s">
        <v>456</v>
      </c>
      <c r="E194" s="436"/>
      <c r="F194" s="435" t="s">
        <v>456</v>
      </c>
      <c r="G194" s="436"/>
      <c r="H194" s="435" t="s">
        <v>456</v>
      </c>
      <c r="I194" s="436"/>
      <c r="J194" s="435" t="s">
        <v>456</v>
      </c>
      <c r="K194" s="436"/>
      <c r="L194" s="435" t="s">
        <v>456</v>
      </c>
      <c r="M194" s="436"/>
      <c r="O194" s="443"/>
      <c r="P194" s="443"/>
      <c r="Q194" s="444"/>
      <c r="R194" s="443"/>
      <c r="S194" s="445" t="s">
        <v>70</v>
      </c>
      <c r="T194" s="445" t="s">
        <v>70</v>
      </c>
      <c r="U194" s="445" t="s">
        <v>70</v>
      </c>
      <c r="V194" s="445" t="s">
        <v>70</v>
      </c>
      <c r="W194" s="445" t="s">
        <v>70</v>
      </c>
      <c r="X194" s="445" t="s">
        <v>70</v>
      </c>
      <c r="Y194" s="445" t="s">
        <v>70</v>
      </c>
      <c r="Z194" s="445" t="s">
        <v>70</v>
      </c>
      <c r="AA194" s="445" t="s">
        <v>70</v>
      </c>
      <c r="AB194" s="445" t="s">
        <v>70</v>
      </c>
      <c r="AC194" s="445" t="s">
        <v>70</v>
      </c>
      <c r="AD194" s="445" t="s">
        <v>70</v>
      </c>
      <c r="AE194" s="445" t="s">
        <v>70</v>
      </c>
      <c r="AF194" s="445" t="s">
        <v>70</v>
      </c>
      <c r="AG194" s="445" t="s">
        <v>70</v>
      </c>
      <c r="AH194" s="445" t="s">
        <v>70</v>
      </c>
      <c r="AI194" s="445" t="s">
        <v>70</v>
      </c>
      <c r="AJ194" s="445" t="s">
        <v>70</v>
      </c>
      <c r="AK194" s="445" t="s">
        <v>70</v>
      </c>
      <c r="AL194" s="445" t="s">
        <v>70</v>
      </c>
      <c r="AM194" s="445" t="s">
        <v>70</v>
      </c>
      <c r="AN194" s="445" t="s">
        <v>70</v>
      </c>
      <c r="AO194" s="445" t="s">
        <v>70</v>
      </c>
      <c r="AP194" s="445" t="s">
        <v>70</v>
      </c>
      <c r="AQ194" s="445" t="s">
        <v>70</v>
      </c>
      <c r="AR194" s="445" t="s">
        <v>70</v>
      </c>
      <c r="AS194" s="445" t="s">
        <v>70</v>
      </c>
      <c r="AT194" s="445" t="s">
        <v>70</v>
      </c>
      <c r="AU194" s="445" t="s">
        <v>70</v>
      </c>
      <c r="AV194" s="445" t="s">
        <v>70</v>
      </c>
      <c r="AW194" s="445" t="s">
        <v>70</v>
      </c>
      <c r="AX194" s="445" t="s">
        <v>70</v>
      </c>
      <c r="AY194" s="445" t="s">
        <v>70</v>
      </c>
      <c r="AZ194" s="445" t="s">
        <v>70</v>
      </c>
      <c r="BA194" s="445" t="s">
        <v>70</v>
      </c>
      <c r="BB194" s="445" t="s">
        <v>70</v>
      </c>
      <c r="BC194" s="446"/>
      <c r="BD194" s="443"/>
      <c r="BE194" s="444"/>
    </row>
    <row r="195" spans="1:57" x14ac:dyDescent="0.55000000000000004">
      <c r="J195" s="448"/>
      <c r="K195" s="448"/>
      <c r="L195" s="448"/>
      <c r="M195" s="448"/>
    </row>
    <row r="196" spans="1:57" x14ac:dyDescent="0.55000000000000004">
      <c r="A196" s="405"/>
      <c r="B196" s="406"/>
      <c r="C196" s="394"/>
      <c r="D196" s="394"/>
      <c r="E196" s="394"/>
      <c r="F196" s="394"/>
      <c r="G196" s="394"/>
      <c r="H196" s="394"/>
      <c r="I196" s="394"/>
      <c r="J196" s="402"/>
      <c r="K196" s="402"/>
      <c r="L196" s="402"/>
      <c r="M196" s="402"/>
      <c r="N196" s="398"/>
      <c r="O196" s="398"/>
      <c r="P196" s="398"/>
      <c r="Q196" s="398"/>
      <c r="R196" s="398"/>
      <c r="S196" s="401"/>
      <c r="T196" s="401"/>
      <c r="U196" s="401"/>
      <c r="V196" s="401"/>
      <c r="W196" s="401"/>
      <c r="X196" s="401"/>
      <c r="Y196" s="401"/>
      <c r="Z196" s="401"/>
      <c r="AA196" s="401"/>
      <c r="AB196" s="401"/>
      <c r="AC196" s="401"/>
      <c r="AD196" s="401"/>
      <c r="AE196" s="401"/>
      <c r="AF196" s="401"/>
      <c r="AG196" s="401"/>
      <c r="AH196" s="401"/>
      <c r="AI196" s="401"/>
      <c r="AJ196" s="401"/>
      <c r="AK196" s="401"/>
      <c r="AL196" s="401"/>
      <c r="AM196" s="401"/>
      <c r="AN196" s="401"/>
      <c r="AO196" s="401"/>
      <c r="AP196" s="401"/>
      <c r="AQ196" s="401"/>
      <c r="AR196" s="401"/>
      <c r="AS196" s="401"/>
      <c r="AT196" s="401"/>
      <c r="AU196" s="401"/>
      <c r="AV196" s="401"/>
      <c r="AW196" s="401"/>
      <c r="AX196" s="401"/>
      <c r="AY196" s="401"/>
      <c r="AZ196" s="401"/>
      <c r="BA196" s="401"/>
      <c r="BB196" s="401"/>
      <c r="BC196" s="401"/>
      <c r="BD196" s="401"/>
      <c r="BE196" s="398"/>
    </row>
    <row r="197" spans="1:57" x14ac:dyDescent="0.55000000000000004">
      <c r="B197" s="407" t="s">
        <v>434</v>
      </c>
      <c r="C197" s="408"/>
      <c r="D197" s="407" t="s">
        <v>435</v>
      </c>
      <c r="E197" s="408"/>
      <c r="F197" s="407" t="s">
        <v>436</v>
      </c>
      <c r="G197" s="408"/>
      <c r="H197" s="407" t="s">
        <v>437</v>
      </c>
      <c r="I197" s="408"/>
      <c r="J197" s="407" t="s">
        <v>438</v>
      </c>
      <c r="K197" s="408"/>
      <c r="L197" s="407" t="s">
        <v>439</v>
      </c>
      <c r="M197" s="408"/>
      <c r="O197" s="410" t="s">
        <v>440</v>
      </c>
      <c r="P197" s="411" t="s">
        <v>441</v>
      </c>
      <c r="S197" s="412" t="s">
        <v>442</v>
      </c>
      <c r="T197" s="413"/>
      <c r="U197" s="413"/>
      <c r="V197" s="413"/>
      <c r="W197" s="413"/>
      <c r="X197" s="413"/>
      <c r="Y197" s="413"/>
      <c r="Z197" s="413"/>
      <c r="AA197" s="413"/>
      <c r="AB197" s="413"/>
      <c r="AC197" s="413"/>
      <c r="AD197" s="413"/>
      <c r="AE197" s="413"/>
      <c r="AF197" s="413"/>
      <c r="AG197" s="413"/>
      <c r="AH197" s="413"/>
      <c r="AI197" s="413"/>
      <c r="AJ197" s="413"/>
      <c r="AK197" s="413"/>
      <c r="AL197" s="413"/>
      <c r="AM197" s="413"/>
      <c r="AN197" s="413"/>
      <c r="AO197" s="413"/>
      <c r="AP197" s="413"/>
      <c r="AQ197" s="413"/>
      <c r="AR197" s="413"/>
      <c r="AS197" s="413"/>
      <c r="AT197" s="413"/>
      <c r="AU197" s="413"/>
      <c r="AV197" s="413"/>
      <c r="AW197" s="413"/>
      <c r="AX197" s="413"/>
      <c r="AY197" s="413"/>
      <c r="AZ197" s="413"/>
      <c r="BA197" s="413"/>
      <c r="BB197" s="414"/>
    </row>
    <row r="198" spans="1:57" x14ac:dyDescent="0.55000000000000004">
      <c r="B198" s="415" t="s">
        <v>72</v>
      </c>
      <c r="C198" s="416"/>
      <c r="D198" s="415" t="s">
        <v>72</v>
      </c>
      <c r="E198" s="416"/>
      <c r="F198" s="415" t="s">
        <v>72</v>
      </c>
      <c r="G198" s="416"/>
      <c r="H198" s="415" t="s">
        <v>72</v>
      </c>
      <c r="I198" s="416"/>
      <c r="J198" s="415" t="s">
        <v>72</v>
      </c>
      <c r="K198" s="416"/>
      <c r="L198" s="415" t="s">
        <v>72</v>
      </c>
      <c r="M198" s="416"/>
      <c r="O198" s="417"/>
      <c r="P198" s="418">
        <v>0</v>
      </c>
      <c r="S198" s="419">
        <v>1</v>
      </c>
      <c r="T198" s="419">
        <v>2</v>
      </c>
      <c r="U198" s="419">
        <v>3</v>
      </c>
      <c r="V198" s="419">
        <v>4</v>
      </c>
      <c r="W198" s="419">
        <v>5</v>
      </c>
      <c r="X198" s="419">
        <v>6</v>
      </c>
      <c r="Y198" s="419">
        <v>7</v>
      </c>
      <c r="Z198" s="419">
        <v>8</v>
      </c>
      <c r="AA198" s="419">
        <v>9</v>
      </c>
      <c r="AB198" s="419">
        <v>10</v>
      </c>
      <c r="AC198" s="419">
        <v>11</v>
      </c>
      <c r="AD198" s="419">
        <v>12</v>
      </c>
      <c r="AE198" s="419">
        <v>13</v>
      </c>
      <c r="AF198" s="419">
        <v>14</v>
      </c>
      <c r="AG198" s="419">
        <v>15</v>
      </c>
      <c r="AH198" s="419">
        <v>16</v>
      </c>
      <c r="AI198" s="419">
        <v>17</v>
      </c>
      <c r="AJ198" s="419">
        <v>18</v>
      </c>
      <c r="AK198" s="419">
        <v>19</v>
      </c>
      <c r="AL198" s="419">
        <v>20</v>
      </c>
      <c r="AM198" s="419">
        <v>21</v>
      </c>
      <c r="AN198" s="419">
        <v>22</v>
      </c>
      <c r="AO198" s="419">
        <v>23</v>
      </c>
      <c r="AP198" s="419">
        <v>24</v>
      </c>
      <c r="AQ198" s="419">
        <v>25</v>
      </c>
      <c r="AR198" s="419">
        <v>26</v>
      </c>
      <c r="AS198" s="419">
        <v>27</v>
      </c>
      <c r="AT198" s="419">
        <v>28</v>
      </c>
      <c r="AU198" s="419">
        <v>29</v>
      </c>
      <c r="AV198" s="419">
        <v>30</v>
      </c>
      <c r="AW198" s="419">
        <v>31</v>
      </c>
      <c r="AX198" s="419">
        <v>32</v>
      </c>
      <c r="AY198" s="419">
        <v>33</v>
      </c>
      <c r="AZ198" s="419">
        <v>34</v>
      </c>
      <c r="BA198" s="419">
        <v>35</v>
      </c>
      <c r="BB198" s="419">
        <v>36</v>
      </c>
    </row>
    <row r="199" spans="1:57" ht="12" customHeight="1" x14ac:dyDescent="0.55000000000000004">
      <c r="B199" s="420" t="s">
        <v>447</v>
      </c>
      <c r="C199" s="421"/>
      <c r="D199" s="420" t="s">
        <v>447</v>
      </c>
      <c r="E199" s="421"/>
      <c r="F199" s="420" t="s">
        <v>447</v>
      </c>
      <c r="G199" s="421"/>
      <c r="H199" s="420" t="s">
        <v>447</v>
      </c>
      <c r="I199" s="421"/>
      <c r="J199" s="420" t="s">
        <v>447</v>
      </c>
      <c r="K199" s="421"/>
      <c r="L199" s="420" t="s">
        <v>447</v>
      </c>
      <c r="M199" s="421"/>
      <c r="O199" s="422" t="s">
        <v>448</v>
      </c>
      <c r="P199" s="422" t="s">
        <v>449</v>
      </c>
      <c r="Q199" s="423" t="s">
        <v>132</v>
      </c>
      <c r="R199" s="422" t="s">
        <v>450</v>
      </c>
      <c r="S199" s="424" t="s">
        <v>451</v>
      </c>
      <c r="T199" s="425"/>
      <c r="U199" s="425"/>
      <c r="V199" s="425"/>
      <c r="W199" s="425"/>
      <c r="X199" s="425"/>
      <c r="Y199" s="425"/>
      <c r="Z199" s="425"/>
      <c r="AA199" s="425"/>
      <c r="AB199" s="425"/>
      <c r="AC199" s="425"/>
      <c r="AD199" s="425"/>
      <c r="AE199" s="425"/>
      <c r="AF199" s="425"/>
      <c r="AG199" s="425"/>
      <c r="AH199" s="425"/>
      <c r="AI199" s="425"/>
      <c r="AJ199" s="425"/>
      <c r="AK199" s="425"/>
      <c r="AL199" s="425"/>
      <c r="AM199" s="425"/>
      <c r="AN199" s="425"/>
      <c r="AO199" s="425"/>
      <c r="AP199" s="425"/>
      <c r="AQ199" s="425"/>
      <c r="AR199" s="425"/>
      <c r="AS199" s="425"/>
      <c r="AT199" s="425"/>
      <c r="AU199" s="425"/>
      <c r="AV199" s="425"/>
      <c r="AW199" s="425"/>
      <c r="AX199" s="425"/>
      <c r="AY199" s="425"/>
      <c r="AZ199" s="425"/>
      <c r="BA199" s="425"/>
      <c r="BB199" s="426"/>
      <c r="BC199" s="427" t="s">
        <v>452</v>
      </c>
      <c r="BD199" s="422" t="s">
        <v>453</v>
      </c>
      <c r="BE199" s="423" t="s">
        <v>454</v>
      </c>
    </row>
    <row r="200" spans="1:57" x14ac:dyDescent="0.55000000000000004">
      <c r="B200" s="420" t="s">
        <v>447</v>
      </c>
      <c r="C200" s="421"/>
      <c r="D200" s="420" t="s">
        <v>447</v>
      </c>
      <c r="E200" s="421"/>
      <c r="F200" s="420" t="s">
        <v>447</v>
      </c>
      <c r="G200" s="421"/>
      <c r="H200" s="420" t="s">
        <v>447</v>
      </c>
      <c r="I200" s="421"/>
      <c r="J200" s="420" t="s">
        <v>447</v>
      </c>
      <c r="K200" s="421"/>
      <c r="L200" s="420" t="s">
        <v>447</v>
      </c>
      <c r="M200" s="421"/>
      <c r="O200" s="428"/>
      <c r="P200" s="428"/>
      <c r="Q200" s="429"/>
      <c r="R200" s="428"/>
      <c r="S200" s="430" t="s">
        <v>455</v>
      </c>
      <c r="T200" s="431"/>
      <c r="U200" s="431"/>
      <c r="V200" s="431"/>
      <c r="W200" s="431"/>
      <c r="X200" s="431"/>
      <c r="Y200" s="431"/>
      <c r="Z200" s="431"/>
      <c r="AA200" s="431"/>
      <c r="AB200" s="431"/>
      <c r="AC200" s="431"/>
      <c r="AD200" s="431"/>
      <c r="AE200" s="431"/>
      <c r="AF200" s="431"/>
      <c r="AG200" s="431"/>
      <c r="AH200" s="431"/>
      <c r="AI200" s="431"/>
      <c r="AJ200" s="431"/>
      <c r="AK200" s="431"/>
      <c r="AL200" s="431"/>
      <c r="AM200" s="431"/>
      <c r="AN200" s="431"/>
      <c r="AO200" s="431"/>
      <c r="AP200" s="431"/>
      <c r="AQ200" s="431"/>
      <c r="AR200" s="431"/>
      <c r="AS200" s="431"/>
      <c r="AT200" s="431"/>
      <c r="AU200" s="431"/>
      <c r="AV200" s="431"/>
      <c r="AW200" s="431"/>
      <c r="AX200" s="431"/>
      <c r="AY200" s="431"/>
      <c r="AZ200" s="431"/>
      <c r="BA200" s="431"/>
      <c r="BB200" s="432"/>
      <c r="BC200" s="429"/>
      <c r="BD200" s="428"/>
      <c r="BE200" s="429"/>
    </row>
    <row r="201" spans="1:57" x14ac:dyDescent="0.55000000000000004">
      <c r="B201" s="433" t="s">
        <v>456</v>
      </c>
      <c r="C201" s="434"/>
      <c r="D201" s="435" t="s">
        <v>456</v>
      </c>
      <c r="E201" s="436"/>
      <c r="F201" s="433" t="s">
        <v>456</v>
      </c>
      <c r="G201" s="434"/>
      <c r="H201" s="435" t="s">
        <v>456</v>
      </c>
      <c r="I201" s="436"/>
      <c r="J201" s="433" t="s">
        <v>456</v>
      </c>
      <c r="K201" s="434"/>
      <c r="L201" s="435" t="s">
        <v>456</v>
      </c>
      <c r="M201" s="436"/>
      <c r="N201" s="401"/>
      <c r="O201" s="437">
        <v>1</v>
      </c>
      <c r="P201" s="437"/>
      <c r="Q201" s="438"/>
      <c r="R201" s="437"/>
      <c r="S201" s="439" t="s">
        <v>70</v>
      </c>
      <c r="T201" s="439" t="s">
        <v>70</v>
      </c>
      <c r="U201" s="439" t="s">
        <v>70</v>
      </c>
      <c r="V201" s="439" t="s">
        <v>70</v>
      </c>
      <c r="W201" s="439" t="s">
        <v>70</v>
      </c>
      <c r="X201" s="439" t="s">
        <v>70</v>
      </c>
      <c r="Y201" s="439" t="s">
        <v>70</v>
      </c>
      <c r="Z201" s="439" t="s">
        <v>70</v>
      </c>
      <c r="AA201" s="439" t="s">
        <v>70</v>
      </c>
      <c r="AB201" s="439" t="s">
        <v>70</v>
      </c>
      <c r="AC201" s="439" t="s">
        <v>70</v>
      </c>
      <c r="AD201" s="439" t="s">
        <v>70</v>
      </c>
      <c r="AE201" s="439" t="s">
        <v>70</v>
      </c>
      <c r="AF201" s="439" t="s">
        <v>70</v>
      </c>
      <c r="AG201" s="439" t="s">
        <v>70</v>
      </c>
      <c r="AH201" s="439" t="s">
        <v>70</v>
      </c>
      <c r="AI201" s="439" t="s">
        <v>70</v>
      </c>
      <c r="AJ201" s="439" t="s">
        <v>70</v>
      </c>
      <c r="AK201" s="439" t="s">
        <v>70</v>
      </c>
      <c r="AL201" s="439" t="s">
        <v>70</v>
      </c>
      <c r="AM201" s="439" t="s">
        <v>70</v>
      </c>
      <c r="AN201" s="439" t="s">
        <v>70</v>
      </c>
      <c r="AO201" s="439" t="s">
        <v>70</v>
      </c>
      <c r="AP201" s="439" t="s">
        <v>70</v>
      </c>
      <c r="AQ201" s="439" t="s">
        <v>70</v>
      </c>
      <c r="AR201" s="439" t="s">
        <v>70</v>
      </c>
      <c r="AS201" s="439" t="s">
        <v>70</v>
      </c>
      <c r="AT201" s="439" t="s">
        <v>70</v>
      </c>
      <c r="AU201" s="439" t="s">
        <v>70</v>
      </c>
      <c r="AV201" s="439" t="s">
        <v>70</v>
      </c>
      <c r="AW201" s="439" t="s">
        <v>70</v>
      </c>
      <c r="AX201" s="439" t="s">
        <v>70</v>
      </c>
      <c r="AY201" s="439" t="s">
        <v>70</v>
      </c>
      <c r="AZ201" s="439" t="s">
        <v>70</v>
      </c>
      <c r="BA201" s="439" t="s">
        <v>70</v>
      </c>
      <c r="BB201" s="439" t="s">
        <v>70</v>
      </c>
      <c r="BC201" s="447" t="s">
        <v>70</v>
      </c>
      <c r="BD201" s="441"/>
      <c r="BE201" s="442"/>
    </row>
    <row r="202" spans="1:57" x14ac:dyDescent="0.55000000000000004">
      <c r="B202" s="407" t="s">
        <v>458</v>
      </c>
      <c r="C202" s="408"/>
      <c r="D202" s="407" t="s">
        <v>459</v>
      </c>
      <c r="E202" s="408"/>
      <c r="F202" s="407" t="s">
        <v>460</v>
      </c>
      <c r="G202" s="408"/>
      <c r="H202" s="407" t="s">
        <v>461</v>
      </c>
      <c r="I202" s="408"/>
      <c r="J202" s="407" t="s">
        <v>462</v>
      </c>
      <c r="K202" s="408"/>
      <c r="L202" s="407" t="s">
        <v>463</v>
      </c>
      <c r="M202" s="408"/>
      <c r="N202" s="401"/>
      <c r="O202" s="443"/>
      <c r="P202" s="443"/>
      <c r="Q202" s="444"/>
      <c r="R202" s="443"/>
      <c r="S202" s="445" t="s">
        <v>70</v>
      </c>
      <c r="T202" s="445" t="s">
        <v>70</v>
      </c>
      <c r="U202" s="445" t="s">
        <v>70</v>
      </c>
      <c r="V202" s="445" t="s">
        <v>70</v>
      </c>
      <c r="W202" s="445" t="s">
        <v>70</v>
      </c>
      <c r="X202" s="445" t="s">
        <v>70</v>
      </c>
      <c r="Y202" s="445" t="s">
        <v>70</v>
      </c>
      <c r="Z202" s="445" t="s">
        <v>70</v>
      </c>
      <c r="AA202" s="445" t="s">
        <v>70</v>
      </c>
      <c r="AB202" s="445" t="s">
        <v>70</v>
      </c>
      <c r="AC202" s="445" t="s">
        <v>70</v>
      </c>
      <c r="AD202" s="445" t="s">
        <v>70</v>
      </c>
      <c r="AE202" s="445" t="s">
        <v>70</v>
      </c>
      <c r="AF202" s="445" t="s">
        <v>70</v>
      </c>
      <c r="AG202" s="445" t="s">
        <v>70</v>
      </c>
      <c r="AH202" s="445" t="s">
        <v>70</v>
      </c>
      <c r="AI202" s="445" t="s">
        <v>70</v>
      </c>
      <c r="AJ202" s="445" t="s">
        <v>70</v>
      </c>
      <c r="AK202" s="445" t="s">
        <v>70</v>
      </c>
      <c r="AL202" s="445" t="s">
        <v>70</v>
      </c>
      <c r="AM202" s="445" t="s">
        <v>70</v>
      </c>
      <c r="AN202" s="445" t="s">
        <v>70</v>
      </c>
      <c r="AO202" s="445" t="s">
        <v>70</v>
      </c>
      <c r="AP202" s="445" t="s">
        <v>70</v>
      </c>
      <c r="AQ202" s="445" t="s">
        <v>70</v>
      </c>
      <c r="AR202" s="445" t="s">
        <v>70</v>
      </c>
      <c r="AS202" s="445" t="s">
        <v>70</v>
      </c>
      <c r="AT202" s="445" t="s">
        <v>70</v>
      </c>
      <c r="AU202" s="445" t="s">
        <v>70</v>
      </c>
      <c r="AV202" s="445" t="s">
        <v>70</v>
      </c>
      <c r="AW202" s="445" t="s">
        <v>70</v>
      </c>
      <c r="AX202" s="445" t="s">
        <v>70</v>
      </c>
      <c r="AY202" s="445" t="s">
        <v>70</v>
      </c>
      <c r="AZ202" s="445" t="s">
        <v>70</v>
      </c>
      <c r="BA202" s="445" t="s">
        <v>70</v>
      </c>
      <c r="BB202" s="445" t="s">
        <v>70</v>
      </c>
      <c r="BC202" s="446"/>
      <c r="BD202" s="443"/>
      <c r="BE202" s="444"/>
    </row>
    <row r="203" spans="1:57" x14ac:dyDescent="0.55000000000000004">
      <c r="B203" s="415" t="s">
        <v>72</v>
      </c>
      <c r="C203" s="416"/>
      <c r="D203" s="415" t="s">
        <v>72</v>
      </c>
      <c r="E203" s="416"/>
      <c r="F203" s="415" t="s">
        <v>72</v>
      </c>
      <c r="G203" s="416"/>
      <c r="H203" s="415" t="s">
        <v>72</v>
      </c>
      <c r="I203" s="416"/>
      <c r="J203" s="415" t="s">
        <v>72</v>
      </c>
      <c r="K203" s="416"/>
      <c r="L203" s="415" t="s">
        <v>72</v>
      </c>
      <c r="M203" s="416"/>
      <c r="N203" s="401"/>
      <c r="O203" s="437">
        <v>2</v>
      </c>
      <c r="P203" s="437"/>
      <c r="Q203" s="438"/>
      <c r="R203" s="437"/>
      <c r="S203" s="439" t="s">
        <v>70</v>
      </c>
      <c r="T203" s="439" t="s">
        <v>70</v>
      </c>
      <c r="U203" s="439" t="s">
        <v>70</v>
      </c>
      <c r="V203" s="439" t="s">
        <v>70</v>
      </c>
      <c r="W203" s="439" t="s">
        <v>70</v>
      </c>
      <c r="X203" s="439" t="s">
        <v>70</v>
      </c>
      <c r="Y203" s="439" t="s">
        <v>70</v>
      </c>
      <c r="Z203" s="439" t="s">
        <v>70</v>
      </c>
      <c r="AA203" s="439" t="s">
        <v>70</v>
      </c>
      <c r="AB203" s="439" t="s">
        <v>70</v>
      </c>
      <c r="AC203" s="439" t="s">
        <v>70</v>
      </c>
      <c r="AD203" s="439" t="s">
        <v>70</v>
      </c>
      <c r="AE203" s="439" t="s">
        <v>70</v>
      </c>
      <c r="AF203" s="439" t="s">
        <v>70</v>
      </c>
      <c r="AG203" s="439" t="s">
        <v>70</v>
      </c>
      <c r="AH203" s="439" t="s">
        <v>70</v>
      </c>
      <c r="AI203" s="439" t="s">
        <v>70</v>
      </c>
      <c r="AJ203" s="439" t="s">
        <v>70</v>
      </c>
      <c r="AK203" s="439" t="s">
        <v>70</v>
      </c>
      <c r="AL203" s="439" t="s">
        <v>70</v>
      </c>
      <c r="AM203" s="439" t="s">
        <v>70</v>
      </c>
      <c r="AN203" s="439" t="s">
        <v>70</v>
      </c>
      <c r="AO203" s="439" t="s">
        <v>70</v>
      </c>
      <c r="AP203" s="439" t="s">
        <v>70</v>
      </c>
      <c r="AQ203" s="439" t="s">
        <v>70</v>
      </c>
      <c r="AR203" s="439" t="s">
        <v>70</v>
      </c>
      <c r="AS203" s="439" t="s">
        <v>70</v>
      </c>
      <c r="AT203" s="439" t="s">
        <v>70</v>
      </c>
      <c r="AU203" s="439" t="s">
        <v>70</v>
      </c>
      <c r="AV203" s="439" t="s">
        <v>70</v>
      </c>
      <c r="AW203" s="439" t="s">
        <v>70</v>
      </c>
      <c r="AX203" s="439" t="s">
        <v>70</v>
      </c>
      <c r="AY203" s="439" t="s">
        <v>70</v>
      </c>
      <c r="AZ203" s="439" t="s">
        <v>70</v>
      </c>
      <c r="BA203" s="439" t="s">
        <v>70</v>
      </c>
      <c r="BB203" s="439" t="s">
        <v>70</v>
      </c>
      <c r="BC203" s="447" t="s">
        <v>70</v>
      </c>
      <c r="BD203" s="441"/>
      <c r="BE203" s="442"/>
    </row>
    <row r="204" spans="1:57" x14ac:dyDescent="0.55000000000000004">
      <c r="B204" s="420" t="s">
        <v>447</v>
      </c>
      <c r="C204" s="421"/>
      <c r="D204" s="420" t="s">
        <v>447</v>
      </c>
      <c r="E204" s="421"/>
      <c r="F204" s="420" t="s">
        <v>447</v>
      </c>
      <c r="G204" s="421"/>
      <c r="H204" s="420" t="s">
        <v>447</v>
      </c>
      <c r="I204" s="421"/>
      <c r="J204" s="420" t="s">
        <v>447</v>
      </c>
      <c r="K204" s="421"/>
      <c r="L204" s="420" t="s">
        <v>447</v>
      </c>
      <c r="M204" s="421"/>
      <c r="N204" s="401"/>
      <c r="O204" s="443"/>
      <c r="P204" s="443"/>
      <c r="Q204" s="444"/>
      <c r="R204" s="443"/>
      <c r="S204" s="445" t="s">
        <v>70</v>
      </c>
      <c r="T204" s="445" t="s">
        <v>70</v>
      </c>
      <c r="U204" s="445" t="s">
        <v>70</v>
      </c>
      <c r="V204" s="445" t="s">
        <v>70</v>
      </c>
      <c r="W204" s="445" t="s">
        <v>70</v>
      </c>
      <c r="X204" s="445" t="s">
        <v>70</v>
      </c>
      <c r="Y204" s="445" t="s">
        <v>70</v>
      </c>
      <c r="Z204" s="445" t="s">
        <v>70</v>
      </c>
      <c r="AA204" s="445" t="s">
        <v>70</v>
      </c>
      <c r="AB204" s="445" t="s">
        <v>70</v>
      </c>
      <c r="AC204" s="445" t="s">
        <v>70</v>
      </c>
      <c r="AD204" s="445" t="s">
        <v>70</v>
      </c>
      <c r="AE204" s="445" t="s">
        <v>70</v>
      </c>
      <c r="AF204" s="445" t="s">
        <v>70</v>
      </c>
      <c r="AG204" s="445" t="s">
        <v>70</v>
      </c>
      <c r="AH204" s="445" t="s">
        <v>70</v>
      </c>
      <c r="AI204" s="445" t="s">
        <v>70</v>
      </c>
      <c r="AJ204" s="445" t="s">
        <v>70</v>
      </c>
      <c r="AK204" s="445" t="s">
        <v>70</v>
      </c>
      <c r="AL204" s="445" t="s">
        <v>70</v>
      </c>
      <c r="AM204" s="445" t="s">
        <v>70</v>
      </c>
      <c r="AN204" s="445" t="s">
        <v>70</v>
      </c>
      <c r="AO204" s="445" t="s">
        <v>70</v>
      </c>
      <c r="AP204" s="445" t="s">
        <v>70</v>
      </c>
      <c r="AQ204" s="445" t="s">
        <v>70</v>
      </c>
      <c r="AR204" s="445" t="s">
        <v>70</v>
      </c>
      <c r="AS204" s="445" t="s">
        <v>70</v>
      </c>
      <c r="AT204" s="445" t="s">
        <v>70</v>
      </c>
      <c r="AU204" s="445" t="s">
        <v>70</v>
      </c>
      <c r="AV204" s="445" t="s">
        <v>70</v>
      </c>
      <c r="AW204" s="445" t="s">
        <v>70</v>
      </c>
      <c r="AX204" s="445" t="s">
        <v>70</v>
      </c>
      <c r="AY204" s="445" t="s">
        <v>70</v>
      </c>
      <c r="AZ204" s="445" t="s">
        <v>70</v>
      </c>
      <c r="BA204" s="445" t="s">
        <v>70</v>
      </c>
      <c r="BB204" s="445" t="s">
        <v>70</v>
      </c>
      <c r="BC204" s="446"/>
      <c r="BD204" s="443"/>
      <c r="BE204" s="444"/>
    </row>
    <row r="205" spans="1:57" x14ac:dyDescent="0.55000000000000004">
      <c r="B205" s="420" t="s">
        <v>447</v>
      </c>
      <c r="C205" s="421"/>
      <c r="D205" s="420" t="s">
        <v>447</v>
      </c>
      <c r="E205" s="421"/>
      <c r="F205" s="420" t="s">
        <v>447</v>
      </c>
      <c r="G205" s="421"/>
      <c r="H205" s="420" t="s">
        <v>447</v>
      </c>
      <c r="I205" s="421"/>
      <c r="J205" s="420" t="s">
        <v>447</v>
      </c>
      <c r="K205" s="421"/>
      <c r="L205" s="420" t="s">
        <v>447</v>
      </c>
      <c r="M205" s="421"/>
      <c r="N205" s="401"/>
      <c r="O205" s="437">
        <v>3</v>
      </c>
      <c r="P205" s="437"/>
      <c r="Q205" s="438"/>
      <c r="R205" s="437"/>
      <c r="S205" s="439" t="s">
        <v>70</v>
      </c>
      <c r="T205" s="439" t="s">
        <v>70</v>
      </c>
      <c r="U205" s="439" t="s">
        <v>70</v>
      </c>
      <c r="V205" s="439" t="s">
        <v>70</v>
      </c>
      <c r="W205" s="439" t="s">
        <v>70</v>
      </c>
      <c r="X205" s="439" t="s">
        <v>70</v>
      </c>
      <c r="Y205" s="439" t="s">
        <v>70</v>
      </c>
      <c r="Z205" s="439" t="s">
        <v>70</v>
      </c>
      <c r="AA205" s="439" t="s">
        <v>70</v>
      </c>
      <c r="AB205" s="439" t="s">
        <v>70</v>
      </c>
      <c r="AC205" s="439" t="s">
        <v>70</v>
      </c>
      <c r="AD205" s="439" t="s">
        <v>70</v>
      </c>
      <c r="AE205" s="439" t="s">
        <v>70</v>
      </c>
      <c r="AF205" s="439" t="s">
        <v>70</v>
      </c>
      <c r="AG205" s="439" t="s">
        <v>70</v>
      </c>
      <c r="AH205" s="439" t="s">
        <v>70</v>
      </c>
      <c r="AI205" s="439" t="s">
        <v>70</v>
      </c>
      <c r="AJ205" s="439" t="s">
        <v>70</v>
      </c>
      <c r="AK205" s="439" t="s">
        <v>70</v>
      </c>
      <c r="AL205" s="439" t="s">
        <v>70</v>
      </c>
      <c r="AM205" s="439" t="s">
        <v>70</v>
      </c>
      <c r="AN205" s="439" t="s">
        <v>70</v>
      </c>
      <c r="AO205" s="439" t="s">
        <v>70</v>
      </c>
      <c r="AP205" s="439" t="s">
        <v>70</v>
      </c>
      <c r="AQ205" s="439" t="s">
        <v>70</v>
      </c>
      <c r="AR205" s="439" t="s">
        <v>70</v>
      </c>
      <c r="AS205" s="439" t="s">
        <v>70</v>
      </c>
      <c r="AT205" s="439" t="s">
        <v>70</v>
      </c>
      <c r="AU205" s="439" t="s">
        <v>70</v>
      </c>
      <c r="AV205" s="439" t="s">
        <v>70</v>
      </c>
      <c r="AW205" s="439" t="s">
        <v>70</v>
      </c>
      <c r="AX205" s="439" t="s">
        <v>70</v>
      </c>
      <c r="AY205" s="439" t="s">
        <v>70</v>
      </c>
      <c r="AZ205" s="439" t="s">
        <v>70</v>
      </c>
      <c r="BA205" s="439" t="s">
        <v>70</v>
      </c>
      <c r="BB205" s="439" t="s">
        <v>70</v>
      </c>
      <c r="BC205" s="447" t="s">
        <v>70</v>
      </c>
      <c r="BD205" s="441"/>
      <c r="BE205" s="442"/>
    </row>
    <row r="206" spans="1:57" x14ac:dyDescent="0.55000000000000004">
      <c r="B206" s="433" t="s">
        <v>456</v>
      </c>
      <c r="C206" s="434"/>
      <c r="D206" s="435" t="s">
        <v>456</v>
      </c>
      <c r="E206" s="436"/>
      <c r="F206" s="433" t="s">
        <v>456</v>
      </c>
      <c r="G206" s="434"/>
      <c r="H206" s="435" t="s">
        <v>456</v>
      </c>
      <c r="I206" s="436"/>
      <c r="J206" s="433" t="s">
        <v>456</v>
      </c>
      <c r="K206" s="434"/>
      <c r="L206" s="435" t="s">
        <v>456</v>
      </c>
      <c r="M206" s="436"/>
      <c r="N206" s="401"/>
      <c r="O206" s="443"/>
      <c r="P206" s="443"/>
      <c r="Q206" s="444"/>
      <c r="R206" s="443"/>
      <c r="S206" s="445" t="s">
        <v>70</v>
      </c>
      <c r="T206" s="445" t="s">
        <v>70</v>
      </c>
      <c r="U206" s="445" t="s">
        <v>70</v>
      </c>
      <c r="V206" s="445" t="s">
        <v>70</v>
      </c>
      <c r="W206" s="445" t="s">
        <v>70</v>
      </c>
      <c r="X206" s="445" t="s">
        <v>70</v>
      </c>
      <c r="Y206" s="445" t="s">
        <v>70</v>
      </c>
      <c r="Z206" s="445" t="s">
        <v>70</v>
      </c>
      <c r="AA206" s="445" t="s">
        <v>70</v>
      </c>
      <c r="AB206" s="445" t="s">
        <v>70</v>
      </c>
      <c r="AC206" s="445" t="s">
        <v>70</v>
      </c>
      <c r="AD206" s="445" t="s">
        <v>70</v>
      </c>
      <c r="AE206" s="445" t="s">
        <v>70</v>
      </c>
      <c r="AF206" s="445" t="s">
        <v>70</v>
      </c>
      <c r="AG206" s="445" t="s">
        <v>70</v>
      </c>
      <c r="AH206" s="445" t="s">
        <v>70</v>
      </c>
      <c r="AI206" s="445" t="s">
        <v>70</v>
      </c>
      <c r="AJ206" s="445" t="s">
        <v>70</v>
      </c>
      <c r="AK206" s="445" t="s">
        <v>70</v>
      </c>
      <c r="AL206" s="445" t="s">
        <v>70</v>
      </c>
      <c r="AM206" s="445" t="s">
        <v>70</v>
      </c>
      <c r="AN206" s="445" t="s">
        <v>70</v>
      </c>
      <c r="AO206" s="445" t="s">
        <v>70</v>
      </c>
      <c r="AP206" s="445" t="s">
        <v>70</v>
      </c>
      <c r="AQ206" s="445" t="s">
        <v>70</v>
      </c>
      <c r="AR206" s="445" t="s">
        <v>70</v>
      </c>
      <c r="AS206" s="445" t="s">
        <v>70</v>
      </c>
      <c r="AT206" s="445" t="s">
        <v>70</v>
      </c>
      <c r="AU206" s="445" t="s">
        <v>70</v>
      </c>
      <c r="AV206" s="445" t="s">
        <v>70</v>
      </c>
      <c r="AW206" s="445" t="s">
        <v>70</v>
      </c>
      <c r="AX206" s="445" t="s">
        <v>70</v>
      </c>
      <c r="AY206" s="445" t="s">
        <v>70</v>
      </c>
      <c r="AZ206" s="445" t="s">
        <v>70</v>
      </c>
      <c r="BA206" s="445" t="s">
        <v>70</v>
      </c>
      <c r="BB206" s="445" t="s">
        <v>70</v>
      </c>
      <c r="BC206" s="446"/>
      <c r="BD206" s="443"/>
      <c r="BE206" s="444"/>
    </row>
    <row r="207" spans="1:57" x14ac:dyDescent="0.55000000000000004">
      <c r="B207" s="407" t="s">
        <v>465</v>
      </c>
      <c r="C207" s="408"/>
      <c r="D207" s="407" t="s">
        <v>466</v>
      </c>
      <c r="E207" s="408"/>
      <c r="F207" s="407" t="s">
        <v>467</v>
      </c>
      <c r="G207" s="408"/>
      <c r="H207" s="407" t="s">
        <v>468</v>
      </c>
      <c r="I207" s="408"/>
      <c r="J207" s="407" t="s">
        <v>469</v>
      </c>
      <c r="K207" s="408"/>
      <c r="L207" s="407" t="s">
        <v>470</v>
      </c>
      <c r="M207" s="408"/>
      <c r="N207" s="401"/>
      <c r="O207" s="437">
        <v>4</v>
      </c>
      <c r="P207" s="437"/>
      <c r="Q207" s="438"/>
      <c r="R207" s="437"/>
      <c r="S207" s="439" t="s">
        <v>70</v>
      </c>
      <c r="T207" s="439" t="s">
        <v>70</v>
      </c>
      <c r="U207" s="439" t="s">
        <v>70</v>
      </c>
      <c r="V207" s="439" t="s">
        <v>70</v>
      </c>
      <c r="W207" s="439" t="s">
        <v>70</v>
      </c>
      <c r="X207" s="439" t="s">
        <v>70</v>
      </c>
      <c r="Y207" s="439" t="s">
        <v>70</v>
      </c>
      <c r="Z207" s="439" t="s">
        <v>70</v>
      </c>
      <c r="AA207" s="439" t="s">
        <v>70</v>
      </c>
      <c r="AB207" s="439" t="s">
        <v>70</v>
      </c>
      <c r="AC207" s="439" t="s">
        <v>70</v>
      </c>
      <c r="AD207" s="439" t="s">
        <v>70</v>
      </c>
      <c r="AE207" s="439" t="s">
        <v>70</v>
      </c>
      <c r="AF207" s="439" t="s">
        <v>70</v>
      </c>
      <c r="AG207" s="439" t="s">
        <v>70</v>
      </c>
      <c r="AH207" s="439" t="s">
        <v>70</v>
      </c>
      <c r="AI207" s="439" t="s">
        <v>70</v>
      </c>
      <c r="AJ207" s="439" t="s">
        <v>70</v>
      </c>
      <c r="AK207" s="439" t="s">
        <v>70</v>
      </c>
      <c r="AL207" s="439" t="s">
        <v>70</v>
      </c>
      <c r="AM207" s="439" t="s">
        <v>70</v>
      </c>
      <c r="AN207" s="439" t="s">
        <v>70</v>
      </c>
      <c r="AO207" s="439" t="s">
        <v>70</v>
      </c>
      <c r="AP207" s="439" t="s">
        <v>70</v>
      </c>
      <c r="AQ207" s="439" t="s">
        <v>70</v>
      </c>
      <c r="AR207" s="439" t="s">
        <v>70</v>
      </c>
      <c r="AS207" s="439" t="s">
        <v>70</v>
      </c>
      <c r="AT207" s="439" t="s">
        <v>70</v>
      </c>
      <c r="AU207" s="439" t="s">
        <v>70</v>
      </c>
      <c r="AV207" s="439" t="s">
        <v>70</v>
      </c>
      <c r="AW207" s="439" t="s">
        <v>70</v>
      </c>
      <c r="AX207" s="439" t="s">
        <v>70</v>
      </c>
      <c r="AY207" s="439" t="s">
        <v>70</v>
      </c>
      <c r="AZ207" s="439" t="s">
        <v>70</v>
      </c>
      <c r="BA207" s="439" t="s">
        <v>70</v>
      </c>
      <c r="BB207" s="439" t="s">
        <v>70</v>
      </c>
      <c r="BC207" s="447" t="s">
        <v>70</v>
      </c>
      <c r="BD207" s="441"/>
      <c r="BE207" s="442"/>
    </row>
    <row r="208" spans="1:57" x14ac:dyDescent="0.55000000000000004">
      <c r="B208" s="415" t="s">
        <v>72</v>
      </c>
      <c r="C208" s="416"/>
      <c r="D208" s="415" t="s">
        <v>72</v>
      </c>
      <c r="E208" s="416"/>
      <c r="F208" s="415" t="s">
        <v>72</v>
      </c>
      <c r="G208" s="416"/>
      <c r="H208" s="415" t="s">
        <v>72</v>
      </c>
      <c r="I208" s="416"/>
      <c r="J208" s="415" t="s">
        <v>72</v>
      </c>
      <c r="K208" s="416"/>
      <c r="L208" s="415" t="s">
        <v>72</v>
      </c>
      <c r="M208" s="416"/>
      <c r="N208" s="401"/>
      <c r="O208" s="443"/>
      <c r="P208" s="443"/>
      <c r="Q208" s="444"/>
      <c r="R208" s="443"/>
      <c r="S208" s="445" t="s">
        <v>70</v>
      </c>
      <c r="T208" s="445" t="s">
        <v>70</v>
      </c>
      <c r="U208" s="445" t="s">
        <v>70</v>
      </c>
      <c r="V208" s="445" t="s">
        <v>70</v>
      </c>
      <c r="W208" s="445" t="s">
        <v>70</v>
      </c>
      <c r="X208" s="445" t="s">
        <v>70</v>
      </c>
      <c r="Y208" s="445" t="s">
        <v>70</v>
      </c>
      <c r="Z208" s="445" t="s">
        <v>70</v>
      </c>
      <c r="AA208" s="445" t="s">
        <v>70</v>
      </c>
      <c r="AB208" s="445" t="s">
        <v>70</v>
      </c>
      <c r="AC208" s="445" t="s">
        <v>70</v>
      </c>
      <c r="AD208" s="445" t="s">
        <v>70</v>
      </c>
      <c r="AE208" s="445" t="s">
        <v>70</v>
      </c>
      <c r="AF208" s="445" t="s">
        <v>70</v>
      </c>
      <c r="AG208" s="445" t="s">
        <v>70</v>
      </c>
      <c r="AH208" s="445" t="s">
        <v>70</v>
      </c>
      <c r="AI208" s="445" t="s">
        <v>70</v>
      </c>
      <c r="AJ208" s="445" t="s">
        <v>70</v>
      </c>
      <c r="AK208" s="445" t="s">
        <v>70</v>
      </c>
      <c r="AL208" s="445" t="s">
        <v>70</v>
      </c>
      <c r="AM208" s="445" t="s">
        <v>70</v>
      </c>
      <c r="AN208" s="445" t="s">
        <v>70</v>
      </c>
      <c r="AO208" s="445" t="s">
        <v>70</v>
      </c>
      <c r="AP208" s="445" t="s">
        <v>70</v>
      </c>
      <c r="AQ208" s="445" t="s">
        <v>70</v>
      </c>
      <c r="AR208" s="445" t="s">
        <v>70</v>
      </c>
      <c r="AS208" s="445" t="s">
        <v>70</v>
      </c>
      <c r="AT208" s="445" t="s">
        <v>70</v>
      </c>
      <c r="AU208" s="445" t="s">
        <v>70</v>
      </c>
      <c r="AV208" s="445" t="s">
        <v>70</v>
      </c>
      <c r="AW208" s="445" t="s">
        <v>70</v>
      </c>
      <c r="AX208" s="445" t="s">
        <v>70</v>
      </c>
      <c r="AY208" s="445" t="s">
        <v>70</v>
      </c>
      <c r="AZ208" s="445" t="s">
        <v>70</v>
      </c>
      <c r="BA208" s="445" t="s">
        <v>70</v>
      </c>
      <c r="BB208" s="445" t="s">
        <v>70</v>
      </c>
      <c r="BC208" s="446"/>
      <c r="BD208" s="443"/>
      <c r="BE208" s="444"/>
    </row>
    <row r="209" spans="2:57" x14ac:dyDescent="0.55000000000000004">
      <c r="B209" s="420" t="s">
        <v>447</v>
      </c>
      <c r="C209" s="421"/>
      <c r="D209" s="420" t="s">
        <v>447</v>
      </c>
      <c r="E209" s="421"/>
      <c r="F209" s="420" t="s">
        <v>447</v>
      </c>
      <c r="G209" s="421"/>
      <c r="H209" s="420" t="s">
        <v>447</v>
      </c>
      <c r="I209" s="421"/>
      <c r="J209" s="420" t="s">
        <v>447</v>
      </c>
      <c r="K209" s="421"/>
      <c r="L209" s="420" t="s">
        <v>447</v>
      </c>
      <c r="M209" s="421"/>
      <c r="N209" s="401"/>
      <c r="O209" s="437">
        <v>5</v>
      </c>
      <c r="P209" s="437"/>
      <c r="Q209" s="438"/>
      <c r="R209" s="437"/>
      <c r="S209" s="439" t="s">
        <v>70</v>
      </c>
      <c r="T209" s="439" t="s">
        <v>70</v>
      </c>
      <c r="U209" s="439" t="s">
        <v>70</v>
      </c>
      <c r="V209" s="439" t="s">
        <v>70</v>
      </c>
      <c r="W209" s="439" t="s">
        <v>70</v>
      </c>
      <c r="X209" s="439" t="s">
        <v>70</v>
      </c>
      <c r="Y209" s="439" t="s">
        <v>70</v>
      </c>
      <c r="Z209" s="439" t="s">
        <v>70</v>
      </c>
      <c r="AA209" s="439" t="s">
        <v>70</v>
      </c>
      <c r="AB209" s="439" t="s">
        <v>70</v>
      </c>
      <c r="AC209" s="439" t="s">
        <v>70</v>
      </c>
      <c r="AD209" s="439" t="s">
        <v>70</v>
      </c>
      <c r="AE209" s="439" t="s">
        <v>70</v>
      </c>
      <c r="AF209" s="439" t="s">
        <v>70</v>
      </c>
      <c r="AG209" s="439" t="s">
        <v>70</v>
      </c>
      <c r="AH209" s="439" t="s">
        <v>70</v>
      </c>
      <c r="AI209" s="439" t="s">
        <v>70</v>
      </c>
      <c r="AJ209" s="439" t="s">
        <v>70</v>
      </c>
      <c r="AK209" s="439" t="s">
        <v>70</v>
      </c>
      <c r="AL209" s="439" t="s">
        <v>70</v>
      </c>
      <c r="AM209" s="439" t="s">
        <v>70</v>
      </c>
      <c r="AN209" s="439" t="s">
        <v>70</v>
      </c>
      <c r="AO209" s="439" t="s">
        <v>70</v>
      </c>
      <c r="AP209" s="439" t="s">
        <v>70</v>
      </c>
      <c r="AQ209" s="439" t="s">
        <v>70</v>
      </c>
      <c r="AR209" s="439" t="s">
        <v>70</v>
      </c>
      <c r="AS209" s="439" t="s">
        <v>70</v>
      </c>
      <c r="AT209" s="439" t="s">
        <v>70</v>
      </c>
      <c r="AU209" s="439" t="s">
        <v>70</v>
      </c>
      <c r="AV209" s="439" t="s">
        <v>70</v>
      </c>
      <c r="AW209" s="439" t="s">
        <v>70</v>
      </c>
      <c r="AX209" s="439" t="s">
        <v>70</v>
      </c>
      <c r="AY209" s="439" t="s">
        <v>70</v>
      </c>
      <c r="AZ209" s="439" t="s">
        <v>70</v>
      </c>
      <c r="BA209" s="439" t="s">
        <v>70</v>
      </c>
      <c r="BB209" s="439" t="s">
        <v>70</v>
      </c>
      <c r="BC209" s="447" t="s">
        <v>70</v>
      </c>
      <c r="BD209" s="441"/>
      <c r="BE209" s="442"/>
    </row>
    <row r="210" spans="2:57" x14ac:dyDescent="0.55000000000000004">
      <c r="B210" s="420" t="s">
        <v>447</v>
      </c>
      <c r="C210" s="421"/>
      <c r="D210" s="420" t="s">
        <v>447</v>
      </c>
      <c r="E210" s="421"/>
      <c r="F210" s="420" t="s">
        <v>447</v>
      </c>
      <c r="G210" s="421"/>
      <c r="H210" s="420" t="s">
        <v>447</v>
      </c>
      <c r="I210" s="421"/>
      <c r="J210" s="420" t="s">
        <v>447</v>
      </c>
      <c r="K210" s="421"/>
      <c r="L210" s="420" t="s">
        <v>447</v>
      </c>
      <c r="M210" s="421"/>
      <c r="O210" s="443"/>
      <c r="P210" s="443"/>
      <c r="Q210" s="444"/>
      <c r="R210" s="443"/>
      <c r="S210" s="445" t="s">
        <v>70</v>
      </c>
      <c r="T210" s="445" t="s">
        <v>70</v>
      </c>
      <c r="U210" s="445" t="s">
        <v>70</v>
      </c>
      <c r="V210" s="445" t="s">
        <v>70</v>
      </c>
      <c r="W210" s="445" t="s">
        <v>70</v>
      </c>
      <c r="X210" s="445" t="s">
        <v>70</v>
      </c>
      <c r="Y210" s="445" t="s">
        <v>70</v>
      </c>
      <c r="Z210" s="445" t="s">
        <v>70</v>
      </c>
      <c r="AA210" s="445" t="s">
        <v>70</v>
      </c>
      <c r="AB210" s="445" t="s">
        <v>70</v>
      </c>
      <c r="AC210" s="445" t="s">
        <v>70</v>
      </c>
      <c r="AD210" s="445" t="s">
        <v>70</v>
      </c>
      <c r="AE210" s="445" t="s">
        <v>70</v>
      </c>
      <c r="AF210" s="445" t="s">
        <v>70</v>
      </c>
      <c r="AG210" s="445" t="s">
        <v>70</v>
      </c>
      <c r="AH210" s="445" t="s">
        <v>70</v>
      </c>
      <c r="AI210" s="445" t="s">
        <v>70</v>
      </c>
      <c r="AJ210" s="445" t="s">
        <v>70</v>
      </c>
      <c r="AK210" s="445" t="s">
        <v>70</v>
      </c>
      <c r="AL210" s="445" t="s">
        <v>70</v>
      </c>
      <c r="AM210" s="445" t="s">
        <v>70</v>
      </c>
      <c r="AN210" s="445" t="s">
        <v>70</v>
      </c>
      <c r="AO210" s="445" t="s">
        <v>70</v>
      </c>
      <c r="AP210" s="445" t="s">
        <v>70</v>
      </c>
      <c r="AQ210" s="445" t="s">
        <v>70</v>
      </c>
      <c r="AR210" s="445" t="s">
        <v>70</v>
      </c>
      <c r="AS210" s="445" t="s">
        <v>70</v>
      </c>
      <c r="AT210" s="445" t="s">
        <v>70</v>
      </c>
      <c r="AU210" s="445" t="s">
        <v>70</v>
      </c>
      <c r="AV210" s="445" t="s">
        <v>70</v>
      </c>
      <c r="AW210" s="445" t="s">
        <v>70</v>
      </c>
      <c r="AX210" s="445" t="s">
        <v>70</v>
      </c>
      <c r="AY210" s="445" t="s">
        <v>70</v>
      </c>
      <c r="AZ210" s="445" t="s">
        <v>70</v>
      </c>
      <c r="BA210" s="445" t="s">
        <v>70</v>
      </c>
      <c r="BB210" s="445" t="s">
        <v>70</v>
      </c>
      <c r="BC210" s="446"/>
      <c r="BD210" s="443"/>
      <c r="BE210" s="444"/>
    </row>
    <row r="211" spans="2:57" x14ac:dyDescent="0.55000000000000004">
      <c r="B211" s="433" t="s">
        <v>456</v>
      </c>
      <c r="C211" s="434"/>
      <c r="D211" s="435" t="s">
        <v>456</v>
      </c>
      <c r="E211" s="436"/>
      <c r="F211" s="433" t="s">
        <v>456</v>
      </c>
      <c r="G211" s="434"/>
      <c r="H211" s="435" t="s">
        <v>456</v>
      </c>
      <c r="I211" s="436"/>
      <c r="J211" s="433" t="s">
        <v>456</v>
      </c>
      <c r="K211" s="434"/>
      <c r="L211" s="435" t="s">
        <v>456</v>
      </c>
      <c r="M211" s="436"/>
      <c r="O211" s="437">
        <v>6</v>
      </c>
      <c r="P211" s="437"/>
      <c r="Q211" s="438"/>
      <c r="R211" s="437"/>
      <c r="S211" s="439" t="s">
        <v>70</v>
      </c>
      <c r="T211" s="439" t="s">
        <v>70</v>
      </c>
      <c r="U211" s="439" t="s">
        <v>70</v>
      </c>
      <c r="V211" s="439" t="s">
        <v>70</v>
      </c>
      <c r="W211" s="439" t="s">
        <v>70</v>
      </c>
      <c r="X211" s="439" t="s">
        <v>70</v>
      </c>
      <c r="Y211" s="439" t="s">
        <v>70</v>
      </c>
      <c r="Z211" s="439" t="s">
        <v>70</v>
      </c>
      <c r="AA211" s="439" t="s">
        <v>70</v>
      </c>
      <c r="AB211" s="439" t="s">
        <v>70</v>
      </c>
      <c r="AC211" s="439" t="s">
        <v>70</v>
      </c>
      <c r="AD211" s="439" t="s">
        <v>70</v>
      </c>
      <c r="AE211" s="439" t="s">
        <v>70</v>
      </c>
      <c r="AF211" s="439" t="s">
        <v>70</v>
      </c>
      <c r="AG211" s="439" t="s">
        <v>70</v>
      </c>
      <c r="AH211" s="439" t="s">
        <v>70</v>
      </c>
      <c r="AI211" s="439" t="s">
        <v>70</v>
      </c>
      <c r="AJ211" s="439" t="s">
        <v>70</v>
      </c>
      <c r="AK211" s="439" t="s">
        <v>70</v>
      </c>
      <c r="AL211" s="439" t="s">
        <v>70</v>
      </c>
      <c r="AM211" s="439" t="s">
        <v>70</v>
      </c>
      <c r="AN211" s="439" t="s">
        <v>70</v>
      </c>
      <c r="AO211" s="439" t="s">
        <v>70</v>
      </c>
      <c r="AP211" s="439" t="s">
        <v>70</v>
      </c>
      <c r="AQ211" s="439" t="s">
        <v>70</v>
      </c>
      <c r="AR211" s="439" t="s">
        <v>70</v>
      </c>
      <c r="AS211" s="439" t="s">
        <v>70</v>
      </c>
      <c r="AT211" s="439" t="s">
        <v>70</v>
      </c>
      <c r="AU211" s="439" t="s">
        <v>70</v>
      </c>
      <c r="AV211" s="439" t="s">
        <v>70</v>
      </c>
      <c r="AW211" s="439" t="s">
        <v>70</v>
      </c>
      <c r="AX211" s="439" t="s">
        <v>70</v>
      </c>
      <c r="AY211" s="439" t="s">
        <v>70</v>
      </c>
      <c r="AZ211" s="439" t="s">
        <v>70</v>
      </c>
      <c r="BA211" s="439" t="s">
        <v>70</v>
      </c>
      <c r="BB211" s="439" t="s">
        <v>70</v>
      </c>
      <c r="BC211" s="447" t="s">
        <v>70</v>
      </c>
      <c r="BD211" s="441"/>
      <c r="BE211" s="442"/>
    </row>
    <row r="212" spans="2:57" x14ac:dyDescent="0.55000000000000004">
      <c r="B212" s="407" t="s">
        <v>473</v>
      </c>
      <c r="C212" s="408"/>
      <c r="D212" s="407" t="s">
        <v>474</v>
      </c>
      <c r="E212" s="408"/>
      <c r="F212" s="407" t="s">
        <v>475</v>
      </c>
      <c r="G212" s="408"/>
      <c r="H212" s="407" t="s">
        <v>476</v>
      </c>
      <c r="I212" s="408"/>
      <c r="J212" s="407" t="s">
        <v>477</v>
      </c>
      <c r="K212" s="408"/>
      <c r="L212" s="407" t="s">
        <v>478</v>
      </c>
      <c r="M212" s="408"/>
      <c r="O212" s="443"/>
      <c r="P212" s="443"/>
      <c r="Q212" s="444"/>
      <c r="R212" s="443"/>
      <c r="S212" s="445" t="s">
        <v>70</v>
      </c>
      <c r="T212" s="445" t="s">
        <v>70</v>
      </c>
      <c r="U212" s="445" t="s">
        <v>70</v>
      </c>
      <c r="V212" s="445" t="s">
        <v>70</v>
      </c>
      <c r="W212" s="445" t="s">
        <v>70</v>
      </c>
      <c r="X212" s="445" t="s">
        <v>70</v>
      </c>
      <c r="Y212" s="445" t="s">
        <v>70</v>
      </c>
      <c r="Z212" s="445" t="s">
        <v>70</v>
      </c>
      <c r="AA212" s="445" t="s">
        <v>70</v>
      </c>
      <c r="AB212" s="445" t="s">
        <v>70</v>
      </c>
      <c r="AC212" s="445" t="s">
        <v>70</v>
      </c>
      <c r="AD212" s="445" t="s">
        <v>70</v>
      </c>
      <c r="AE212" s="445" t="s">
        <v>70</v>
      </c>
      <c r="AF212" s="445" t="s">
        <v>70</v>
      </c>
      <c r="AG212" s="445" t="s">
        <v>70</v>
      </c>
      <c r="AH212" s="445" t="s">
        <v>70</v>
      </c>
      <c r="AI212" s="445" t="s">
        <v>70</v>
      </c>
      <c r="AJ212" s="445" t="s">
        <v>70</v>
      </c>
      <c r="AK212" s="445" t="s">
        <v>70</v>
      </c>
      <c r="AL212" s="445" t="s">
        <v>70</v>
      </c>
      <c r="AM212" s="445" t="s">
        <v>70</v>
      </c>
      <c r="AN212" s="445" t="s">
        <v>70</v>
      </c>
      <c r="AO212" s="445" t="s">
        <v>70</v>
      </c>
      <c r="AP212" s="445" t="s">
        <v>70</v>
      </c>
      <c r="AQ212" s="445" t="s">
        <v>70</v>
      </c>
      <c r="AR212" s="445" t="s">
        <v>70</v>
      </c>
      <c r="AS212" s="445" t="s">
        <v>70</v>
      </c>
      <c r="AT212" s="445" t="s">
        <v>70</v>
      </c>
      <c r="AU212" s="445" t="s">
        <v>70</v>
      </c>
      <c r="AV212" s="445" t="s">
        <v>70</v>
      </c>
      <c r="AW212" s="445" t="s">
        <v>70</v>
      </c>
      <c r="AX212" s="445" t="s">
        <v>70</v>
      </c>
      <c r="AY212" s="445" t="s">
        <v>70</v>
      </c>
      <c r="AZ212" s="445" t="s">
        <v>70</v>
      </c>
      <c r="BA212" s="445" t="s">
        <v>70</v>
      </c>
      <c r="BB212" s="445" t="s">
        <v>70</v>
      </c>
      <c r="BC212" s="446"/>
      <c r="BD212" s="443"/>
      <c r="BE212" s="444"/>
    </row>
    <row r="213" spans="2:57" x14ac:dyDescent="0.55000000000000004">
      <c r="B213" s="415" t="s">
        <v>72</v>
      </c>
      <c r="C213" s="416"/>
      <c r="D213" s="415" t="s">
        <v>72</v>
      </c>
      <c r="E213" s="416"/>
      <c r="F213" s="415" t="s">
        <v>72</v>
      </c>
      <c r="G213" s="416"/>
      <c r="H213" s="415" t="s">
        <v>72</v>
      </c>
      <c r="I213" s="416"/>
      <c r="J213" s="415" t="s">
        <v>72</v>
      </c>
      <c r="K213" s="416"/>
      <c r="L213" s="415" t="s">
        <v>72</v>
      </c>
      <c r="M213" s="416"/>
      <c r="O213" s="437">
        <v>7</v>
      </c>
      <c r="P213" s="437"/>
      <c r="Q213" s="438"/>
      <c r="R213" s="437"/>
      <c r="S213" s="439" t="s">
        <v>70</v>
      </c>
      <c r="T213" s="439" t="s">
        <v>70</v>
      </c>
      <c r="U213" s="439" t="s">
        <v>70</v>
      </c>
      <c r="V213" s="439" t="s">
        <v>70</v>
      </c>
      <c r="W213" s="439" t="s">
        <v>70</v>
      </c>
      <c r="X213" s="439" t="s">
        <v>70</v>
      </c>
      <c r="Y213" s="439" t="s">
        <v>70</v>
      </c>
      <c r="Z213" s="439" t="s">
        <v>70</v>
      </c>
      <c r="AA213" s="439" t="s">
        <v>70</v>
      </c>
      <c r="AB213" s="439" t="s">
        <v>70</v>
      </c>
      <c r="AC213" s="439" t="s">
        <v>70</v>
      </c>
      <c r="AD213" s="439" t="s">
        <v>70</v>
      </c>
      <c r="AE213" s="439" t="s">
        <v>70</v>
      </c>
      <c r="AF213" s="439" t="s">
        <v>70</v>
      </c>
      <c r="AG213" s="439" t="s">
        <v>70</v>
      </c>
      <c r="AH213" s="439" t="s">
        <v>70</v>
      </c>
      <c r="AI213" s="439" t="s">
        <v>70</v>
      </c>
      <c r="AJ213" s="439" t="s">
        <v>70</v>
      </c>
      <c r="AK213" s="439" t="s">
        <v>70</v>
      </c>
      <c r="AL213" s="439" t="s">
        <v>70</v>
      </c>
      <c r="AM213" s="439" t="s">
        <v>70</v>
      </c>
      <c r="AN213" s="439" t="s">
        <v>70</v>
      </c>
      <c r="AO213" s="439" t="s">
        <v>70</v>
      </c>
      <c r="AP213" s="439" t="s">
        <v>70</v>
      </c>
      <c r="AQ213" s="439" t="s">
        <v>70</v>
      </c>
      <c r="AR213" s="439" t="s">
        <v>70</v>
      </c>
      <c r="AS213" s="439" t="s">
        <v>70</v>
      </c>
      <c r="AT213" s="439" t="s">
        <v>70</v>
      </c>
      <c r="AU213" s="439" t="s">
        <v>70</v>
      </c>
      <c r="AV213" s="439" t="s">
        <v>70</v>
      </c>
      <c r="AW213" s="439" t="s">
        <v>70</v>
      </c>
      <c r="AX213" s="439" t="s">
        <v>70</v>
      </c>
      <c r="AY213" s="439" t="s">
        <v>70</v>
      </c>
      <c r="AZ213" s="439" t="s">
        <v>70</v>
      </c>
      <c r="BA213" s="439" t="s">
        <v>70</v>
      </c>
      <c r="BB213" s="439" t="s">
        <v>70</v>
      </c>
      <c r="BC213" s="447" t="s">
        <v>70</v>
      </c>
      <c r="BD213" s="441"/>
      <c r="BE213" s="442"/>
    </row>
    <row r="214" spans="2:57" x14ac:dyDescent="0.55000000000000004">
      <c r="B214" s="420" t="s">
        <v>447</v>
      </c>
      <c r="C214" s="421"/>
      <c r="D214" s="420" t="s">
        <v>447</v>
      </c>
      <c r="E214" s="421"/>
      <c r="F214" s="420" t="s">
        <v>447</v>
      </c>
      <c r="G214" s="421"/>
      <c r="H214" s="420" t="s">
        <v>447</v>
      </c>
      <c r="I214" s="421"/>
      <c r="J214" s="420" t="s">
        <v>447</v>
      </c>
      <c r="K214" s="421"/>
      <c r="L214" s="420" t="s">
        <v>447</v>
      </c>
      <c r="M214" s="421"/>
      <c r="O214" s="443"/>
      <c r="P214" s="443"/>
      <c r="Q214" s="444"/>
      <c r="R214" s="443"/>
      <c r="S214" s="445" t="s">
        <v>70</v>
      </c>
      <c r="T214" s="445" t="s">
        <v>70</v>
      </c>
      <c r="U214" s="445" t="s">
        <v>70</v>
      </c>
      <c r="V214" s="445" t="s">
        <v>70</v>
      </c>
      <c r="W214" s="445" t="s">
        <v>70</v>
      </c>
      <c r="X214" s="445" t="s">
        <v>70</v>
      </c>
      <c r="Y214" s="445" t="s">
        <v>70</v>
      </c>
      <c r="Z214" s="445" t="s">
        <v>70</v>
      </c>
      <c r="AA214" s="445" t="s">
        <v>70</v>
      </c>
      <c r="AB214" s="445" t="s">
        <v>70</v>
      </c>
      <c r="AC214" s="445" t="s">
        <v>70</v>
      </c>
      <c r="AD214" s="445" t="s">
        <v>70</v>
      </c>
      <c r="AE214" s="445" t="s">
        <v>70</v>
      </c>
      <c r="AF214" s="445" t="s">
        <v>70</v>
      </c>
      <c r="AG214" s="445" t="s">
        <v>70</v>
      </c>
      <c r="AH214" s="445" t="s">
        <v>70</v>
      </c>
      <c r="AI214" s="445" t="s">
        <v>70</v>
      </c>
      <c r="AJ214" s="445" t="s">
        <v>70</v>
      </c>
      <c r="AK214" s="445" t="s">
        <v>70</v>
      </c>
      <c r="AL214" s="445" t="s">
        <v>70</v>
      </c>
      <c r="AM214" s="445" t="s">
        <v>70</v>
      </c>
      <c r="AN214" s="445" t="s">
        <v>70</v>
      </c>
      <c r="AO214" s="445" t="s">
        <v>70</v>
      </c>
      <c r="AP214" s="445" t="s">
        <v>70</v>
      </c>
      <c r="AQ214" s="445" t="s">
        <v>70</v>
      </c>
      <c r="AR214" s="445" t="s">
        <v>70</v>
      </c>
      <c r="AS214" s="445" t="s">
        <v>70</v>
      </c>
      <c r="AT214" s="445" t="s">
        <v>70</v>
      </c>
      <c r="AU214" s="445" t="s">
        <v>70</v>
      </c>
      <c r="AV214" s="445" t="s">
        <v>70</v>
      </c>
      <c r="AW214" s="445" t="s">
        <v>70</v>
      </c>
      <c r="AX214" s="445" t="s">
        <v>70</v>
      </c>
      <c r="AY214" s="445" t="s">
        <v>70</v>
      </c>
      <c r="AZ214" s="445" t="s">
        <v>70</v>
      </c>
      <c r="BA214" s="445" t="s">
        <v>70</v>
      </c>
      <c r="BB214" s="445" t="s">
        <v>70</v>
      </c>
      <c r="BC214" s="446"/>
      <c r="BD214" s="443"/>
      <c r="BE214" s="444"/>
    </row>
    <row r="215" spans="2:57" x14ac:dyDescent="0.55000000000000004">
      <c r="B215" s="420" t="s">
        <v>447</v>
      </c>
      <c r="C215" s="421"/>
      <c r="D215" s="420" t="s">
        <v>447</v>
      </c>
      <c r="E215" s="421"/>
      <c r="F215" s="420" t="s">
        <v>447</v>
      </c>
      <c r="G215" s="421"/>
      <c r="H215" s="420" t="s">
        <v>447</v>
      </c>
      <c r="I215" s="421"/>
      <c r="J215" s="420" t="s">
        <v>447</v>
      </c>
      <c r="K215" s="421"/>
      <c r="L215" s="420" t="s">
        <v>447</v>
      </c>
      <c r="M215" s="421"/>
      <c r="O215" s="437">
        <v>8</v>
      </c>
      <c r="P215" s="437"/>
      <c r="Q215" s="438"/>
      <c r="R215" s="437"/>
      <c r="S215" s="439" t="s">
        <v>70</v>
      </c>
      <c r="T215" s="439" t="s">
        <v>70</v>
      </c>
      <c r="U215" s="439" t="s">
        <v>70</v>
      </c>
      <c r="V215" s="439" t="s">
        <v>70</v>
      </c>
      <c r="W215" s="439" t="s">
        <v>70</v>
      </c>
      <c r="X215" s="439" t="s">
        <v>70</v>
      </c>
      <c r="Y215" s="439" t="s">
        <v>70</v>
      </c>
      <c r="Z215" s="439" t="s">
        <v>70</v>
      </c>
      <c r="AA215" s="439" t="s">
        <v>70</v>
      </c>
      <c r="AB215" s="439" t="s">
        <v>70</v>
      </c>
      <c r="AC215" s="439" t="s">
        <v>70</v>
      </c>
      <c r="AD215" s="439" t="s">
        <v>70</v>
      </c>
      <c r="AE215" s="439" t="s">
        <v>70</v>
      </c>
      <c r="AF215" s="439" t="s">
        <v>70</v>
      </c>
      <c r="AG215" s="439" t="s">
        <v>70</v>
      </c>
      <c r="AH215" s="439" t="s">
        <v>70</v>
      </c>
      <c r="AI215" s="439" t="s">
        <v>70</v>
      </c>
      <c r="AJ215" s="439" t="s">
        <v>70</v>
      </c>
      <c r="AK215" s="439" t="s">
        <v>70</v>
      </c>
      <c r="AL215" s="439" t="s">
        <v>70</v>
      </c>
      <c r="AM215" s="439" t="s">
        <v>70</v>
      </c>
      <c r="AN215" s="439" t="s">
        <v>70</v>
      </c>
      <c r="AO215" s="439" t="s">
        <v>70</v>
      </c>
      <c r="AP215" s="439" t="s">
        <v>70</v>
      </c>
      <c r="AQ215" s="439" t="s">
        <v>70</v>
      </c>
      <c r="AR215" s="439" t="s">
        <v>70</v>
      </c>
      <c r="AS215" s="439" t="s">
        <v>70</v>
      </c>
      <c r="AT215" s="439" t="s">
        <v>70</v>
      </c>
      <c r="AU215" s="439" t="s">
        <v>70</v>
      </c>
      <c r="AV215" s="439" t="s">
        <v>70</v>
      </c>
      <c r="AW215" s="439" t="s">
        <v>70</v>
      </c>
      <c r="AX215" s="439" t="s">
        <v>70</v>
      </c>
      <c r="AY215" s="439" t="s">
        <v>70</v>
      </c>
      <c r="AZ215" s="439" t="s">
        <v>70</v>
      </c>
      <c r="BA215" s="439" t="s">
        <v>70</v>
      </c>
      <c r="BB215" s="439" t="s">
        <v>70</v>
      </c>
      <c r="BC215" s="447" t="s">
        <v>70</v>
      </c>
      <c r="BD215" s="441"/>
      <c r="BE215" s="442"/>
    </row>
    <row r="216" spans="2:57" x14ac:dyDescent="0.55000000000000004">
      <c r="B216" s="433" t="s">
        <v>456</v>
      </c>
      <c r="C216" s="434"/>
      <c r="D216" s="435" t="s">
        <v>456</v>
      </c>
      <c r="E216" s="436"/>
      <c r="F216" s="433" t="s">
        <v>456</v>
      </c>
      <c r="G216" s="434"/>
      <c r="H216" s="435" t="s">
        <v>456</v>
      </c>
      <c r="I216" s="436"/>
      <c r="J216" s="433" t="s">
        <v>456</v>
      </c>
      <c r="K216" s="434"/>
      <c r="L216" s="435" t="s">
        <v>456</v>
      </c>
      <c r="M216" s="436"/>
      <c r="O216" s="443"/>
      <c r="P216" s="443"/>
      <c r="Q216" s="444"/>
      <c r="R216" s="443"/>
      <c r="S216" s="445" t="s">
        <v>70</v>
      </c>
      <c r="T216" s="445" t="s">
        <v>70</v>
      </c>
      <c r="U216" s="445" t="s">
        <v>70</v>
      </c>
      <c r="V216" s="445" t="s">
        <v>70</v>
      </c>
      <c r="W216" s="445" t="s">
        <v>70</v>
      </c>
      <c r="X216" s="445" t="s">
        <v>70</v>
      </c>
      <c r="Y216" s="445" t="s">
        <v>70</v>
      </c>
      <c r="Z216" s="445" t="s">
        <v>70</v>
      </c>
      <c r="AA216" s="445" t="s">
        <v>70</v>
      </c>
      <c r="AB216" s="445" t="s">
        <v>70</v>
      </c>
      <c r="AC216" s="445" t="s">
        <v>70</v>
      </c>
      <c r="AD216" s="445" t="s">
        <v>70</v>
      </c>
      <c r="AE216" s="445" t="s">
        <v>70</v>
      </c>
      <c r="AF216" s="445" t="s">
        <v>70</v>
      </c>
      <c r="AG216" s="445" t="s">
        <v>70</v>
      </c>
      <c r="AH216" s="445" t="s">
        <v>70</v>
      </c>
      <c r="AI216" s="445" t="s">
        <v>70</v>
      </c>
      <c r="AJ216" s="445" t="s">
        <v>70</v>
      </c>
      <c r="AK216" s="445" t="s">
        <v>70</v>
      </c>
      <c r="AL216" s="445" t="s">
        <v>70</v>
      </c>
      <c r="AM216" s="445" t="s">
        <v>70</v>
      </c>
      <c r="AN216" s="445" t="s">
        <v>70</v>
      </c>
      <c r="AO216" s="445" t="s">
        <v>70</v>
      </c>
      <c r="AP216" s="445" t="s">
        <v>70</v>
      </c>
      <c r="AQ216" s="445" t="s">
        <v>70</v>
      </c>
      <c r="AR216" s="445" t="s">
        <v>70</v>
      </c>
      <c r="AS216" s="445" t="s">
        <v>70</v>
      </c>
      <c r="AT216" s="445" t="s">
        <v>70</v>
      </c>
      <c r="AU216" s="445" t="s">
        <v>70</v>
      </c>
      <c r="AV216" s="445" t="s">
        <v>70</v>
      </c>
      <c r="AW216" s="445" t="s">
        <v>70</v>
      </c>
      <c r="AX216" s="445" t="s">
        <v>70</v>
      </c>
      <c r="AY216" s="445" t="s">
        <v>70</v>
      </c>
      <c r="AZ216" s="445" t="s">
        <v>70</v>
      </c>
      <c r="BA216" s="445" t="s">
        <v>70</v>
      </c>
      <c r="BB216" s="445" t="s">
        <v>70</v>
      </c>
      <c r="BC216" s="446"/>
      <c r="BD216" s="443"/>
      <c r="BE216" s="444"/>
    </row>
    <row r="217" spans="2:57" x14ac:dyDescent="0.55000000000000004">
      <c r="B217" s="407" t="s">
        <v>479</v>
      </c>
      <c r="C217" s="408"/>
      <c r="D217" s="407" t="s">
        <v>480</v>
      </c>
      <c r="E217" s="408"/>
      <c r="F217" s="407" t="s">
        <v>481</v>
      </c>
      <c r="G217" s="408"/>
      <c r="H217" s="407" t="s">
        <v>482</v>
      </c>
      <c r="I217" s="408"/>
      <c r="J217" s="407" t="s">
        <v>483</v>
      </c>
      <c r="K217" s="408"/>
      <c r="L217" s="407" t="s">
        <v>484</v>
      </c>
      <c r="M217" s="408"/>
      <c r="O217" s="437">
        <v>9</v>
      </c>
      <c r="P217" s="437"/>
      <c r="Q217" s="438"/>
      <c r="R217" s="437"/>
      <c r="S217" s="439" t="s">
        <v>70</v>
      </c>
      <c r="T217" s="439" t="s">
        <v>70</v>
      </c>
      <c r="U217" s="439" t="s">
        <v>70</v>
      </c>
      <c r="V217" s="439" t="s">
        <v>70</v>
      </c>
      <c r="W217" s="439" t="s">
        <v>70</v>
      </c>
      <c r="X217" s="439" t="s">
        <v>70</v>
      </c>
      <c r="Y217" s="439" t="s">
        <v>70</v>
      </c>
      <c r="Z217" s="439" t="s">
        <v>70</v>
      </c>
      <c r="AA217" s="439" t="s">
        <v>70</v>
      </c>
      <c r="AB217" s="439" t="s">
        <v>70</v>
      </c>
      <c r="AC217" s="439" t="s">
        <v>70</v>
      </c>
      <c r="AD217" s="439" t="s">
        <v>70</v>
      </c>
      <c r="AE217" s="439" t="s">
        <v>70</v>
      </c>
      <c r="AF217" s="439" t="s">
        <v>70</v>
      </c>
      <c r="AG217" s="439" t="s">
        <v>70</v>
      </c>
      <c r="AH217" s="439" t="s">
        <v>70</v>
      </c>
      <c r="AI217" s="439" t="s">
        <v>70</v>
      </c>
      <c r="AJ217" s="439" t="s">
        <v>70</v>
      </c>
      <c r="AK217" s="439" t="s">
        <v>70</v>
      </c>
      <c r="AL217" s="439" t="s">
        <v>70</v>
      </c>
      <c r="AM217" s="439" t="s">
        <v>70</v>
      </c>
      <c r="AN217" s="439" t="s">
        <v>70</v>
      </c>
      <c r="AO217" s="439" t="s">
        <v>70</v>
      </c>
      <c r="AP217" s="439" t="s">
        <v>70</v>
      </c>
      <c r="AQ217" s="439" t="s">
        <v>70</v>
      </c>
      <c r="AR217" s="439" t="s">
        <v>70</v>
      </c>
      <c r="AS217" s="439" t="s">
        <v>70</v>
      </c>
      <c r="AT217" s="439" t="s">
        <v>70</v>
      </c>
      <c r="AU217" s="439" t="s">
        <v>70</v>
      </c>
      <c r="AV217" s="439" t="s">
        <v>70</v>
      </c>
      <c r="AW217" s="439" t="s">
        <v>70</v>
      </c>
      <c r="AX217" s="439" t="s">
        <v>70</v>
      </c>
      <c r="AY217" s="439" t="s">
        <v>70</v>
      </c>
      <c r="AZ217" s="439" t="s">
        <v>70</v>
      </c>
      <c r="BA217" s="439" t="s">
        <v>70</v>
      </c>
      <c r="BB217" s="439" t="s">
        <v>70</v>
      </c>
      <c r="BC217" s="447" t="s">
        <v>70</v>
      </c>
      <c r="BD217" s="441"/>
      <c r="BE217" s="442"/>
    </row>
    <row r="218" spans="2:57" x14ac:dyDescent="0.55000000000000004">
      <c r="B218" s="415" t="s">
        <v>72</v>
      </c>
      <c r="C218" s="416"/>
      <c r="D218" s="415" t="s">
        <v>72</v>
      </c>
      <c r="E218" s="416"/>
      <c r="F218" s="415" t="s">
        <v>72</v>
      </c>
      <c r="G218" s="416"/>
      <c r="H218" s="415" t="s">
        <v>72</v>
      </c>
      <c r="I218" s="416"/>
      <c r="J218" s="415" t="s">
        <v>72</v>
      </c>
      <c r="K218" s="416"/>
      <c r="L218" s="415" t="s">
        <v>72</v>
      </c>
      <c r="M218" s="416"/>
      <c r="O218" s="443"/>
      <c r="P218" s="443"/>
      <c r="Q218" s="444"/>
      <c r="R218" s="443"/>
      <c r="S218" s="445" t="s">
        <v>70</v>
      </c>
      <c r="T218" s="445" t="s">
        <v>70</v>
      </c>
      <c r="U218" s="445" t="s">
        <v>70</v>
      </c>
      <c r="V218" s="445" t="s">
        <v>70</v>
      </c>
      <c r="W218" s="445" t="s">
        <v>70</v>
      </c>
      <c r="X218" s="445" t="s">
        <v>70</v>
      </c>
      <c r="Y218" s="445" t="s">
        <v>70</v>
      </c>
      <c r="Z218" s="445" t="s">
        <v>70</v>
      </c>
      <c r="AA218" s="445" t="s">
        <v>70</v>
      </c>
      <c r="AB218" s="445" t="s">
        <v>70</v>
      </c>
      <c r="AC218" s="445" t="s">
        <v>70</v>
      </c>
      <c r="AD218" s="445" t="s">
        <v>70</v>
      </c>
      <c r="AE218" s="445" t="s">
        <v>70</v>
      </c>
      <c r="AF218" s="445" t="s">
        <v>70</v>
      </c>
      <c r="AG218" s="445" t="s">
        <v>70</v>
      </c>
      <c r="AH218" s="445" t="s">
        <v>70</v>
      </c>
      <c r="AI218" s="445" t="s">
        <v>70</v>
      </c>
      <c r="AJ218" s="445" t="s">
        <v>70</v>
      </c>
      <c r="AK218" s="445" t="s">
        <v>70</v>
      </c>
      <c r="AL218" s="445" t="s">
        <v>70</v>
      </c>
      <c r="AM218" s="445" t="s">
        <v>70</v>
      </c>
      <c r="AN218" s="445" t="s">
        <v>70</v>
      </c>
      <c r="AO218" s="445" t="s">
        <v>70</v>
      </c>
      <c r="AP218" s="445" t="s">
        <v>70</v>
      </c>
      <c r="AQ218" s="445" t="s">
        <v>70</v>
      </c>
      <c r="AR218" s="445" t="s">
        <v>70</v>
      </c>
      <c r="AS218" s="445" t="s">
        <v>70</v>
      </c>
      <c r="AT218" s="445" t="s">
        <v>70</v>
      </c>
      <c r="AU218" s="445" t="s">
        <v>70</v>
      </c>
      <c r="AV218" s="445" t="s">
        <v>70</v>
      </c>
      <c r="AW218" s="445" t="s">
        <v>70</v>
      </c>
      <c r="AX218" s="445" t="s">
        <v>70</v>
      </c>
      <c r="AY218" s="445" t="s">
        <v>70</v>
      </c>
      <c r="AZ218" s="445" t="s">
        <v>70</v>
      </c>
      <c r="BA218" s="445" t="s">
        <v>70</v>
      </c>
      <c r="BB218" s="445" t="s">
        <v>70</v>
      </c>
      <c r="BC218" s="446"/>
      <c r="BD218" s="443"/>
      <c r="BE218" s="444"/>
    </row>
    <row r="219" spans="2:57" x14ac:dyDescent="0.55000000000000004">
      <c r="B219" s="420" t="s">
        <v>447</v>
      </c>
      <c r="C219" s="421"/>
      <c r="D219" s="420" t="s">
        <v>447</v>
      </c>
      <c r="E219" s="421"/>
      <c r="F219" s="420" t="s">
        <v>447</v>
      </c>
      <c r="G219" s="421"/>
      <c r="H219" s="420" t="s">
        <v>447</v>
      </c>
      <c r="I219" s="421"/>
      <c r="J219" s="420" t="s">
        <v>447</v>
      </c>
      <c r="K219" s="421"/>
      <c r="L219" s="420" t="s">
        <v>447</v>
      </c>
      <c r="M219" s="421"/>
      <c r="O219" s="437">
        <v>10</v>
      </c>
      <c r="P219" s="437"/>
      <c r="Q219" s="438"/>
      <c r="R219" s="437"/>
      <c r="S219" s="439" t="s">
        <v>70</v>
      </c>
      <c r="T219" s="439" t="s">
        <v>70</v>
      </c>
      <c r="U219" s="439" t="s">
        <v>70</v>
      </c>
      <c r="V219" s="439" t="s">
        <v>70</v>
      </c>
      <c r="W219" s="439" t="s">
        <v>70</v>
      </c>
      <c r="X219" s="439" t="s">
        <v>70</v>
      </c>
      <c r="Y219" s="439" t="s">
        <v>70</v>
      </c>
      <c r="Z219" s="439" t="s">
        <v>70</v>
      </c>
      <c r="AA219" s="439" t="s">
        <v>70</v>
      </c>
      <c r="AB219" s="439" t="s">
        <v>70</v>
      </c>
      <c r="AC219" s="439" t="s">
        <v>70</v>
      </c>
      <c r="AD219" s="439" t="s">
        <v>70</v>
      </c>
      <c r="AE219" s="439" t="s">
        <v>70</v>
      </c>
      <c r="AF219" s="439" t="s">
        <v>70</v>
      </c>
      <c r="AG219" s="439" t="s">
        <v>70</v>
      </c>
      <c r="AH219" s="439" t="s">
        <v>70</v>
      </c>
      <c r="AI219" s="439" t="s">
        <v>70</v>
      </c>
      <c r="AJ219" s="439" t="s">
        <v>70</v>
      </c>
      <c r="AK219" s="439" t="s">
        <v>70</v>
      </c>
      <c r="AL219" s="439" t="s">
        <v>70</v>
      </c>
      <c r="AM219" s="439" t="s">
        <v>70</v>
      </c>
      <c r="AN219" s="439" t="s">
        <v>70</v>
      </c>
      <c r="AO219" s="439" t="s">
        <v>70</v>
      </c>
      <c r="AP219" s="439" t="s">
        <v>70</v>
      </c>
      <c r="AQ219" s="439" t="s">
        <v>70</v>
      </c>
      <c r="AR219" s="439" t="s">
        <v>70</v>
      </c>
      <c r="AS219" s="439" t="s">
        <v>70</v>
      </c>
      <c r="AT219" s="439" t="s">
        <v>70</v>
      </c>
      <c r="AU219" s="439" t="s">
        <v>70</v>
      </c>
      <c r="AV219" s="439" t="s">
        <v>70</v>
      </c>
      <c r="AW219" s="439" t="s">
        <v>70</v>
      </c>
      <c r="AX219" s="439" t="s">
        <v>70</v>
      </c>
      <c r="AY219" s="439" t="s">
        <v>70</v>
      </c>
      <c r="AZ219" s="439" t="s">
        <v>70</v>
      </c>
      <c r="BA219" s="439" t="s">
        <v>70</v>
      </c>
      <c r="BB219" s="439" t="s">
        <v>70</v>
      </c>
      <c r="BC219" s="447" t="s">
        <v>70</v>
      </c>
      <c r="BD219" s="441"/>
      <c r="BE219" s="442"/>
    </row>
    <row r="220" spans="2:57" x14ac:dyDescent="0.55000000000000004">
      <c r="B220" s="420" t="s">
        <v>447</v>
      </c>
      <c r="C220" s="421"/>
      <c r="D220" s="420" t="s">
        <v>447</v>
      </c>
      <c r="E220" s="421"/>
      <c r="F220" s="420" t="s">
        <v>447</v>
      </c>
      <c r="G220" s="421"/>
      <c r="H220" s="420" t="s">
        <v>447</v>
      </c>
      <c r="I220" s="421"/>
      <c r="J220" s="420" t="s">
        <v>447</v>
      </c>
      <c r="K220" s="421"/>
      <c r="L220" s="420" t="s">
        <v>447</v>
      </c>
      <c r="M220" s="421"/>
      <c r="O220" s="443"/>
      <c r="P220" s="443"/>
      <c r="Q220" s="444"/>
      <c r="R220" s="443"/>
      <c r="S220" s="445" t="s">
        <v>70</v>
      </c>
      <c r="T220" s="445" t="s">
        <v>70</v>
      </c>
      <c r="U220" s="445" t="s">
        <v>70</v>
      </c>
      <c r="V220" s="445" t="s">
        <v>70</v>
      </c>
      <c r="W220" s="445" t="s">
        <v>70</v>
      </c>
      <c r="X220" s="445" t="s">
        <v>70</v>
      </c>
      <c r="Y220" s="445" t="s">
        <v>70</v>
      </c>
      <c r="Z220" s="445" t="s">
        <v>70</v>
      </c>
      <c r="AA220" s="445" t="s">
        <v>70</v>
      </c>
      <c r="AB220" s="445" t="s">
        <v>70</v>
      </c>
      <c r="AC220" s="445" t="s">
        <v>70</v>
      </c>
      <c r="AD220" s="445" t="s">
        <v>70</v>
      </c>
      <c r="AE220" s="445" t="s">
        <v>70</v>
      </c>
      <c r="AF220" s="445" t="s">
        <v>70</v>
      </c>
      <c r="AG220" s="445" t="s">
        <v>70</v>
      </c>
      <c r="AH220" s="445" t="s">
        <v>70</v>
      </c>
      <c r="AI220" s="445" t="s">
        <v>70</v>
      </c>
      <c r="AJ220" s="445" t="s">
        <v>70</v>
      </c>
      <c r="AK220" s="445" t="s">
        <v>70</v>
      </c>
      <c r="AL220" s="445" t="s">
        <v>70</v>
      </c>
      <c r="AM220" s="445" t="s">
        <v>70</v>
      </c>
      <c r="AN220" s="445" t="s">
        <v>70</v>
      </c>
      <c r="AO220" s="445" t="s">
        <v>70</v>
      </c>
      <c r="AP220" s="445" t="s">
        <v>70</v>
      </c>
      <c r="AQ220" s="445" t="s">
        <v>70</v>
      </c>
      <c r="AR220" s="445" t="s">
        <v>70</v>
      </c>
      <c r="AS220" s="445" t="s">
        <v>70</v>
      </c>
      <c r="AT220" s="445" t="s">
        <v>70</v>
      </c>
      <c r="AU220" s="445" t="s">
        <v>70</v>
      </c>
      <c r="AV220" s="445" t="s">
        <v>70</v>
      </c>
      <c r="AW220" s="445" t="s">
        <v>70</v>
      </c>
      <c r="AX220" s="445" t="s">
        <v>70</v>
      </c>
      <c r="AY220" s="445" t="s">
        <v>70</v>
      </c>
      <c r="AZ220" s="445" t="s">
        <v>70</v>
      </c>
      <c r="BA220" s="445" t="s">
        <v>70</v>
      </c>
      <c r="BB220" s="445" t="s">
        <v>70</v>
      </c>
      <c r="BC220" s="446"/>
      <c r="BD220" s="443"/>
      <c r="BE220" s="444"/>
    </row>
    <row r="221" spans="2:57" x14ac:dyDescent="0.55000000000000004">
      <c r="B221" s="433" t="s">
        <v>456</v>
      </c>
      <c r="C221" s="434"/>
      <c r="D221" s="435" t="s">
        <v>456</v>
      </c>
      <c r="E221" s="436"/>
      <c r="F221" s="433" t="s">
        <v>456</v>
      </c>
      <c r="G221" s="434"/>
      <c r="H221" s="435" t="s">
        <v>456</v>
      </c>
      <c r="I221" s="436"/>
      <c r="J221" s="433" t="s">
        <v>456</v>
      </c>
      <c r="K221" s="434"/>
      <c r="L221" s="435" t="s">
        <v>456</v>
      </c>
      <c r="M221" s="436"/>
      <c r="O221" s="437">
        <v>11</v>
      </c>
      <c r="P221" s="437"/>
      <c r="Q221" s="438"/>
      <c r="R221" s="437"/>
      <c r="S221" s="439" t="s">
        <v>70</v>
      </c>
      <c r="T221" s="439" t="s">
        <v>70</v>
      </c>
      <c r="U221" s="439" t="s">
        <v>70</v>
      </c>
      <c r="V221" s="439" t="s">
        <v>70</v>
      </c>
      <c r="W221" s="439" t="s">
        <v>70</v>
      </c>
      <c r="X221" s="439" t="s">
        <v>70</v>
      </c>
      <c r="Y221" s="439" t="s">
        <v>70</v>
      </c>
      <c r="Z221" s="439" t="s">
        <v>70</v>
      </c>
      <c r="AA221" s="439" t="s">
        <v>70</v>
      </c>
      <c r="AB221" s="439" t="s">
        <v>70</v>
      </c>
      <c r="AC221" s="439" t="s">
        <v>70</v>
      </c>
      <c r="AD221" s="439" t="s">
        <v>70</v>
      </c>
      <c r="AE221" s="439" t="s">
        <v>70</v>
      </c>
      <c r="AF221" s="439" t="s">
        <v>70</v>
      </c>
      <c r="AG221" s="439" t="s">
        <v>70</v>
      </c>
      <c r="AH221" s="439" t="s">
        <v>70</v>
      </c>
      <c r="AI221" s="439" t="s">
        <v>70</v>
      </c>
      <c r="AJ221" s="439" t="s">
        <v>70</v>
      </c>
      <c r="AK221" s="439" t="s">
        <v>70</v>
      </c>
      <c r="AL221" s="439" t="s">
        <v>70</v>
      </c>
      <c r="AM221" s="439" t="s">
        <v>70</v>
      </c>
      <c r="AN221" s="439" t="s">
        <v>70</v>
      </c>
      <c r="AO221" s="439" t="s">
        <v>70</v>
      </c>
      <c r="AP221" s="439" t="s">
        <v>70</v>
      </c>
      <c r="AQ221" s="439" t="s">
        <v>70</v>
      </c>
      <c r="AR221" s="439" t="s">
        <v>70</v>
      </c>
      <c r="AS221" s="439" t="s">
        <v>70</v>
      </c>
      <c r="AT221" s="439" t="s">
        <v>70</v>
      </c>
      <c r="AU221" s="439" t="s">
        <v>70</v>
      </c>
      <c r="AV221" s="439" t="s">
        <v>70</v>
      </c>
      <c r="AW221" s="439" t="s">
        <v>70</v>
      </c>
      <c r="AX221" s="439" t="s">
        <v>70</v>
      </c>
      <c r="AY221" s="439" t="s">
        <v>70</v>
      </c>
      <c r="AZ221" s="439" t="s">
        <v>70</v>
      </c>
      <c r="BA221" s="439" t="s">
        <v>70</v>
      </c>
      <c r="BB221" s="439" t="s">
        <v>70</v>
      </c>
      <c r="BC221" s="447" t="s">
        <v>70</v>
      </c>
      <c r="BD221" s="441"/>
      <c r="BE221" s="442"/>
    </row>
    <row r="222" spans="2:57" x14ac:dyDescent="0.55000000000000004">
      <c r="B222" s="407" t="s">
        <v>485</v>
      </c>
      <c r="C222" s="408"/>
      <c r="D222" s="407" t="s">
        <v>486</v>
      </c>
      <c r="E222" s="408"/>
      <c r="F222" s="407" t="s">
        <v>487</v>
      </c>
      <c r="G222" s="408"/>
      <c r="H222" s="407" t="s">
        <v>488</v>
      </c>
      <c r="I222" s="408"/>
      <c r="J222" s="407" t="s">
        <v>489</v>
      </c>
      <c r="K222" s="408"/>
      <c r="L222" s="407" t="s">
        <v>490</v>
      </c>
      <c r="M222" s="408"/>
      <c r="O222" s="443"/>
      <c r="P222" s="443"/>
      <c r="Q222" s="444"/>
      <c r="R222" s="443"/>
      <c r="S222" s="445" t="s">
        <v>70</v>
      </c>
      <c r="T222" s="445" t="s">
        <v>70</v>
      </c>
      <c r="U222" s="445" t="s">
        <v>70</v>
      </c>
      <c r="V222" s="445" t="s">
        <v>70</v>
      </c>
      <c r="W222" s="445" t="s">
        <v>70</v>
      </c>
      <c r="X222" s="445" t="s">
        <v>70</v>
      </c>
      <c r="Y222" s="445" t="s">
        <v>70</v>
      </c>
      <c r="Z222" s="445" t="s">
        <v>70</v>
      </c>
      <c r="AA222" s="445" t="s">
        <v>70</v>
      </c>
      <c r="AB222" s="445" t="s">
        <v>70</v>
      </c>
      <c r="AC222" s="445" t="s">
        <v>70</v>
      </c>
      <c r="AD222" s="445" t="s">
        <v>70</v>
      </c>
      <c r="AE222" s="445" t="s">
        <v>70</v>
      </c>
      <c r="AF222" s="445" t="s">
        <v>70</v>
      </c>
      <c r="AG222" s="445" t="s">
        <v>70</v>
      </c>
      <c r="AH222" s="445" t="s">
        <v>70</v>
      </c>
      <c r="AI222" s="445" t="s">
        <v>70</v>
      </c>
      <c r="AJ222" s="445" t="s">
        <v>70</v>
      </c>
      <c r="AK222" s="445" t="s">
        <v>70</v>
      </c>
      <c r="AL222" s="445" t="s">
        <v>70</v>
      </c>
      <c r="AM222" s="445" t="s">
        <v>70</v>
      </c>
      <c r="AN222" s="445" t="s">
        <v>70</v>
      </c>
      <c r="AO222" s="445" t="s">
        <v>70</v>
      </c>
      <c r="AP222" s="445" t="s">
        <v>70</v>
      </c>
      <c r="AQ222" s="445" t="s">
        <v>70</v>
      </c>
      <c r="AR222" s="445" t="s">
        <v>70</v>
      </c>
      <c r="AS222" s="445" t="s">
        <v>70</v>
      </c>
      <c r="AT222" s="445" t="s">
        <v>70</v>
      </c>
      <c r="AU222" s="445" t="s">
        <v>70</v>
      </c>
      <c r="AV222" s="445" t="s">
        <v>70</v>
      </c>
      <c r="AW222" s="445" t="s">
        <v>70</v>
      </c>
      <c r="AX222" s="445" t="s">
        <v>70</v>
      </c>
      <c r="AY222" s="445" t="s">
        <v>70</v>
      </c>
      <c r="AZ222" s="445" t="s">
        <v>70</v>
      </c>
      <c r="BA222" s="445" t="s">
        <v>70</v>
      </c>
      <c r="BB222" s="445" t="s">
        <v>70</v>
      </c>
      <c r="BC222" s="446"/>
      <c r="BD222" s="443"/>
      <c r="BE222" s="444"/>
    </row>
    <row r="223" spans="2:57" x14ac:dyDescent="0.55000000000000004">
      <c r="B223" s="415" t="s">
        <v>72</v>
      </c>
      <c r="C223" s="416"/>
      <c r="D223" s="415" t="s">
        <v>72</v>
      </c>
      <c r="E223" s="416"/>
      <c r="F223" s="415" t="s">
        <v>72</v>
      </c>
      <c r="G223" s="416"/>
      <c r="H223" s="415" t="s">
        <v>72</v>
      </c>
      <c r="I223" s="416"/>
      <c r="J223" s="415" t="s">
        <v>72</v>
      </c>
      <c r="K223" s="416"/>
      <c r="L223" s="415" t="s">
        <v>72</v>
      </c>
      <c r="M223" s="416"/>
      <c r="O223" s="437">
        <v>12</v>
      </c>
      <c r="P223" s="437"/>
      <c r="Q223" s="438"/>
      <c r="R223" s="437"/>
      <c r="S223" s="439" t="s">
        <v>70</v>
      </c>
      <c r="T223" s="439" t="s">
        <v>70</v>
      </c>
      <c r="U223" s="439" t="s">
        <v>70</v>
      </c>
      <c r="V223" s="439" t="s">
        <v>70</v>
      </c>
      <c r="W223" s="439" t="s">
        <v>70</v>
      </c>
      <c r="X223" s="439" t="s">
        <v>70</v>
      </c>
      <c r="Y223" s="439" t="s">
        <v>70</v>
      </c>
      <c r="Z223" s="439" t="s">
        <v>70</v>
      </c>
      <c r="AA223" s="439" t="s">
        <v>70</v>
      </c>
      <c r="AB223" s="439" t="s">
        <v>70</v>
      </c>
      <c r="AC223" s="439" t="s">
        <v>70</v>
      </c>
      <c r="AD223" s="439" t="s">
        <v>70</v>
      </c>
      <c r="AE223" s="439" t="s">
        <v>70</v>
      </c>
      <c r="AF223" s="439" t="s">
        <v>70</v>
      </c>
      <c r="AG223" s="439" t="s">
        <v>70</v>
      </c>
      <c r="AH223" s="439" t="s">
        <v>70</v>
      </c>
      <c r="AI223" s="439" t="s">
        <v>70</v>
      </c>
      <c r="AJ223" s="439" t="s">
        <v>70</v>
      </c>
      <c r="AK223" s="439" t="s">
        <v>70</v>
      </c>
      <c r="AL223" s="439" t="s">
        <v>70</v>
      </c>
      <c r="AM223" s="439" t="s">
        <v>70</v>
      </c>
      <c r="AN223" s="439" t="s">
        <v>70</v>
      </c>
      <c r="AO223" s="439" t="s">
        <v>70</v>
      </c>
      <c r="AP223" s="439" t="s">
        <v>70</v>
      </c>
      <c r="AQ223" s="439" t="s">
        <v>70</v>
      </c>
      <c r="AR223" s="439" t="s">
        <v>70</v>
      </c>
      <c r="AS223" s="439" t="s">
        <v>70</v>
      </c>
      <c r="AT223" s="439" t="s">
        <v>70</v>
      </c>
      <c r="AU223" s="439" t="s">
        <v>70</v>
      </c>
      <c r="AV223" s="439" t="s">
        <v>70</v>
      </c>
      <c r="AW223" s="439" t="s">
        <v>70</v>
      </c>
      <c r="AX223" s="439" t="s">
        <v>70</v>
      </c>
      <c r="AY223" s="439" t="s">
        <v>70</v>
      </c>
      <c r="AZ223" s="439" t="s">
        <v>70</v>
      </c>
      <c r="BA223" s="439" t="s">
        <v>70</v>
      </c>
      <c r="BB223" s="439" t="s">
        <v>70</v>
      </c>
      <c r="BC223" s="447" t="s">
        <v>70</v>
      </c>
      <c r="BD223" s="441"/>
      <c r="BE223" s="442"/>
    </row>
    <row r="224" spans="2:57" x14ac:dyDescent="0.55000000000000004">
      <c r="B224" s="420" t="s">
        <v>447</v>
      </c>
      <c r="C224" s="421"/>
      <c r="D224" s="420" t="s">
        <v>447</v>
      </c>
      <c r="E224" s="421"/>
      <c r="F224" s="420" t="s">
        <v>447</v>
      </c>
      <c r="G224" s="421"/>
      <c r="H224" s="420" t="s">
        <v>447</v>
      </c>
      <c r="I224" s="421"/>
      <c r="J224" s="420" t="s">
        <v>447</v>
      </c>
      <c r="K224" s="421"/>
      <c r="L224" s="420" t="s">
        <v>447</v>
      </c>
      <c r="M224" s="421"/>
      <c r="O224" s="443"/>
      <c r="P224" s="443"/>
      <c r="Q224" s="444"/>
      <c r="R224" s="443"/>
      <c r="S224" s="445" t="s">
        <v>70</v>
      </c>
      <c r="T224" s="445" t="s">
        <v>70</v>
      </c>
      <c r="U224" s="445" t="s">
        <v>70</v>
      </c>
      <c r="V224" s="445" t="s">
        <v>70</v>
      </c>
      <c r="W224" s="445" t="s">
        <v>70</v>
      </c>
      <c r="X224" s="445" t="s">
        <v>70</v>
      </c>
      <c r="Y224" s="445" t="s">
        <v>70</v>
      </c>
      <c r="Z224" s="445" t="s">
        <v>70</v>
      </c>
      <c r="AA224" s="445" t="s">
        <v>70</v>
      </c>
      <c r="AB224" s="445" t="s">
        <v>70</v>
      </c>
      <c r="AC224" s="445" t="s">
        <v>70</v>
      </c>
      <c r="AD224" s="445" t="s">
        <v>70</v>
      </c>
      <c r="AE224" s="445" t="s">
        <v>70</v>
      </c>
      <c r="AF224" s="445" t="s">
        <v>70</v>
      </c>
      <c r="AG224" s="445" t="s">
        <v>70</v>
      </c>
      <c r="AH224" s="445" t="s">
        <v>70</v>
      </c>
      <c r="AI224" s="445" t="s">
        <v>70</v>
      </c>
      <c r="AJ224" s="445" t="s">
        <v>70</v>
      </c>
      <c r="AK224" s="445" t="s">
        <v>70</v>
      </c>
      <c r="AL224" s="445" t="s">
        <v>70</v>
      </c>
      <c r="AM224" s="445" t="s">
        <v>70</v>
      </c>
      <c r="AN224" s="445" t="s">
        <v>70</v>
      </c>
      <c r="AO224" s="445" t="s">
        <v>70</v>
      </c>
      <c r="AP224" s="445" t="s">
        <v>70</v>
      </c>
      <c r="AQ224" s="445" t="s">
        <v>70</v>
      </c>
      <c r="AR224" s="445" t="s">
        <v>70</v>
      </c>
      <c r="AS224" s="445" t="s">
        <v>70</v>
      </c>
      <c r="AT224" s="445" t="s">
        <v>70</v>
      </c>
      <c r="AU224" s="445" t="s">
        <v>70</v>
      </c>
      <c r="AV224" s="445" t="s">
        <v>70</v>
      </c>
      <c r="AW224" s="445" t="s">
        <v>70</v>
      </c>
      <c r="AX224" s="445" t="s">
        <v>70</v>
      </c>
      <c r="AY224" s="445" t="s">
        <v>70</v>
      </c>
      <c r="AZ224" s="445" t="s">
        <v>70</v>
      </c>
      <c r="BA224" s="445" t="s">
        <v>70</v>
      </c>
      <c r="BB224" s="445" t="s">
        <v>70</v>
      </c>
      <c r="BC224" s="446"/>
      <c r="BD224" s="443"/>
      <c r="BE224" s="444"/>
    </row>
    <row r="225" spans="1:57" x14ac:dyDescent="0.55000000000000004">
      <c r="B225" s="420" t="s">
        <v>447</v>
      </c>
      <c r="C225" s="421"/>
      <c r="D225" s="420" t="s">
        <v>447</v>
      </c>
      <c r="E225" s="421"/>
      <c r="F225" s="420" t="s">
        <v>447</v>
      </c>
      <c r="G225" s="421"/>
      <c r="H225" s="420" t="s">
        <v>447</v>
      </c>
      <c r="I225" s="421"/>
      <c r="J225" s="420" t="s">
        <v>447</v>
      </c>
      <c r="K225" s="421"/>
      <c r="L225" s="420" t="s">
        <v>447</v>
      </c>
      <c r="M225" s="421"/>
      <c r="O225" s="437">
        <v>13</v>
      </c>
      <c r="P225" s="437"/>
      <c r="Q225" s="438"/>
      <c r="R225" s="437"/>
      <c r="S225" s="439" t="s">
        <v>70</v>
      </c>
      <c r="T225" s="439" t="s">
        <v>70</v>
      </c>
      <c r="U225" s="439" t="s">
        <v>70</v>
      </c>
      <c r="V225" s="439" t="s">
        <v>70</v>
      </c>
      <c r="W225" s="439" t="s">
        <v>70</v>
      </c>
      <c r="X225" s="439" t="s">
        <v>70</v>
      </c>
      <c r="Y225" s="439" t="s">
        <v>70</v>
      </c>
      <c r="Z225" s="439" t="s">
        <v>70</v>
      </c>
      <c r="AA225" s="439" t="s">
        <v>70</v>
      </c>
      <c r="AB225" s="439" t="s">
        <v>70</v>
      </c>
      <c r="AC225" s="439" t="s">
        <v>70</v>
      </c>
      <c r="AD225" s="439" t="s">
        <v>70</v>
      </c>
      <c r="AE225" s="439" t="s">
        <v>70</v>
      </c>
      <c r="AF225" s="439" t="s">
        <v>70</v>
      </c>
      <c r="AG225" s="439" t="s">
        <v>70</v>
      </c>
      <c r="AH225" s="439" t="s">
        <v>70</v>
      </c>
      <c r="AI225" s="439" t="s">
        <v>70</v>
      </c>
      <c r="AJ225" s="439" t="s">
        <v>70</v>
      </c>
      <c r="AK225" s="439" t="s">
        <v>70</v>
      </c>
      <c r="AL225" s="439" t="s">
        <v>70</v>
      </c>
      <c r="AM225" s="439" t="s">
        <v>70</v>
      </c>
      <c r="AN225" s="439" t="s">
        <v>70</v>
      </c>
      <c r="AO225" s="439" t="s">
        <v>70</v>
      </c>
      <c r="AP225" s="439" t="s">
        <v>70</v>
      </c>
      <c r="AQ225" s="439" t="s">
        <v>70</v>
      </c>
      <c r="AR225" s="439" t="s">
        <v>70</v>
      </c>
      <c r="AS225" s="439" t="s">
        <v>70</v>
      </c>
      <c r="AT225" s="439" t="s">
        <v>70</v>
      </c>
      <c r="AU225" s="439" t="s">
        <v>70</v>
      </c>
      <c r="AV225" s="439" t="s">
        <v>70</v>
      </c>
      <c r="AW225" s="439" t="s">
        <v>70</v>
      </c>
      <c r="AX225" s="439" t="s">
        <v>70</v>
      </c>
      <c r="AY225" s="439" t="s">
        <v>70</v>
      </c>
      <c r="AZ225" s="439" t="s">
        <v>70</v>
      </c>
      <c r="BA225" s="439" t="s">
        <v>70</v>
      </c>
      <c r="BB225" s="439" t="s">
        <v>70</v>
      </c>
      <c r="BC225" s="447" t="s">
        <v>70</v>
      </c>
      <c r="BD225" s="441"/>
      <c r="BE225" s="442"/>
    </row>
    <row r="226" spans="1:57" x14ac:dyDescent="0.55000000000000004">
      <c r="B226" s="435" t="s">
        <v>456</v>
      </c>
      <c r="C226" s="436"/>
      <c r="D226" s="435" t="s">
        <v>456</v>
      </c>
      <c r="E226" s="436"/>
      <c r="F226" s="435" t="s">
        <v>456</v>
      </c>
      <c r="G226" s="436"/>
      <c r="H226" s="435" t="s">
        <v>456</v>
      </c>
      <c r="I226" s="436"/>
      <c r="J226" s="435" t="s">
        <v>456</v>
      </c>
      <c r="K226" s="436"/>
      <c r="L226" s="435" t="s">
        <v>456</v>
      </c>
      <c r="M226" s="436"/>
      <c r="O226" s="443"/>
      <c r="P226" s="443"/>
      <c r="Q226" s="444"/>
      <c r="R226" s="443"/>
      <c r="S226" s="445" t="s">
        <v>70</v>
      </c>
      <c r="T226" s="445" t="s">
        <v>70</v>
      </c>
      <c r="U226" s="445" t="s">
        <v>70</v>
      </c>
      <c r="V226" s="445" t="s">
        <v>70</v>
      </c>
      <c r="W226" s="445" t="s">
        <v>70</v>
      </c>
      <c r="X226" s="445" t="s">
        <v>70</v>
      </c>
      <c r="Y226" s="445" t="s">
        <v>70</v>
      </c>
      <c r="Z226" s="445" t="s">
        <v>70</v>
      </c>
      <c r="AA226" s="445" t="s">
        <v>70</v>
      </c>
      <c r="AB226" s="445" t="s">
        <v>70</v>
      </c>
      <c r="AC226" s="445" t="s">
        <v>70</v>
      </c>
      <c r="AD226" s="445" t="s">
        <v>70</v>
      </c>
      <c r="AE226" s="445" t="s">
        <v>70</v>
      </c>
      <c r="AF226" s="445" t="s">
        <v>70</v>
      </c>
      <c r="AG226" s="445" t="s">
        <v>70</v>
      </c>
      <c r="AH226" s="445" t="s">
        <v>70</v>
      </c>
      <c r="AI226" s="445" t="s">
        <v>70</v>
      </c>
      <c r="AJ226" s="445" t="s">
        <v>70</v>
      </c>
      <c r="AK226" s="445" t="s">
        <v>70</v>
      </c>
      <c r="AL226" s="445" t="s">
        <v>70</v>
      </c>
      <c r="AM226" s="445" t="s">
        <v>70</v>
      </c>
      <c r="AN226" s="445" t="s">
        <v>70</v>
      </c>
      <c r="AO226" s="445" t="s">
        <v>70</v>
      </c>
      <c r="AP226" s="445" t="s">
        <v>70</v>
      </c>
      <c r="AQ226" s="445" t="s">
        <v>70</v>
      </c>
      <c r="AR226" s="445" t="s">
        <v>70</v>
      </c>
      <c r="AS226" s="445" t="s">
        <v>70</v>
      </c>
      <c r="AT226" s="445" t="s">
        <v>70</v>
      </c>
      <c r="AU226" s="445" t="s">
        <v>70</v>
      </c>
      <c r="AV226" s="445" t="s">
        <v>70</v>
      </c>
      <c r="AW226" s="445" t="s">
        <v>70</v>
      </c>
      <c r="AX226" s="445" t="s">
        <v>70</v>
      </c>
      <c r="AY226" s="445" t="s">
        <v>70</v>
      </c>
      <c r="AZ226" s="445" t="s">
        <v>70</v>
      </c>
      <c r="BA226" s="445" t="s">
        <v>70</v>
      </c>
      <c r="BB226" s="445" t="s">
        <v>70</v>
      </c>
      <c r="BC226" s="446"/>
      <c r="BD226" s="443"/>
      <c r="BE226" s="444"/>
    </row>
    <row r="227" spans="1:57" x14ac:dyDescent="0.55000000000000004">
      <c r="J227" s="448"/>
      <c r="K227" s="448"/>
      <c r="L227" s="448"/>
      <c r="M227" s="448"/>
    </row>
    <row r="228" spans="1:57" x14ac:dyDescent="0.55000000000000004">
      <c r="A228" s="405"/>
      <c r="B228" s="406"/>
      <c r="C228" s="394"/>
      <c r="D228" s="394"/>
      <c r="E228" s="394"/>
      <c r="F228" s="394"/>
      <c r="G228" s="394"/>
      <c r="H228" s="394"/>
      <c r="I228" s="394"/>
      <c r="J228" s="402"/>
      <c r="K228" s="402"/>
      <c r="L228" s="402"/>
      <c r="M228" s="402"/>
      <c r="N228" s="398"/>
      <c r="O228" s="398"/>
      <c r="P228" s="398"/>
      <c r="Q228" s="398"/>
      <c r="R228" s="398"/>
      <c r="S228" s="401"/>
      <c r="T228" s="401"/>
      <c r="U228" s="401"/>
      <c r="V228" s="401"/>
      <c r="W228" s="401"/>
      <c r="X228" s="401"/>
      <c r="Y228" s="401"/>
      <c r="Z228" s="401"/>
      <c r="AA228" s="401"/>
      <c r="AB228" s="401"/>
      <c r="AC228" s="401"/>
      <c r="AD228" s="401"/>
      <c r="AE228" s="401"/>
      <c r="AF228" s="401"/>
      <c r="AG228" s="401"/>
      <c r="AH228" s="401"/>
      <c r="AI228" s="401"/>
      <c r="AJ228" s="401"/>
      <c r="AK228" s="401"/>
      <c r="AL228" s="401"/>
      <c r="AM228" s="401"/>
      <c r="AN228" s="401"/>
      <c r="AO228" s="401"/>
      <c r="AP228" s="401"/>
      <c r="AQ228" s="401"/>
      <c r="AR228" s="401"/>
      <c r="AS228" s="401"/>
      <c r="AT228" s="401"/>
      <c r="AU228" s="401"/>
      <c r="AV228" s="401"/>
      <c r="AW228" s="401"/>
      <c r="AX228" s="401"/>
      <c r="AY228" s="401"/>
      <c r="AZ228" s="401"/>
      <c r="BA228" s="401"/>
      <c r="BB228" s="401"/>
      <c r="BC228" s="401"/>
      <c r="BD228" s="401"/>
      <c r="BE228" s="398"/>
    </row>
    <row r="229" spans="1:57" x14ac:dyDescent="0.55000000000000004">
      <c r="B229" s="407" t="s">
        <v>434</v>
      </c>
      <c r="C229" s="408"/>
      <c r="D229" s="407" t="s">
        <v>435</v>
      </c>
      <c r="E229" s="408"/>
      <c r="F229" s="407" t="s">
        <v>436</v>
      </c>
      <c r="G229" s="408"/>
      <c r="H229" s="407" t="s">
        <v>437</v>
      </c>
      <c r="I229" s="408"/>
      <c r="J229" s="407" t="s">
        <v>438</v>
      </c>
      <c r="K229" s="408"/>
      <c r="L229" s="407" t="s">
        <v>439</v>
      </c>
      <c r="M229" s="408"/>
      <c r="O229" s="410" t="s">
        <v>440</v>
      </c>
      <c r="P229" s="411" t="s">
        <v>441</v>
      </c>
      <c r="S229" s="412" t="s">
        <v>442</v>
      </c>
      <c r="T229" s="413"/>
      <c r="U229" s="413"/>
      <c r="V229" s="413"/>
      <c r="W229" s="413"/>
      <c r="X229" s="413"/>
      <c r="Y229" s="413"/>
      <c r="Z229" s="413"/>
      <c r="AA229" s="413"/>
      <c r="AB229" s="413"/>
      <c r="AC229" s="413"/>
      <c r="AD229" s="413"/>
      <c r="AE229" s="413"/>
      <c r="AF229" s="413"/>
      <c r="AG229" s="413"/>
      <c r="AH229" s="413"/>
      <c r="AI229" s="413"/>
      <c r="AJ229" s="413"/>
      <c r="AK229" s="413"/>
      <c r="AL229" s="413"/>
      <c r="AM229" s="413"/>
      <c r="AN229" s="413"/>
      <c r="AO229" s="413"/>
      <c r="AP229" s="413"/>
      <c r="AQ229" s="413"/>
      <c r="AR229" s="413"/>
      <c r="AS229" s="413"/>
      <c r="AT229" s="413"/>
      <c r="AU229" s="413"/>
      <c r="AV229" s="413"/>
      <c r="AW229" s="413"/>
      <c r="AX229" s="413"/>
      <c r="AY229" s="413"/>
      <c r="AZ229" s="413"/>
      <c r="BA229" s="413"/>
      <c r="BB229" s="414"/>
    </row>
    <row r="230" spans="1:57" x14ac:dyDescent="0.55000000000000004">
      <c r="B230" s="415" t="s">
        <v>72</v>
      </c>
      <c r="C230" s="416"/>
      <c r="D230" s="415" t="s">
        <v>72</v>
      </c>
      <c r="E230" s="416"/>
      <c r="F230" s="415" t="s">
        <v>72</v>
      </c>
      <c r="G230" s="416"/>
      <c r="H230" s="415" t="s">
        <v>72</v>
      </c>
      <c r="I230" s="416"/>
      <c r="J230" s="415" t="s">
        <v>72</v>
      </c>
      <c r="K230" s="416"/>
      <c r="L230" s="415" t="s">
        <v>72</v>
      </c>
      <c r="M230" s="416"/>
      <c r="O230" s="417"/>
      <c r="P230" s="418">
        <v>0</v>
      </c>
      <c r="S230" s="419">
        <v>1</v>
      </c>
      <c r="T230" s="419">
        <v>2</v>
      </c>
      <c r="U230" s="419">
        <v>3</v>
      </c>
      <c r="V230" s="419">
        <v>4</v>
      </c>
      <c r="W230" s="419">
        <v>5</v>
      </c>
      <c r="X230" s="419">
        <v>6</v>
      </c>
      <c r="Y230" s="419">
        <v>7</v>
      </c>
      <c r="Z230" s="419">
        <v>8</v>
      </c>
      <c r="AA230" s="419">
        <v>9</v>
      </c>
      <c r="AB230" s="419">
        <v>10</v>
      </c>
      <c r="AC230" s="419">
        <v>11</v>
      </c>
      <c r="AD230" s="419">
        <v>12</v>
      </c>
      <c r="AE230" s="419">
        <v>13</v>
      </c>
      <c r="AF230" s="419">
        <v>14</v>
      </c>
      <c r="AG230" s="419">
        <v>15</v>
      </c>
      <c r="AH230" s="419">
        <v>16</v>
      </c>
      <c r="AI230" s="419">
        <v>17</v>
      </c>
      <c r="AJ230" s="419">
        <v>18</v>
      </c>
      <c r="AK230" s="419">
        <v>19</v>
      </c>
      <c r="AL230" s="419">
        <v>20</v>
      </c>
      <c r="AM230" s="419">
        <v>21</v>
      </c>
      <c r="AN230" s="419">
        <v>22</v>
      </c>
      <c r="AO230" s="419">
        <v>23</v>
      </c>
      <c r="AP230" s="419">
        <v>24</v>
      </c>
      <c r="AQ230" s="419">
        <v>25</v>
      </c>
      <c r="AR230" s="419">
        <v>26</v>
      </c>
      <c r="AS230" s="419">
        <v>27</v>
      </c>
      <c r="AT230" s="419">
        <v>28</v>
      </c>
      <c r="AU230" s="419">
        <v>29</v>
      </c>
      <c r="AV230" s="419">
        <v>30</v>
      </c>
      <c r="AW230" s="419">
        <v>31</v>
      </c>
      <c r="AX230" s="419">
        <v>32</v>
      </c>
      <c r="AY230" s="419">
        <v>33</v>
      </c>
      <c r="AZ230" s="419">
        <v>34</v>
      </c>
      <c r="BA230" s="419">
        <v>35</v>
      </c>
      <c r="BB230" s="419">
        <v>36</v>
      </c>
    </row>
    <row r="231" spans="1:57" ht="12" customHeight="1" x14ac:dyDescent="0.55000000000000004">
      <c r="B231" s="420" t="s">
        <v>447</v>
      </c>
      <c r="C231" s="421"/>
      <c r="D231" s="420" t="s">
        <v>447</v>
      </c>
      <c r="E231" s="421"/>
      <c r="F231" s="420" t="s">
        <v>447</v>
      </c>
      <c r="G231" s="421"/>
      <c r="H231" s="420" t="s">
        <v>447</v>
      </c>
      <c r="I231" s="421"/>
      <c r="J231" s="420" t="s">
        <v>447</v>
      </c>
      <c r="K231" s="421"/>
      <c r="L231" s="420" t="s">
        <v>447</v>
      </c>
      <c r="M231" s="421"/>
      <c r="O231" s="422" t="s">
        <v>448</v>
      </c>
      <c r="P231" s="422" t="s">
        <v>449</v>
      </c>
      <c r="Q231" s="423" t="s">
        <v>132</v>
      </c>
      <c r="R231" s="422" t="s">
        <v>450</v>
      </c>
      <c r="S231" s="424" t="s">
        <v>451</v>
      </c>
      <c r="T231" s="425"/>
      <c r="U231" s="425"/>
      <c r="V231" s="425"/>
      <c r="W231" s="425"/>
      <c r="X231" s="425"/>
      <c r="Y231" s="425"/>
      <c r="Z231" s="425"/>
      <c r="AA231" s="425"/>
      <c r="AB231" s="425"/>
      <c r="AC231" s="425"/>
      <c r="AD231" s="425"/>
      <c r="AE231" s="425"/>
      <c r="AF231" s="425"/>
      <c r="AG231" s="425"/>
      <c r="AH231" s="425"/>
      <c r="AI231" s="425"/>
      <c r="AJ231" s="425"/>
      <c r="AK231" s="425"/>
      <c r="AL231" s="425"/>
      <c r="AM231" s="425"/>
      <c r="AN231" s="425"/>
      <c r="AO231" s="425"/>
      <c r="AP231" s="425"/>
      <c r="AQ231" s="425"/>
      <c r="AR231" s="425"/>
      <c r="AS231" s="425"/>
      <c r="AT231" s="425"/>
      <c r="AU231" s="425"/>
      <c r="AV231" s="425"/>
      <c r="AW231" s="425"/>
      <c r="AX231" s="425"/>
      <c r="AY231" s="425"/>
      <c r="AZ231" s="425"/>
      <c r="BA231" s="425"/>
      <c r="BB231" s="426"/>
      <c r="BC231" s="427" t="s">
        <v>452</v>
      </c>
      <c r="BD231" s="422" t="s">
        <v>453</v>
      </c>
      <c r="BE231" s="423" t="s">
        <v>454</v>
      </c>
    </row>
    <row r="232" spans="1:57" x14ac:dyDescent="0.55000000000000004">
      <c r="B232" s="420" t="s">
        <v>447</v>
      </c>
      <c r="C232" s="421"/>
      <c r="D232" s="420" t="s">
        <v>447</v>
      </c>
      <c r="E232" s="421"/>
      <c r="F232" s="420" t="s">
        <v>447</v>
      </c>
      <c r="G232" s="421"/>
      <c r="H232" s="420" t="s">
        <v>447</v>
      </c>
      <c r="I232" s="421"/>
      <c r="J232" s="420" t="s">
        <v>447</v>
      </c>
      <c r="K232" s="421"/>
      <c r="L232" s="420" t="s">
        <v>447</v>
      </c>
      <c r="M232" s="421"/>
      <c r="O232" s="428"/>
      <c r="P232" s="428"/>
      <c r="Q232" s="429"/>
      <c r="R232" s="428"/>
      <c r="S232" s="430" t="s">
        <v>455</v>
      </c>
      <c r="T232" s="431"/>
      <c r="U232" s="431"/>
      <c r="V232" s="431"/>
      <c r="W232" s="431"/>
      <c r="X232" s="431"/>
      <c r="Y232" s="431"/>
      <c r="Z232" s="431"/>
      <c r="AA232" s="431"/>
      <c r="AB232" s="431"/>
      <c r="AC232" s="431"/>
      <c r="AD232" s="431"/>
      <c r="AE232" s="431"/>
      <c r="AF232" s="431"/>
      <c r="AG232" s="431"/>
      <c r="AH232" s="431"/>
      <c r="AI232" s="431"/>
      <c r="AJ232" s="431"/>
      <c r="AK232" s="431"/>
      <c r="AL232" s="431"/>
      <c r="AM232" s="431"/>
      <c r="AN232" s="431"/>
      <c r="AO232" s="431"/>
      <c r="AP232" s="431"/>
      <c r="AQ232" s="431"/>
      <c r="AR232" s="431"/>
      <c r="AS232" s="431"/>
      <c r="AT232" s="431"/>
      <c r="AU232" s="431"/>
      <c r="AV232" s="431"/>
      <c r="AW232" s="431"/>
      <c r="AX232" s="431"/>
      <c r="AY232" s="431"/>
      <c r="AZ232" s="431"/>
      <c r="BA232" s="431"/>
      <c r="BB232" s="432"/>
      <c r="BC232" s="429"/>
      <c r="BD232" s="428"/>
      <c r="BE232" s="429"/>
    </row>
    <row r="233" spans="1:57" x14ac:dyDescent="0.55000000000000004">
      <c r="B233" s="433" t="s">
        <v>456</v>
      </c>
      <c r="C233" s="434"/>
      <c r="D233" s="435" t="s">
        <v>456</v>
      </c>
      <c r="E233" s="436"/>
      <c r="F233" s="433" t="s">
        <v>456</v>
      </c>
      <c r="G233" s="434"/>
      <c r="H233" s="435" t="s">
        <v>456</v>
      </c>
      <c r="I233" s="436"/>
      <c r="J233" s="433" t="s">
        <v>456</v>
      </c>
      <c r="K233" s="434"/>
      <c r="L233" s="435" t="s">
        <v>456</v>
      </c>
      <c r="M233" s="436"/>
      <c r="N233" s="401"/>
      <c r="O233" s="437">
        <v>1</v>
      </c>
      <c r="P233" s="437"/>
      <c r="Q233" s="438"/>
      <c r="R233" s="437"/>
      <c r="S233" s="439" t="s">
        <v>70</v>
      </c>
      <c r="T233" s="439" t="s">
        <v>70</v>
      </c>
      <c r="U233" s="439" t="s">
        <v>70</v>
      </c>
      <c r="V233" s="439" t="s">
        <v>70</v>
      </c>
      <c r="W233" s="439" t="s">
        <v>70</v>
      </c>
      <c r="X233" s="439" t="s">
        <v>70</v>
      </c>
      <c r="Y233" s="439" t="s">
        <v>70</v>
      </c>
      <c r="Z233" s="439" t="s">
        <v>70</v>
      </c>
      <c r="AA233" s="439" t="s">
        <v>70</v>
      </c>
      <c r="AB233" s="439" t="s">
        <v>70</v>
      </c>
      <c r="AC233" s="439" t="s">
        <v>70</v>
      </c>
      <c r="AD233" s="439" t="s">
        <v>70</v>
      </c>
      <c r="AE233" s="439" t="s">
        <v>70</v>
      </c>
      <c r="AF233" s="439" t="s">
        <v>70</v>
      </c>
      <c r="AG233" s="439" t="s">
        <v>70</v>
      </c>
      <c r="AH233" s="439" t="s">
        <v>70</v>
      </c>
      <c r="AI233" s="439" t="s">
        <v>70</v>
      </c>
      <c r="AJ233" s="439" t="s">
        <v>70</v>
      </c>
      <c r="AK233" s="439" t="s">
        <v>70</v>
      </c>
      <c r="AL233" s="439" t="s">
        <v>70</v>
      </c>
      <c r="AM233" s="439" t="s">
        <v>70</v>
      </c>
      <c r="AN233" s="439" t="s">
        <v>70</v>
      </c>
      <c r="AO233" s="439" t="s">
        <v>70</v>
      </c>
      <c r="AP233" s="439" t="s">
        <v>70</v>
      </c>
      <c r="AQ233" s="439" t="s">
        <v>70</v>
      </c>
      <c r="AR233" s="439" t="s">
        <v>70</v>
      </c>
      <c r="AS233" s="439" t="s">
        <v>70</v>
      </c>
      <c r="AT233" s="439" t="s">
        <v>70</v>
      </c>
      <c r="AU233" s="439" t="s">
        <v>70</v>
      </c>
      <c r="AV233" s="439" t="s">
        <v>70</v>
      </c>
      <c r="AW233" s="439" t="s">
        <v>70</v>
      </c>
      <c r="AX233" s="439" t="s">
        <v>70</v>
      </c>
      <c r="AY233" s="439" t="s">
        <v>70</v>
      </c>
      <c r="AZ233" s="439" t="s">
        <v>70</v>
      </c>
      <c r="BA233" s="439" t="s">
        <v>70</v>
      </c>
      <c r="BB233" s="439" t="s">
        <v>70</v>
      </c>
      <c r="BC233" s="447" t="s">
        <v>70</v>
      </c>
      <c r="BD233" s="441"/>
      <c r="BE233" s="442"/>
    </row>
    <row r="234" spans="1:57" x14ac:dyDescent="0.55000000000000004">
      <c r="B234" s="407" t="s">
        <v>458</v>
      </c>
      <c r="C234" s="408"/>
      <c r="D234" s="407" t="s">
        <v>459</v>
      </c>
      <c r="E234" s="408"/>
      <c r="F234" s="407" t="s">
        <v>460</v>
      </c>
      <c r="G234" s="408"/>
      <c r="H234" s="407" t="s">
        <v>461</v>
      </c>
      <c r="I234" s="408"/>
      <c r="J234" s="407" t="s">
        <v>462</v>
      </c>
      <c r="K234" s="408"/>
      <c r="L234" s="407" t="s">
        <v>463</v>
      </c>
      <c r="M234" s="408"/>
      <c r="N234" s="401"/>
      <c r="O234" s="443"/>
      <c r="P234" s="443"/>
      <c r="Q234" s="444"/>
      <c r="R234" s="443"/>
      <c r="S234" s="445" t="s">
        <v>70</v>
      </c>
      <c r="T234" s="445" t="s">
        <v>70</v>
      </c>
      <c r="U234" s="445" t="s">
        <v>70</v>
      </c>
      <c r="V234" s="445" t="s">
        <v>70</v>
      </c>
      <c r="W234" s="445" t="s">
        <v>70</v>
      </c>
      <c r="X234" s="445" t="s">
        <v>70</v>
      </c>
      <c r="Y234" s="445" t="s">
        <v>70</v>
      </c>
      <c r="Z234" s="445" t="s">
        <v>70</v>
      </c>
      <c r="AA234" s="445" t="s">
        <v>70</v>
      </c>
      <c r="AB234" s="445" t="s">
        <v>70</v>
      </c>
      <c r="AC234" s="445" t="s">
        <v>70</v>
      </c>
      <c r="AD234" s="445" t="s">
        <v>70</v>
      </c>
      <c r="AE234" s="445" t="s">
        <v>70</v>
      </c>
      <c r="AF234" s="445" t="s">
        <v>70</v>
      </c>
      <c r="AG234" s="445" t="s">
        <v>70</v>
      </c>
      <c r="AH234" s="445" t="s">
        <v>70</v>
      </c>
      <c r="AI234" s="445" t="s">
        <v>70</v>
      </c>
      <c r="AJ234" s="445" t="s">
        <v>70</v>
      </c>
      <c r="AK234" s="445" t="s">
        <v>70</v>
      </c>
      <c r="AL234" s="445" t="s">
        <v>70</v>
      </c>
      <c r="AM234" s="445" t="s">
        <v>70</v>
      </c>
      <c r="AN234" s="445" t="s">
        <v>70</v>
      </c>
      <c r="AO234" s="445" t="s">
        <v>70</v>
      </c>
      <c r="AP234" s="445" t="s">
        <v>70</v>
      </c>
      <c r="AQ234" s="445" t="s">
        <v>70</v>
      </c>
      <c r="AR234" s="445" t="s">
        <v>70</v>
      </c>
      <c r="AS234" s="445" t="s">
        <v>70</v>
      </c>
      <c r="AT234" s="445" t="s">
        <v>70</v>
      </c>
      <c r="AU234" s="445" t="s">
        <v>70</v>
      </c>
      <c r="AV234" s="445" t="s">
        <v>70</v>
      </c>
      <c r="AW234" s="445" t="s">
        <v>70</v>
      </c>
      <c r="AX234" s="445" t="s">
        <v>70</v>
      </c>
      <c r="AY234" s="445" t="s">
        <v>70</v>
      </c>
      <c r="AZ234" s="445" t="s">
        <v>70</v>
      </c>
      <c r="BA234" s="445" t="s">
        <v>70</v>
      </c>
      <c r="BB234" s="445" t="s">
        <v>70</v>
      </c>
      <c r="BC234" s="446"/>
      <c r="BD234" s="443"/>
      <c r="BE234" s="444"/>
    </row>
    <row r="235" spans="1:57" x14ac:dyDescent="0.55000000000000004">
      <c r="B235" s="415" t="s">
        <v>72</v>
      </c>
      <c r="C235" s="416"/>
      <c r="D235" s="415" t="s">
        <v>72</v>
      </c>
      <c r="E235" s="416"/>
      <c r="F235" s="415" t="s">
        <v>72</v>
      </c>
      <c r="G235" s="416"/>
      <c r="H235" s="415" t="s">
        <v>72</v>
      </c>
      <c r="I235" s="416"/>
      <c r="J235" s="415" t="s">
        <v>72</v>
      </c>
      <c r="K235" s="416"/>
      <c r="L235" s="415" t="s">
        <v>72</v>
      </c>
      <c r="M235" s="416"/>
      <c r="N235" s="401"/>
      <c r="O235" s="437">
        <v>2</v>
      </c>
      <c r="P235" s="437"/>
      <c r="Q235" s="438"/>
      <c r="R235" s="437"/>
      <c r="S235" s="439" t="s">
        <v>70</v>
      </c>
      <c r="T235" s="439" t="s">
        <v>70</v>
      </c>
      <c r="U235" s="439" t="s">
        <v>70</v>
      </c>
      <c r="V235" s="439" t="s">
        <v>70</v>
      </c>
      <c r="W235" s="439" t="s">
        <v>70</v>
      </c>
      <c r="X235" s="439" t="s">
        <v>70</v>
      </c>
      <c r="Y235" s="439" t="s">
        <v>70</v>
      </c>
      <c r="Z235" s="439" t="s">
        <v>70</v>
      </c>
      <c r="AA235" s="439" t="s">
        <v>70</v>
      </c>
      <c r="AB235" s="439" t="s">
        <v>70</v>
      </c>
      <c r="AC235" s="439" t="s">
        <v>70</v>
      </c>
      <c r="AD235" s="439" t="s">
        <v>70</v>
      </c>
      <c r="AE235" s="439" t="s">
        <v>70</v>
      </c>
      <c r="AF235" s="439" t="s">
        <v>70</v>
      </c>
      <c r="AG235" s="439" t="s">
        <v>70</v>
      </c>
      <c r="AH235" s="439" t="s">
        <v>70</v>
      </c>
      <c r="AI235" s="439" t="s">
        <v>70</v>
      </c>
      <c r="AJ235" s="439" t="s">
        <v>70</v>
      </c>
      <c r="AK235" s="439" t="s">
        <v>70</v>
      </c>
      <c r="AL235" s="439" t="s">
        <v>70</v>
      </c>
      <c r="AM235" s="439" t="s">
        <v>70</v>
      </c>
      <c r="AN235" s="439" t="s">
        <v>70</v>
      </c>
      <c r="AO235" s="439" t="s">
        <v>70</v>
      </c>
      <c r="AP235" s="439" t="s">
        <v>70</v>
      </c>
      <c r="AQ235" s="439" t="s">
        <v>70</v>
      </c>
      <c r="AR235" s="439" t="s">
        <v>70</v>
      </c>
      <c r="AS235" s="439" t="s">
        <v>70</v>
      </c>
      <c r="AT235" s="439" t="s">
        <v>70</v>
      </c>
      <c r="AU235" s="439" t="s">
        <v>70</v>
      </c>
      <c r="AV235" s="439" t="s">
        <v>70</v>
      </c>
      <c r="AW235" s="439" t="s">
        <v>70</v>
      </c>
      <c r="AX235" s="439" t="s">
        <v>70</v>
      </c>
      <c r="AY235" s="439" t="s">
        <v>70</v>
      </c>
      <c r="AZ235" s="439" t="s">
        <v>70</v>
      </c>
      <c r="BA235" s="439" t="s">
        <v>70</v>
      </c>
      <c r="BB235" s="439" t="s">
        <v>70</v>
      </c>
      <c r="BC235" s="447" t="s">
        <v>70</v>
      </c>
      <c r="BD235" s="441"/>
      <c r="BE235" s="442"/>
    </row>
    <row r="236" spans="1:57" x14ac:dyDescent="0.55000000000000004">
      <c r="B236" s="420" t="s">
        <v>447</v>
      </c>
      <c r="C236" s="421"/>
      <c r="D236" s="420" t="s">
        <v>447</v>
      </c>
      <c r="E236" s="421"/>
      <c r="F236" s="420" t="s">
        <v>447</v>
      </c>
      <c r="G236" s="421"/>
      <c r="H236" s="420" t="s">
        <v>447</v>
      </c>
      <c r="I236" s="421"/>
      <c r="J236" s="420" t="s">
        <v>447</v>
      </c>
      <c r="K236" s="421"/>
      <c r="L236" s="420" t="s">
        <v>447</v>
      </c>
      <c r="M236" s="421"/>
      <c r="N236" s="401"/>
      <c r="O236" s="443"/>
      <c r="P236" s="443"/>
      <c r="Q236" s="444"/>
      <c r="R236" s="443"/>
      <c r="S236" s="445" t="s">
        <v>70</v>
      </c>
      <c r="T236" s="445" t="s">
        <v>70</v>
      </c>
      <c r="U236" s="445" t="s">
        <v>70</v>
      </c>
      <c r="V236" s="445" t="s">
        <v>70</v>
      </c>
      <c r="W236" s="445" t="s">
        <v>70</v>
      </c>
      <c r="X236" s="445" t="s">
        <v>70</v>
      </c>
      <c r="Y236" s="445" t="s">
        <v>70</v>
      </c>
      <c r="Z236" s="445" t="s">
        <v>70</v>
      </c>
      <c r="AA236" s="445" t="s">
        <v>70</v>
      </c>
      <c r="AB236" s="445" t="s">
        <v>70</v>
      </c>
      <c r="AC236" s="445" t="s">
        <v>70</v>
      </c>
      <c r="AD236" s="445" t="s">
        <v>70</v>
      </c>
      <c r="AE236" s="445" t="s">
        <v>70</v>
      </c>
      <c r="AF236" s="445" t="s">
        <v>70</v>
      </c>
      <c r="AG236" s="445" t="s">
        <v>70</v>
      </c>
      <c r="AH236" s="445" t="s">
        <v>70</v>
      </c>
      <c r="AI236" s="445" t="s">
        <v>70</v>
      </c>
      <c r="AJ236" s="445" t="s">
        <v>70</v>
      </c>
      <c r="AK236" s="445" t="s">
        <v>70</v>
      </c>
      <c r="AL236" s="445" t="s">
        <v>70</v>
      </c>
      <c r="AM236" s="445" t="s">
        <v>70</v>
      </c>
      <c r="AN236" s="445" t="s">
        <v>70</v>
      </c>
      <c r="AO236" s="445" t="s">
        <v>70</v>
      </c>
      <c r="AP236" s="445" t="s">
        <v>70</v>
      </c>
      <c r="AQ236" s="445" t="s">
        <v>70</v>
      </c>
      <c r="AR236" s="445" t="s">
        <v>70</v>
      </c>
      <c r="AS236" s="445" t="s">
        <v>70</v>
      </c>
      <c r="AT236" s="445" t="s">
        <v>70</v>
      </c>
      <c r="AU236" s="445" t="s">
        <v>70</v>
      </c>
      <c r="AV236" s="445" t="s">
        <v>70</v>
      </c>
      <c r="AW236" s="445" t="s">
        <v>70</v>
      </c>
      <c r="AX236" s="445" t="s">
        <v>70</v>
      </c>
      <c r="AY236" s="445" t="s">
        <v>70</v>
      </c>
      <c r="AZ236" s="445" t="s">
        <v>70</v>
      </c>
      <c r="BA236" s="445" t="s">
        <v>70</v>
      </c>
      <c r="BB236" s="445" t="s">
        <v>70</v>
      </c>
      <c r="BC236" s="446"/>
      <c r="BD236" s="443"/>
      <c r="BE236" s="444"/>
    </row>
    <row r="237" spans="1:57" x14ac:dyDescent="0.55000000000000004">
      <c r="B237" s="420" t="s">
        <v>447</v>
      </c>
      <c r="C237" s="421"/>
      <c r="D237" s="420" t="s">
        <v>447</v>
      </c>
      <c r="E237" s="421"/>
      <c r="F237" s="420" t="s">
        <v>447</v>
      </c>
      <c r="G237" s="421"/>
      <c r="H237" s="420" t="s">
        <v>447</v>
      </c>
      <c r="I237" s="421"/>
      <c r="J237" s="420" t="s">
        <v>447</v>
      </c>
      <c r="K237" s="421"/>
      <c r="L237" s="420" t="s">
        <v>447</v>
      </c>
      <c r="M237" s="421"/>
      <c r="N237" s="401"/>
      <c r="O237" s="437">
        <v>3</v>
      </c>
      <c r="P237" s="437"/>
      <c r="Q237" s="438"/>
      <c r="R237" s="437"/>
      <c r="S237" s="439" t="s">
        <v>70</v>
      </c>
      <c r="T237" s="439" t="s">
        <v>70</v>
      </c>
      <c r="U237" s="439" t="s">
        <v>70</v>
      </c>
      <c r="V237" s="439" t="s">
        <v>70</v>
      </c>
      <c r="W237" s="439" t="s">
        <v>70</v>
      </c>
      <c r="X237" s="439" t="s">
        <v>70</v>
      </c>
      <c r="Y237" s="439" t="s">
        <v>70</v>
      </c>
      <c r="Z237" s="439" t="s">
        <v>70</v>
      </c>
      <c r="AA237" s="439" t="s">
        <v>70</v>
      </c>
      <c r="AB237" s="439" t="s">
        <v>70</v>
      </c>
      <c r="AC237" s="439" t="s">
        <v>70</v>
      </c>
      <c r="AD237" s="439" t="s">
        <v>70</v>
      </c>
      <c r="AE237" s="439" t="s">
        <v>70</v>
      </c>
      <c r="AF237" s="439" t="s">
        <v>70</v>
      </c>
      <c r="AG237" s="439" t="s">
        <v>70</v>
      </c>
      <c r="AH237" s="439" t="s">
        <v>70</v>
      </c>
      <c r="AI237" s="439" t="s">
        <v>70</v>
      </c>
      <c r="AJ237" s="439" t="s">
        <v>70</v>
      </c>
      <c r="AK237" s="439" t="s">
        <v>70</v>
      </c>
      <c r="AL237" s="439" t="s">
        <v>70</v>
      </c>
      <c r="AM237" s="439" t="s">
        <v>70</v>
      </c>
      <c r="AN237" s="439" t="s">
        <v>70</v>
      </c>
      <c r="AO237" s="439" t="s">
        <v>70</v>
      </c>
      <c r="AP237" s="439" t="s">
        <v>70</v>
      </c>
      <c r="AQ237" s="439" t="s">
        <v>70</v>
      </c>
      <c r="AR237" s="439" t="s">
        <v>70</v>
      </c>
      <c r="AS237" s="439" t="s">
        <v>70</v>
      </c>
      <c r="AT237" s="439" t="s">
        <v>70</v>
      </c>
      <c r="AU237" s="439" t="s">
        <v>70</v>
      </c>
      <c r="AV237" s="439" t="s">
        <v>70</v>
      </c>
      <c r="AW237" s="439" t="s">
        <v>70</v>
      </c>
      <c r="AX237" s="439" t="s">
        <v>70</v>
      </c>
      <c r="AY237" s="439" t="s">
        <v>70</v>
      </c>
      <c r="AZ237" s="439" t="s">
        <v>70</v>
      </c>
      <c r="BA237" s="439" t="s">
        <v>70</v>
      </c>
      <c r="BB237" s="439" t="s">
        <v>70</v>
      </c>
      <c r="BC237" s="447" t="s">
        <v>70</v>
      </c>
      <c r="BD237" s="441"/>
      <c r="BE237" s="442"/>
    </row>
    <row r="238" spans="1:57" x14ac:dyDescent="0.55000000000000004">
      <c r="B238" s="433" t="s">
        <v>456</v>
      </c>
      <c r="C238" s="434"/>
      <c r="D238" s="435" t="s">
        <v>456</v>
      </c>
      <c r="E238" s="436"/>
      <c r="F238" s="433" t="s">
        <v>456</v>
      </c>
      <c r="G238" s="434"/>
      <c r="H238" s="435" t="s">
        <v>456</v>
      </c>
      <c r="I238" s="436"/>
      <c r="J238" s="433" t="s">
        <v>456</v>
      </c>
      <c r="K238" s="434"/>
      <c r="L238" s="435" t="s">
        <v>456</v>
      </c>
      <c r="M238" s="436"/>
      <c r="N238" s="401"/>
      <c r="O238" s="443"/>
      <c r="P238" s="443"/>
      <c r="Q238" s="444"/>
      <c r="R238" s="443"/>
      <c r="S238" s="445" t="s">
        <v>70</v>
      </c>
      <c r="T238" s="445" t="s">
        <v>70</v>
      </c>
      <c r="U238" s="445" t="s">
        <v>70</v>
      </c>
      <c r="V238" s="445" t="s">
        <v>70</v>
      </c>
      <c r="W238" s="445" t="s">
        <v>70</v>
      </c>
      <c r="X238" s="445" t="s">
        <v>70</v>
      </c>
      <c r="Y238" s="445" t="s">
        <v>70</v>
      </c>
      <c r="Z238" s="445" t="s">
        <v>70</v>
      </c>
      <c r="AA238" s="445" t="s">
        <v>70</v>
      </c>
      <c r="AB238" s="445" t="s">
        <v>70</v>
      </c>
      <c r="AC238" s="445" t="s">
        <v>70</v>
      </c>
      <c r="AD238" s="445" t="s">
        <v>70</v>
      </c>
      <c r="AE238" s="445" t="s">
        <v>70</v>
      </c>
      <c r="AF238" s="445" t="s">
        <v>70</v>
      </c>
      <c r="AG238" s="445" t="s">
        <v>70</v>
      </c>
      <c r="AH238" s="445" t="s">
        <v>70</v>
      </c>
      <c r="AI238" s="445" t="s">
        <v>70</v>
      </c>
      <c r="AJ238" s="445" t="s">
        <v>70</v>
      </c>
      <c r="AK238" s="445" t="s">
        <v>70</v>
      </c>
      <c r="AL238" s="445" t="s">
        <v>70</v>
      </c>
      <c r="AM238" s="445" t="s">
        <v>70</v>
      </c>
      <c r="AN238" s="445" t="s">
        <v>70</v>
      </c>
      <c r="AO238" s="445" t="s">
        <v>70</v>
      </c>
      <c r="AP238" s="445" t="s">
        <v>70</v>
      </c>
      <c r="AQ238" s="445" t="s">
        <v>70</v>
      </c>
      <c r="AR238" s="445" t="s">
        <v>70</v>
      </c>
      <c r="AS238" s="445" t="s">
        <v>70</v>
      </c>
      <c r="AT238" s="445" t="s">
        <v>70</v>
      </c>
      <c r="AU238" s="445" t="s">
        <v>70</v>
      </c>
      <c r="AV238" s="445" t="s">
        <v>70</v>
      </c>
      <c r="AW238" s="445" t="s">
        <v>70</v>
      </c>
      <c r="AX238" s="445" t="s">
        <v>70</v>
      </c>
      <c r="AY238" s="445" t="s">
        <v>70</v>
      </c>
      <c r="AZ238" s="445" t="s">
        <v>70</v>
      </c>
      <c r="BA238" s="445" t="s">
        <v>70</v>
      </c>
      <c r="BB238" s="445" t="s">
        <v>70</v>
      </c>
      <c r="BC238" s="446"/>
      <c r="BD238" s="443"/>
      <c r="BE238" s="444"/>
    </row>
    <row r="239" spans="1:57" x14ac:dyDescent="0.55000000000000004">
      <c r="B239" s="407" t="s">
        <v>465</v>
      </c>
      <c r="C239" s="408"/>
      <c r="D239" s="407" t="s">
        <v>466</v>
      </c>
      <c r="E239" s="408"/>
      <c r="F239" s="407" t="s">
        <v>467</v>
      </c>
      <c r="G239" s="408"/>
      <c r="H239" s="407" t="s">
        <v>468</v>
      </c>
      <c r="I239" s="408"/>
      <c r="J239" s="407" t="s">
        <v>469</v>
      </c>
      <c r="K239" s="408"/>
      <c r="L239" s="407" t="s">
        <v>470</v>
      </c>
      <c r="M239" s="408"/>
      <c r="N239" s="401"/>
      <c r="O239" s="437">
        <v>4</v>
      </c>
      <c r="P239" s="437"/>
      <c r="Q239" s="438"/>
      <c r="R239" s="437"/>
      <c r="S239" s="439" t="s">
        <v>70</v>
      </c>
      <c r="T239" s="439" t="s">
        <v>70</v>
      </c>
      <c r="U239" s="439" t="s">
        <v>70</v>
      </c>
      <c r="V239" s="439" t="s">
        <v>70</v>
      </c>
      <c r="W239" s="439" t="s">
        <v>70</v>
      </c>
      <c r="X239" s="439" t="s">
        <v>70</v>
      </c>
      <c r="Y239" s="439" t="s">
        <v>70</v>
      </c>
      <c r="Z239" s="439" t="s">
        <v>70</v>
      </c>
      <c r="AA239" s="439" t="s">
        <v>70</v>
      </c>
      <c r="AB239" s="439" t="s">
        <v>70</v>
      </c>
      <c r="AC239" s="439" t="s">
        <v>70</v>
      </c>
      <c r="AD239" s="439" t="s">
        <v>70</v>
      </c>
      <c r="AE239" s="439" t="s">
        <v>70</v>
      </c>
      <c r="AF239" s="439" t="s">
        <v>70</v>
      </c>
      <c r="AG239" s="439" t="s">
        <v>70</v>
      </c>
      <c r="AH239" s="439" t="s">
        <v>70</v>
      </c>
      <c r="AI239" s="439" t="s">
        <v>70</v>
      </c>
      <c r="AJ239" s="439" t="s">
        <v>70</v>
      </c>
      <c r="AK239" s="439" t="s">
        <v>70</v>
      </c>
      <c r="AL239" s="439" t="s">
        <v>70</v>
      </c>
      <c r="AM239" s="439" t="s">
        <v>70</v>
      </c>
      <c r="AN239" s="439" t="s">
        <v>70</v>
      </c>
      <c r="AO239" s="439" t="s">
        <v>70</v>
      </c>
      <c r="AP239" s="439" t="s">
        <v>70</v>
      </c>
      <c r="AQ239" s="439" t="s">
        <v>70</v>
      </c>
      <c r="AR239" s="439" t="s">
        <v>70</v>
      </c>
      <c r="AS239" s="439" t="s">
        <v>70</v>
      </c>
      <c r="AT239" s="439" t="s">
        <v>70</v>
      </c>
      <c r="AU239" s="439" t="s">
        <v>70</v>
      </c>
      <c r="AV239" s="439" t="s">
        <v>70</v>
      </c>
      <c r="AW239" s="439" t="s">
        <v>70</v>
      </c>
      <c r="AX239" s="439" t="s">
        <v>70</v>
      </c>
      <c r="AY239" s="439" t="s">
        <v>70</v>
      </c>
      <c r="AZ239" s="439" t="s">
        <v>70</v>
      </c>
      <c r="BA239" s="439" t="s">
        <v>70</v>
      </c>
      <c r="BB239" s="439" t="s">
        <v>70</v>
      </c>
      <c r="BC239" s="447" t="s">
        <v>70</v>
      </c>
      <c r="BD239" s="441"/>
      <c r="BE239" s="442"/>
    </row>
    <row r="240" spans="1:57" x14ac:dyDescent="0.55000000000000004">
      <c r="B240" s="415" t="s">
        <v>72</v>
      </c>
      <c r="C240" s="416"/>
      <c r="D240" s="415" t="s">
        <v>72</v>
      </c>
      <c r="E240" s="416"/>
      <c r="F240" s="415" t="s">
        <v>72</v>
      </c>
      <c r="G240" s="416"/>
      <c r="H240" s="415" t="s">
        <v>72</v>
      </c>
      <c r="I240" s="416"/>
      <c r="J240" s="415" t="s">
        <v>72</v>
      </c>
      <c r="K240" s="416"/>
      <c r="L240" s="415" t="s">
        <v>72</v>
      </c>
      <c r="M240" s="416"/>
      <c r="N240" s="401"/>
      <c r="O240" s="443"/>
      <c r="P240" s="443"/>
      <c r="Q240" s="444"/>
      <c r="R240" s="443"/>
      <c r="S240" s="445" t="s">
        <v>70</v>
      </c>
      <c r="T240" s="445" t="s">
        <v>70</v>
      </c>
      <c r="U240" s="445" t="s">
        <v>70</v>
      </c>
      <c r="V240" s="445" t="s">
        <v>70</v>
      </c>
      <c r="W240" s="445" t="s">
        <v>70</v>
      </c>
      <c r="X240" s="445" t="s">
        <v>70</v>
      </c>
      <c r="Y240" s="445" t="s">
        <v>70</v>
      </c>
      <c r="Z240" s="445" t="s">
        <v>70</v>
      </c>
      <c r="AA240" s="445" t="s">
        <v>70</v>
      </c>
      <c r="AB240" s="445" t="s">
        <v>70</v>
      </c>
      <c r="AC240" s="445" t="s">
        <v>70</v>
      </c>
      <c r="AD240" s="445" t="s">
        <v>70</v>
      </c>
      <c r="AE240" s="445" t="s">
        <v>70</v>
      </c>
      <c r="AF240" s="445" t="s">
        <v>70</v>
      </c>
      <c r="AG240" s="445" t="s">
        <v>70</v>
      </c>
      <c r="AH240" s="445" t="s">
        <v>70</v>
      </c>
      <c r="AI240" s="445" t="s">
        <v>70</v>
      </c>
      <c r="AJ240" s="445" t="s">
        <v>70</v>
      </c>
      <c r="AK240" s="445" t="s">
        <v>70</v>
      </c>
      <c r="AL240" s="445" t="s">
        <v>70</v>
      </c>
      <c r="AM240" s="445" t="s">
        <v>70</v>
      </c>
      <c r="AN240" s="445" t="s">
        <v>70</v>
      </c>
      <c r="AO240" s="445" t="s">
        <v>70</v>
      </c>
      <c r="AP240" s="445" t="s">
        <v>70</v>
      </c>
      <c r="AQ240" s="445" t="s">
        <v>70</v>
      </c>
      <c r="AR240" s="445" t="s">
        <v>70</v>
      </c>
      <c r="AS240" s="445" t="s">
        <v>70</v>
      </c>
      <c r="AT240" s="445" t="s">
        <v>70</v>
      </c>
      <c r="AU240" s="445" t="s">
        <v>70</v>
      </c>
      <c r="AV240" s="445" t="s">
        <v>70</v>
      </c>
      <c r="AW240" s="445" t="s">
        <v>70</v>
      </c>
      <c r="AX240" s="445" t="s">
        <v>70</v>
      </c>
      <c r="AY240" s="445" t="s">
        <v>70</v>
      </c>
      <c r="AZ240" s="445" t="s">
        <v>70</v>
      </c>
      <c r="BA240" s="445" t="s">
        <v>70</v>
      </c>
      <c r="BB240" s="445" t="s">
        <v>70</v>
      </c>
      <c r="BC240" s="446"/>
      <c r="BD240" s="443"/>
      <c r="BE240" s="444"/>
    </row>
    <row r="241" spans="2:57" x14ac:dyDescent="0.55000000000000004">
      <c r="B241" s="420" t="s">
        <v>447</v>
      </c>
      <c r="C241" s="421"/>
      <c r="D241" s="420" t="s">
        <v>447</v>
      </c>
      <c r="E241" s="421"/>
      <c r="F241" s="420" t="s">
        <v>447</v>
      </c>
      <c r="G241" s="421"/>
      <c r="H241" s="420" t="s">
        <v>447</v>
      </c>
      <c r="I241" s="421"/>
      <c r="J241" s="420" t="s">
        <v>447</v>
      </c>
      <c r="K241" s="421"/>
      <c r="L241" s="420" t="s">
        <v>447</v>
      </c>
      <c r="M241" s="421"/>
      <c r="N241" s="401"/>
      <c r="O241" s="437">
        <v>5</v>
      </c>
      <c r="P241" s="437"/>
      <c r="Q241" s="438"/>
      <c r="R241" s="437"/>
      <c r="S241" s="439" t="s">
        <v>70</v>
      </c>
      <c r="T241" s="439" t="s">
        <v>70</v>
      </c>
      <c r="U241" s="439" t="s">
        <v>70</v>
      </c>
      <c r="V241" s="439" t="s">
        <v>70</v>
      </c>
      <c r="W241" s="439" t="s">
        <v>70</v>
      </c>
      <c r="X241" s="439" t="s">
        <v>70</v>
      </c>
      <c r="Y241" s="439" t="s">
        <v>70</v>
      </c>
      <c r="Z241" s="439" t="s">
        <v>70</v>
      </c>
      <c r="AA241" s="439" t="s">
        <v>70</v>
      </c>
      <c r="AB241" s="439" t="s">
        <v>70</v>
      </c>
      <c r="AC241" s="439" t="s">
        <v>70</v>
      </c>
      <c r="AD241" s="439" t="s">
        <v>70</v>
      </c>
      <c r="AE241" s="439" t="s">
        <v>70</v>
      </c>
      <c r="AF241" s="439" t="s">
        <v>70</v>
      </c>
      <c r="AG241" s="439" t="s">
        <v>70</v>
      </c>
      <c r="AH241" s="439" t="s">
        <v>70</v>
      </c>
      <c r="AI241" s="439" t="s">
        <v>70</v>
      </c>
      <c r="AJ241" s="439" t="s">
        <v>70</v>
      </c>
      <c r="AK241" s="439" t="s">
        <v>70</v>
      </c>
      <c r="AL241" s="439" t="s">
        <v>70</v>
      </c>
      <c r="AM241" s="439" t="s">
        <v>70</v>
      </c>
      <c r="AN241" s="439" t="s">
        <v>70</v>
      </c>
      <c r="AO241" s="439" t="s">
        <v>70</v>
      </c>
      <c r="AP241" s="439" t="s">
        <v>70</v>
      </c>
      <c r="AQ241" s="439" t="s">
        <v>70</v>
      </c>
      <c r="AR241" s="439" t="s">
        <v>70</v>
      </c>
      <c r="AS241" s="439" t="s">
        <v>70</v>
      </c>
      <c r="AT241" s="439" t="s">
        <v>70</v>
      </c>
      <c r="AU241" s="439" t="s">
        <v>70</v>
      </c>
      <c r="AV241" s="439" t="s">
        <v>70</v>
      </c>
      <c r="AW241" s="439" t="s">
        <v>70</v>
      </c>
      <c r="AX241" s="439" t="s">
        <v>70</v>
      </c>
      <c r="AY241" s="439" t="s">
        <v>70</v>
      </c>
      <c r="AZ241" s="439" t="s">
        <v>70</v>
      </c>
      <c r="BA241" s="439" t="s">
        <v>70</v>
      </c>
      <c r="BB241" s="439" t="s">
        <v>70</v>
      </c>
      <c r="BC241" s="447" t="s">
        <v>70</v>
      </c>
      <c r="BD241" s="441"/>
      <c r="BE241" s="442"/>
    </row>
    <row r="242" spans="2:57" x14ac:dyDescent="0.55000000000000004">
      <c r="B242" s="420" t="s">
        <v>447</v>
      </c>
      <c r="C242" s="421"/>
      <c r="D242" s="420" t="s">
        <v>447</v>
      </c>
      <c r="E242" s="421"/>
      <c r="F242" s="420" t="s">
        <v>447</v>
      </c>
      <c r="G242" s="421"/>
      <c r="H242" s="420" t="s">
        <v>447</v>
      </c>
      <c r="I242" s="421"/>
      <c r="J242" s="420" t="s">
        <v>447</v>
      </c>
      <c r="K242" s="421"/>
      <c r="L242" s="420" t="s">
        <v>447</v>
      </c>
      <c r="M242" s="421"/>
      <c r="O242" s="443"/>
      <c r="P242" s="443"/>
      <c r="Q242" s="444"/>
      <c r="R242" s="443"/>
      <c r="S242" s="445" t="s">
        <v>70</v>
      </c>
      <c r="T242" s="445" t="s">
        <v>70</v>
      </c>
      <c r="U242" s="445" t="s">
        <v>70</v>
      </c>
      <c r="V242" s="445" t="s">
        <v>70</v>
      </c>
      <c r="W242" s="445" t="s">
        <v>70</v>
      </c>
      <c r="X242" s="445" t="s">
        <v>70</v>
      </c>
      <c r="Y242" s="445" t="s">
        <v>70</v>
      </c>
      <c r="Z242" s="445" t="s">
        <v>70</v>
      </c>
      <c r="AA242" s="445" t="s">
        <v>70</v>
      </c>
      <c r="AB242" s="445" t="s">
        <v>70</v>
      </c>
      <c r="AC242" s="445" t="s">
        <v>70</v>
      </c>
      <c r="AD242" s="445" t="s">
        <v>70</v>
      </c>
      <c r="AE242" s="445" t="s">
        <v>70</v>
      </c>
      <c r="AF242" s="445" t="s">
        <v>70</v>
      </c>
      <c r="AG242" s="445" t="s">
        <v>70</v>
      </c>
      <c r="AH242" s="445" t="s">
        <v>70</v>
      </c>
      <c r="AI242" s="445" t="s">
        <v>70</v>
      </c>
      <c r="AJ242" s="445" t="s">
        <v>70</v>
      </c>
      <c r="AK242" s="445" t="s">
        <v>70</v>
      </c>
      <c r="AL242" s="445" t="s">
        <v>70</v>
      </c>
      <c r="AM242" s="445" t="s">
        <v>70</v>
      </c>
      <c r="AN242" s="445" t="s">
        <v>70</v>
      </c>
      <c r="AO242" s="445" t="s">
        <v>70</v>
      </c>
      <c r="AP242" s="445" t="s">
        <v>70</v>
      </c>
      <c r="AQ242" s="445" t="s">
        <v>70</v>
      </c>
      <c r="AR242" s="445" t="s">
        <v>70</v>
      </c>
      <c r="AS242" s="445" t="s">
        <v>70</v>
      </c>
      <c r="AT242" s="445" t="s">
        <v>70</v>
      </c>
      <c r="AU242" s="445" t="s">
        <v>70</v>
      </c>
      <c r="AV242" s="445" t="s">
        <v>70</v>
      </c>
      <c r="AW242" s="445" t="s">
        <v>70</v>
      </c>
      <c r="AX242" s="445" t="s">
        <v>70</v>
      </c>
      <c r="AY242" s="445" t="s">
        <v>70</v>
      </c>
      <c r="AZ242" s="445" t="s">
        <v>70</v>
      </c>
      <c r="BA242" s="445" t="s">
        <v>70</v>
      </c>
      <c r="BB242" s="445" t="s">
        <v>70</v>
      </c>
      <c r="BC242" s="446"/>
      <c r="BD242" s="443"/>
      <c r="BE242" s="444"/>
    </row>
    <row r="243" spans="2:57" x14ac:dyDescent="0.55000000000000004">
      <c r="B243" s="433" t="s">
        <v>456</v>
      </c>
      <c r="C243" s="434"/>
      <c r="D243" s="435" t="s">
        <v>456</v>
      </c>
      <c r="E243" s="436"/>
      <c r="F243" s="433" t="s">
        <v>456</v>
      </c>
      <c r="G243" s="434"/>
      <c r="H243" s="435" t="s">
        <v>456</v>
      </c>
      <c r="I243" s="436"/>
      <c r="J243" s="433" t="s">
        <v>456</v>
      </c>
      <c r="K243" s="434"/>
      <c r="L243" s="435" t="s">
        <v>456</v>
      </c>
      <c r="M243" s="436"/>
      <c r="O243" s="437">
        <v>6</v>
      </c>
      <c r="P243" s="437"/>
      <c r="Q243" s="438"/>
      <c r="R243" s="437"/>
      <c r="S243" s="439" t="s">
        <v>70</v>
      </c>
      <c r="T243" s="439" t="s">
        <v>70</v>
      </c>
      <c r="U243" s="439" t="s">
        <v>70</v>
      </c>
      <c r="V243" s="439" t="s">
        <v>70</v>
      </c>
      <c r="W243" s="439" t="s">
        <v>70</v>
      </c>
      <c r="X243" s="439" t="s">
        <v>70</v>
      </c>
      <c r="Y243" s="439" t="s">
        <v>70</v>
      </c>
      <c r="Z243" s="439" t="s">
        <v>70</v>
      </c>
      <c r="AA243" s="439" t="s">
        <v>70</v>
      </c>
      <c r="AB243" s="439" t="s">
        <v>70</v>
      </c>
      <c r="AC243" s="439" t="s">
        <v>70</v>
      </c>
      <c r="AD243" s="439" t="s">
        <v>70</v>
      </c>
      <c r="AE243" s="439" t="s">
        <v>70</v>
      </c>
      <c r="AF243" s="439" t="s">
        <v>70</v>
      </c>
      <c r="AG243" s="439" t="s">
        <v>70</v>
      </c>
      <c r="AH243" s="439" t="s">
        <v>70</v>
      </c>
      <c r="AI243" s="439" t="s">
        <v>70</v>
      </c>
      <c r="AJ243" s="439" t="s">
        <v>70</v>
      </c>
      <c r="AK243" s="439" t="s">
        <v>70</v>
      </c>
      <c r="AL243" s="439" t="s">
        <v>70</v>
      </c>
      <c r="AM243" s="439" t="s">
        <v>70</v>
      </c>
      <c r="AN243" s="439" t="s">
        <v>70</v>
      </c>
      <c r="AO243" s="439" t="s">
        <v>70</v>
      </c>
      <c r="AP243" s="439" t="s">
        <v>70</v>
      </c>
      <c r="AQ243" s="439" t="s">
        <v>70</v>
      </c>
      <c r="AR243" s="439" t="s">
        <v>70</v>
      </c>
      <c r="AS243" s="439" t="s">
        <v>70</v>
      </c>
      <c r="AT243" s="439" t="s">
        <v>70</v>
      </c>
      <c r="AU243" s="439" t="s">
        <v>70</v>
      </c>
      <c r="AV243" s="439" t="s">
        <v>70</v>
      </c>
      <c r="AW243" s="439" t="s">
        <v>70</v>
      </c>
      <c r="AX243" s="439" t="s">
        <v>70</v>
      </c>
      <c r="AY243" s="439" t="s">
        <v>70</v>
      </c>
      <c r="AZ243" s="439" t="s">
        <v>70</v>
      </c>
      <c r="BA243" s="439" t="s">
        <v>70</v>
      </c>
      <c r="BB243" s="439" t="s">
        <v>70</v>
      </c>
      <c r="BC243" s="447" t="s">
        <v>70</v>
      </c>
      <c r="BD243" s="441"/>
      <c r="BE243" s="442"/>
    </row>
    <row r="244" spans="2:57" x14ac:dyDescent="0.55000000000000004">
      <c r="B244" s="407" t="s">
        <v>473</v>
      </c>
      <c r="C244" s="408"/>
      <c r="D244" s="407" t="s">
        <v>474</v>
      </c>
      <c r="E244" s="408"/>
      <c r="F244" s="407" t="s">
        <v>475</v>
      </c>
      <c r="G244" s="408"/>
      <c r="H244" s="407" t="s">
        <v>476</v>
      </c>
      <c r="I244" s="408"/>
      <c r="J244" s="407" t="s">
        <v>477</v>
      </c>
      <c r="K244" s="408"/>
      <c r="L244" s="407" t="s">
        <v>478</v>
      </c>
      <c r="M244" s="408"/>
      <c r="O244" s="443"/>
      <c r="P244" s="443"/>
      <c r="Q244" s="444"/>
      <c r="R244" s="443"/>
      <c r="S244" s="445" t="s">
        <v>70</v>
      </c>
      <c r="T244" s="445" t="s">
        <v>70</v>
      </c>
      <c r="U244" s="445" t="s">
        <v>70</v>
      </c>
      <c r="V244" s="445" t="s">
        <v>70</v>
      </c>
      <c r="W244" s="445" t="s">
        <v>70</v>
      </c>
      <c r="X244" s="445" t="s">
        <v>70</v>
      </c>
      <c r="Y244" s="445" t="s">
        <v>70</v>
      </c>
      <c r="Z244" s="445" t="s">
        <v>70</v>
      </c>
      <c r="AA244" s="445" t="s">
        <v>70</v>
      </c>
      <c r="AB244" s="445" t="s">
        <v>70</v>
      </c>
      <c r="AC244" s="445" t="s">
        <v>70</v>
      </c>
      <c r="AD244" s="445" t="s">
        <v>70</v>
      </c>
      <c r="AE244" s="445" t="s">
        <v>70</v>
      </c>
      <c r="AF244" s="445" t="s">
        <v>70</v>
      </c>
      <c r="AG244" s="445" t="s">
        <v>70</v>
      </c>
      <c r="AH244" s="445" t="s">
        <v>70</v>
      </c>
      <c r="AI244" s="445" t="s">
        <v>70</v>
      </c>
      <c r="AJ244" s="445" t="s">
        <v>70</v>
      </c>
      <c r="AK244" s="445" t="s">
        <v>70</v>
      </c>
      <c r="AL244" s="445" t="s">
        <v>70</v>
      </c>
      <c r="AM244" s="445" t="s">
        <v>70</v>
      </c>
      <c r="AN244" s="445" t="s">
        <v>70</v>
      </c>
      <c r="AO244" s="445" t="s">
        <v>70</v>
      </c>
      <c r="AP244" s="445" t="s">
        <v>70</v>
      </c>
      <c r="AQ244" s="445" t="s">
        <v>70</v>
      </c>
      <c r="AR244" s="445" t="s">
        <v>70</v>
      </c>
      <c r="AS244" s="445" t="s">
        <v>70</v>
      </c>
      <c r="AT244" s="445" t="s">
        <v>70</v>
      </c>
      <c r="AU244" s="445" t="s">
        <v>70</v>
      </c>
      <c r="AV244" s="445" t="s">
        <v>70</v>
      </c>
      <c r="AW244" s="445" t="s">
        <v>70</v>
      </c>
      <c r="AX244" s="445" t="s">
        <v>70</v>
      </c>
      <c r="AY244" s="445" t="s">
        <v>70</v>
      </c>
      <c r="AZ244" s="445" t="s">
        <v>70</v>
      </c>
      <c r="BA244" s="445" t="s">
        <v>70</v>
      </c>
      <c r="BB244" s="445" t="s">
        <v>70</v>
      </c>
      <c r="BC244" s="446"/>
      <c r="BD244" s="443"/>
      <c r="BE244" s="444"/>
    </row>
    <row r="245" spans="2:57" x14ac:dyDescent="0.55000000000000004">
      <c r="B245" s="415" t="s">
        <v>72</v>
      </c>
      <c r="C245" s="416"/>
      <c r="D245" s="415" t="s">
        <v>72</v>
      </c>
      <c r="E245" s="416"/>
      <c r="F245" s="415" t="s">
        <v>72</v>
      </c>
      <c r="G245" s="416"/>
      <c r="H245" s="415" t="s">
        <v>72</v>
      </c>
      <c r="I245" s="416"/>
      <c r="J245" s="415" t="s">
        <v>72</v>
      </c>
      <c r="K245" s="416"/>
      <c r="L245" s="415" t="s">
        <v>72</v>
      </c>
      <c r="M245" s="416"/>
      <c r="O245" s="437">
        <v>7</v>
      </c>
      <c r="P245" s="437"/>
      <c r="Q245" s="438"/>
      <c r="R245" s="437"/>
      <c r="S245" s="439" t="s">
        <v>70</v>
      </c>
      <c r="T245" s="439" t="s">
        <v>70</v>
      </c>
      <c r="U245" s="439" t="s">
        <v>70</v>
      </c>
      <c r="V245" s="439" t="s">
        <v>70</v>
      </c>
      <c r="W245" s="439" t="s">
        <v>70</v>
      </c>
      <c r="X245" s="439" t="s">
        <v>70</v>
      </c>
      <c r="Y245" s="439" t="s">
        <v>70</v>
      </c>
      <c r="Z245" s="439" t="s">
        <v>70</v>
      </c>
      <c r="AA245" s="439" t="s">
        <v>70</v>
      </c>
      <c r="AB245" s="439" t="s">
        <v>70</v>
      </c>
      <c r="AC245" s="439" t="s">
        <v>70</v>
      </c>
      <c r="AD245" s="439" t="s">
        <v>70</v>
      </c>
      <c r="AE245" s="439" t="s">
        <v>70</v>
      </c>
      <c r="AF245" s="439" t="s">
        <v>70</v>
      </c>
      <c r="AG245" s="439" t="s">
        <v>70</v>
      </c>
      <c r="AH245" s="439" t="s">
        <v>70</v>
      </c>
      <c r="AI245" s="439" t="s">
        <v>70</v>
      </c>
      <c r="AJ245" s="439" t="s">
        <v>70</v>
      </c>
      <c r="AK245" s="439" t="s">
        <v>70</v>
      </c>
      <c r="AL245" s="439" t="s">
        <v>70</v>
      </c>
      <c r="AM245" s="439" t="s">
        <v>70</v>
      </c>
      <c r="AN245" s="439" t="s">
        <v>70</v>
      </c>
      <c r="AO245" s="439" t="s">
        <v>70</v>
      </c>
      <c r="AP245" s="439" t="s">
        <v>70</v>
      </c>
      <c r="AQ245" s="439" t="s">
        <v>70</v>
      </c>
      <c r="AR245" s="439" t="s">
        <v>70</v>
      </c>
      <c r="AS245" s="439" t="s">
        <v>70</v>
      </c>
      <c r="AT245" s="439" t="s">
        <v>70</v>
      </c>
      <c r="AU245" s="439" t="s">
        <v>70</v>
      </c>
      <c r="AV245" s="439" t="s">
        <v>70</v>
      </c>
      <c r="AW245" s="439" t="s">
        <v>70</v>
      </c>
      <c r="AX245" s="439" t="s">
        <v>70</v>
      </c>
      <c r="AY245" s="439" t="s">
        <v>70</v>
      </c>
      <c r="AZ245" s="439" t="s">
        <v>70</v>
      </c>
      <c r="BA245" s="439" t="s">
        <v>70</v>
      </c>
      <c r="BB245" s="439" t="s">
        <v>70</v>
      </c>
      <c r="BC245" s="447" t="s">
        <v>70</v>
      </c>
      <c r="BD245" s="441"/>
      <c r="BE245" s="442"/>
    </row>
    <row r="246" spans="2:57" x14ac:dyDescent="0.55000000000000004">
      <c r="B246" s="420" t="s">
        <v>447</v>
      </c>
      <c r="C246" s="421"/>
      <c r="D246" s="420" t="s">
        <v>447</v>
      </c>
      <c r="E246" s="421"/>
      <c r="F246" s="420" t="s">
        <v>447</v>
      </c>
      <c r="G246" s="421"/>
      <c r="H246" s="420" t="s">
        <v>447</v>
      </c>
      <c r="I246" s="421"/>
      <c r="J246" s="420" t="s">
        <v>447</v>
      </c>
      <c r="K246" s="421"/>
      <c r="L246" s="420" t="s">
        <v>447</v>
      </c>
      <c r="M246" s="421"/>
      <c r="O246" s="443"/>
      <c r="P246" s="443"/>
      <c r="Q246" s="444"/>
      <c r="R246" s="443"/>
      <c r="S246" s="445" t="s">
        <v>70</v>
      </c>
      <c r="T246" s="445" t="s">
        <v>70</v>
      </c>
      <c r="U246" s="445" t="s">
        <v>70</v>
      </c>
      <c r="V246" s="445" t="s">
        <v>70</v>
      </c>
      <c r="W246" s="445" t="s">
        <v>70</v>
      </c>
      <c r="X246" s="445" t="s">
        <v>70</v>
      </c>
      <c r="Y246" s="445" t="s">
        <v>70</v>
      </c>
      <c r="Z246" s="445" t="s">
        <v>70</v>
      </c>
      <c r="AA246" s="445" t="s">
        <v>70</v>
      </c>
      <c r="AB246" s="445" t="s">
        <v>70</v>
      </c>
      <c r="AC246" s="445" t="s">
        <v>70</v>
      </c>
      <c r="AD246" s="445" t="s">
        <v>70</v>
      </c>
      <c r="AE246" s="445" t="s">
        <v>70</v>
      </c>
      <c r="AF246" s="445" t="s">
        <v>70</v>
      </c>
      <c r="AG246" s="445" t="s">
        <v>70</v>
      </c>
      <c r="AH246" s="445" t="s">
        <v>70</v>
      </c>
      <c r="AI246" s="445" t="s">
        <v>70</v>
      </c>
      <c r="AJ246" s="445" t="s">
        <v>70</v>
      </c>
      <c r="AK246" s="445" t="s">
        <v>70</v>
      </c>
      <c r="AL246" s="445" t="s">
        <v>70</v>
      </c>
      <c r="AM246" s="445" t="s">
        <v>70</v>
      </c>
      <c r="AN246" s="445" t="s">
        <v>70</v>
      </c>
      <c r="AO246" s="445" t="s">
        <v>70</v>
      </c>
      <c r="AP246" s="445" t="s">
        <v>70</v>
      </c>
      <c r="AQ246" s="445" t="s">
        <v>70</v>
      </c>
      <c r="AR246" s="445" t="s">
        <v>70</v>
      </c>
      <c r="AS246" s="445" t="s">
        <v>70</v>
      </c>
      <c r="AT246" s="445" t="s">
        <v>70</v>
      </c>
      <c r="AU246" s="445" t="s">
        <v>70</v>
      </c>
      <c r="AV246" s="445" t="s">
        <v>70</v>
      </c>
      <c r="AW246" s="445" t="s">
        <v>70</v>
      </c>
      <c r="AX246" s="445" t="s">
        <v>70</v>
      </c>
      <c r="AY246" s="445" t="s">
        <v>70</v>
      </c>
      <c r="AZ246" s="445" t="s">
        <v>70</v>
      </c>
      <c r="BA246" s="445" t="s">
        <v>70</v>
      </c>
      <c r="BB246" s="445" t="s">
        <v>70</v>
      </c>
      <c r="BC246" s="446"/>
      <c r="BD246" s="443"/>
      <c r="BE246" s="444"/>
    </row>
    <row r="247" spans="2:57" x14ac:dyDescent="0.55000000000000004">
      <c r="B247" s="420" t="s">
        <v>447</v>
      </c>
      <c r="C247" s="421"/>
      <c r="D247" s="420" t="s">
        <v>447</v>
      </c>
      <c r="E247" s="421"/>
      <c r="F247" s="420" t="s">
        <v>447</v>
      </c>
      <c r="G247" s="421"/>
      <c r="H247" s="420" t="s">
        <v>447</v>
      </c>
      <c r="I247" s="421"/>
      <c r="J247" s="420" t="s">
        <v>447</v>
      </c>
      <c r="K247" s="421"/>
      <c r="L247" s="420" t="s">
        <v>447</v>
      </c>
      <c r="M247" s="421"/>
      <c r="O247" s="437">
        <v>8</v>
      </c>
      <c r="P247" s="437"/>
      <c r="Q247" s="438"/>
      <c r="R247" s="437"/>
      <c r="S247" s="439" t="s">
        <v>70</v>
      </c>
      <c r="T247" s="439" t="s">
        <v>70</v>
      </c>
      <c r="U247" s="439" t="s">
        <v>70</v>
      </c>
      <c r="V247" s="439" t="s">
        <v>70</v>
      </c>
      <c r="W247" s="439" t="s">
        <v>70</v>
      </c>
      <c r="X247" s="439" t="s">
        <v>70</v>
      </c>
      <c r="Y247" s="439" t="s">
        <v>70</v>
      </c>
      <c r="Z247" s="439" t="s">
        <v>70</v>
      </c>
      <c r="AA247" s="439" t="s">
        <v>70</v>
      </c>
      <c r="AB247" s="439" t="s">
        <v>70</v>
      </c>
      <c r="AC247" s="439" t="s">
        <v>70</v>
      </c>
      <c r="AD247" s="439" t="s">
        <v>70</v>
      </c>
      <c r="AE247" s="439" t="s">
        <v>70</v>
      </c>
      <c r="AF247" s="439" t="s">
        <v>70</v>
      </c>
      <c r="AG247" s="439" t="s">
        <v>70</v>
      </c>
      <c r="AH247" s="439" t="s">
        <v>70</v>
      </c>
      <c r="AI247" s="439" t="s">
        <v>70</v>
      </c>
      <c r="AJ247" s="439" t="s">
        <v>70</v>
      </c>
      <c r="AK247" s="439" t="s">
        <v>70</v>
      </c>
      <c r="AL247" s="439" t="s">
        <v>70</v>
      </c>
      <c r="AM247" s="439" t="s">
        <v>70</v>
      </c>
      <c r="AN247" s="439" t="s">
        <v>70</v>
      </c>
      <c r="AO247" s="439" t="s">
        <v>70</v>
      </c>
      <c r="AP247" s="439" t="s">
        <v>70</v>
      </c>
      <c r="AQ247" s="439" t="s">
        <v>70</v>
      </c>
      <c r="AR247" s="439" t="s">
        <v>70</v>
      </c>
      <c r="AS247" s="439" t="s">
        <v>70</v>
      </c>
      <c r="AT247" s="439" t="s">
        <v>70</v>
      </c>
      <c r="AU247" s="439" t="s">
        <v>70</v>
      </c>
      <c r="AV247" s="439" t="s">
        <v>70</v>
      </c>
      <c r="AW247" s="439" t="s">
        <v>70</v>
      </c>
      <c r="AX247" s="439" t="s">
        <v>70</v>
      </c>
      <c r="AY247" s="439" t="s">
        <v>70</v>
      </c>
      <c r="AZ247" s="439" t="s">
        <v>70</v>
      </c>
      <c r="BA247" s="439" t="s">
        <v>70</v>
      </c>
      <c r="BB247" s="439" t="s">
        <v>70</v>
      </c>
      <c r="BC247" s="447" t="s">
        <v>70</v>
      </c>
      <c r="BD247" s="441"/>
      <c r="BE247" s="442"/>
    </row>
    <row r="248" spans="2:57" x14ac:dyDescent="0.55000000000000004">
      <c r="B248" s="433" t="s">
        <v>456</v>
      </c>
      <c r="C248" s="434"/>
      <c r="D248" s="435" t="s">
        <v>456</v>
      </c>
      <c r="E248" s="436"/>
      <c r="F248" s="433" t="s">
        <v>456</v>
      </c>
      <c r="G248" s="434"/>
      <c r="H248" s="435" t="s">
        <v>456</v>
      </c>
      <c r="I248" s="436"/>
      <c r="J248" s="433" t="s">
        <v>456</v>
      </c>
      <c r="K248" s="434"/>
      <c r="L248" s="435" t="s">
        <v>456</v>
      </c>
      <c r="M248" s="436"/>
      <c r="O248" s="443"/>
      <c r="P248" s="443"/>
      <c r="Q248" s="444"/>
      <c r="R248" s="443"/>
      <c r="S248" s="445" t="s">
        <v>70</v>
      </c>
      <c r="T248" s="445" t="s">
        <v>70</v>
      </c>
      <c r="U248" s="445" t="s">
        <v>70</v>
      </c>
      <c r="V248" s="445" t="s">
        <v>70</v>
      </c>
      <c r="W248" s="445" t="s">
        <v>70</v>
      </c>
      <c r="X248" s="445" t="s">
        <v>70</v>
      </c>
      <c r="Y248" s="445" t="s">
        <v>70</v>
      </c>
      <c r="Z248" s="445" t="s">
        <v>70</v>
      </c>
      <c r="AA248" s="445" t="s">
        <v>70</v>
      </c>
      <c r="AB248" s="445" t="s">
        <v>70</v>
      </c>
      <c r="AC248" s="445" t="s">
        <v>70</v>
      </c>
      <c r="AD248" s="445" t="s">
        <v>70</v>
      </c>
      <c r="AE248" s="445" t="s">
        <v>70</v>
      </c>
      <c r="AF248" s="445" t="s">
        <v>70</v>
      </c>
      <c r="AG248" s="445" t="s">
        <v>70</v>
      </c>
      <c r="AH248" s="445" t="s">
        <v>70</v>
      </c>
      <c r="AI248" s="445" t="s">
        <v>70</v>
      </c>
      <c r="AJ248" s="445" t="s">
        <v>70</v>
      </c>
      <c r="AK248" s="445" t="s">
        <v>70</v>
      </c>
      <c r="AL248" s="445" t="s">
        <v>70</v>
      </c>
      <c r="AM248" s="445" t="s">
        <v>70</v>
      </c>
      <c r="AN248" s="445" t="s">
        <v>70</v>
      </c>
      <c r="AO248" s="445" t="s">
        <v>70</v>
      </c>
      <c r="AP248" s="445" t="s">
        <v>70</v>
      </c>
      <c r="AQ248" s="445" t="s">
        <v>70</v>
      </c>
      <c r="AR248" s="445" t="s">
        <v>70</v>
      </c>
      <c r="AS248" s="445" t="s">
        <v>70</v>
      </c>
      <c r="AT248" s="445" t="s">
        <v>70</v>
      </c>
      <c r="AU248" s="445" t="s">
        <v>70</v>
      </c>
      <c r="AV248" s="445" t="s">
        <v>70</v>
      </c>
      <c r="AW248" s="445" t="s">
        <v>70</v>
      </c>
      <c r="AX248" s="445" t="s">
        <v>70</v>
      </c>
      <c r="AY248" s="445" t="s">
        <v>70</v>
      </c>
      <c r="AZ248" s="445" t="s">
        <v>70</v>
      </c>
      <c r="BA248" s="445" t="s">
        <v>70</v>
      </c>
      <c r="BB248" s="445" t="s">
        <v>70</v>
      </c>
      <c r="BC248" s="446"/>
      <c r="BD248" s="443"/>
      <c r="BE248" s="444"/>
    </row>
    <row r="249" spans="2:57" x14ac:dyDescent="0.55000000000000004">
      <c r="B249" s="407" t="s">
        <v>479</v>
      </c>
      <c r="C249" s="408"/>
      <c r="D249" s="407" t="s">
        <v>480</v>
      </c>
      <c r="E249" s="408"/>
      <c r="F249" s="407" t="s">
        <v>481</v>
      </c>
      <c r="G249" s="408"/>
      <c r="H249" s="407" t="s">
        <v>482</v>
      </c>
      <c r="I249" s="408"/>
      <c r="J249" s="407" t="s">
        <v>483</v>
      </c>
      <c r="K249" s="408"/>
      <c r="L249" s="407" t="s">
        <v>484</v>
      </c>
      <c r="M249" s="408"/>
      <c r="O249" s="437">
        <v>9</v>
      </c>
      <c r="P249" s="437"/>
      <c r="Q249" s="438"/>
      <c r="R249" s="437"/>
      <c r="S249" s="439" t="s">
        <v>70</v>
      </c>
      <c r="T249" s="439" t="s">
        <v>70</v>
      </c>
      <c r="U249" s="439" t="s">
        <v>70</v>
      </c>
      <c r="V249" s="439" t="s">
        <v>70</v>
      </c>
      <c r="W249" s="439" t="s">
        <v>70</v>
      </c>
      <c r="X249" s="439" t="s">
        <v>70</v>
      </c>
      <c r="Y249" s="439" t="s">
        <v>70</v>
      </c>
      <c r="Z249" s="439" t="s">
        <v>70</v>
      </c>
      <c r="AA249" s="439" t="s">
        <v>70</v>
      </c>
      <c r="AB249" s="439" t="s">
        <v>70</v>
      </c>
      <c r="AC249" s="439" t="s">
        <v>70</v>
      </c>
      <c r="AD249" s="439" t="s">
        <v>70</v>
      </c>
      <c r="AE249" s="439" t="s">
        <v>70</v>
      </c>
      <c r="AF249" s="439" t="s">
        <v>70</v>
      </c>
      <c r="AG249" s="439" t="s">
        <v>70</v>
      </c>
      <c r="AH249" s="439" t="s">
        <v>70</v>
      </c>
      <c r="AI249" s="439" t="s">
        <v>70</v>
      </c>
      <c r="AJ249" s="439" t="s">
        <v>70</v>
      </c>
      <c r="AK249" s="439" t="s">
        <v>70</v>
      </c>
      <c r="AL249" s="439" t="s">
        <v>70</v>
      </c>
      <c r="AM249" s="439" t="s">
        <v>70</v>
      </c>
      <c r="AN249" s="439" t="s">
        <v>70</v>
      </c>
      <c r="AO249" s="439" t="s">
        <v>70</v>
      </c>
      <c r="AP249" s="439" t="s">
        <v>70</v>
      </c>
      <c r="AQ249" s="439" t="s">
        <v>70</v>
      </c>
      <c r="AR249" s="439" t="s">
        <v>70</v>
      </c>
      <c r="AS249" s="439" t="s">
        <v>70</v>
      </c>
      <c r="AT249" s="439" t="s">
        <v>70</v>
      </c>
      <c r="AU249" s="439" t="s">
        <v>70</v>
      </c>
      <c r="AV249" s="439" t="s">
        <v>70</v>
      </c>
      <c r="AW249" s="439" t="s">
        <v>70</v>
      </c>
      <c r="AX249" s="439" t="s">
        <v>70</v>
      </c>
      <c r="AY249" s="439" t="s">
        <v>70</v>
      </c>
      <c r="AZ249" s="439" t="s">
        <v>70</v>
      </c>
      <c r="BA249" s="439" t="s">
        <v>70</v>
      </c>
      <c r="BB249" s="439" t="s">
        <v>70</v>
      </c>
      <c r="BC249" s="447" t="s">
        <v>70</v>
      </c>
      <c r="BD249" s="441"/>
      <c r="BE249" s="442"/>
    </row>
    <row r="250" spans="2:57" x14ac:dyDescent="0.55000000000000004">
      <c r="B250" s="415" t="s">
        <v>72</v>
      </c>
      <c r="C250" s="416"/>
      <c r="D250" s="415" t="s">
        <v>72</v>
      </c>
      <c r="E250" s="416"/>
      <c r="F250" s="415" t="s">
        <v>72</v>
      </c>
      <c r="G250" s="416"/>
      <c r="H250" s="415" t="s">
        <v>72</v>
      </c>
      <c r="I250" s="416"/>
      <c r="J250" s="415" t="s">
        <v>72</v>
      </c>
      <c r="K250" s="416"/>
      <c r="L250" s="415" t="s">
        <v>72</v>
      </c>
      <c r="M250" s="416"/>
      <c r="O250" s="443"/>
      <c r="P250" s="443"/>
      <c r="Q250" s="444"/>
      <c r="R250" s="443"/>
      <c r="S250" s="445" t="s">
        <v>70</v>
      </c>
      <c r="T250" s="445" t="s">
        <v>70</v>
      </c>
      <c r="U250" s="445" t="s">
        <v>70</v>
      </c>
      <c r="V250" s="445" t="s">
        <v>70</v>
      </c>
      <c r="W250" s="445" t="s">
        <v>70</v>
      </c>
      <c r="X250" s="445" t="s">
        <v>70</v>
      </c>
      <c r="Y250" s="445" t="s">
        <v>70</v>
      </c>
      <c r="Z250" s="445" t="s">
        <v>70</v>
      </c>
      <c r="AA250" s="445" t="s">
        <v>70</v>
      </c>
      <c r="AB250" s="445" t="s">
        <v>70</v>
      </c>
      <c r="AC250" s="445" t="s">
        <v>70</v>
      </c>
      <c r="AD250" s="445" t="s">
        <v>70</v>
      </c>
      <c r="AE250" s="445" t="s">
        <v>70</v>
      </c>
      <c r="AF250" s="445" t="s">
        <v>70</v>
      </c>
      <c r="AG250" s="445" t="s">
        <v>70</v>
      </c>
      <c r="AH250" s="445" t="s">
        <v>70</v>
      </c>
      <c r="AI250" s="445" t="s">
        <v>70</v>
      </c>
      <c r="AJ250" s="445" t="s">
        <v>70</v>
      </c>
      <c r="AK250" s="445" t="s">
        <v>70</v>
      </c>
      <c r="AL250" s="445" t="s">
        <v>70</v>
      </c>
      <c r="AM250" s="445" t="s">
        <v>70</v>
      </c>
      <c r="AN250" s="445" t="s">
        <v>70</v>
      </c>
      <c r="AO250" s="445" t="s">
        <v>70</v>
      </c>
      <c r="AP250" s="445" t="s">
        <v>70</v>
      </c>
      <c r="AQ250" s="445" t="s">
        <v>70</v>
      </c>
      <c r="AR250" s="445" t="s">
        <v>70</v>
      </c>
      <c r="AS250" s="445" t="s">
        <v>70</v>
      </c>
      <c r="AT250" s="445" t="s">
        <v>70</v>
      </c>
      <c r="AU250" s="445" t="s">
        <v>70</v>
      </c>
      <c r="AV250" s="445" t="s">
        <v>70</v>
      </c>
      <c r="AW250" s="445" t="s">
        <v>70</v>
      </c>
      <c r="AX250" s="445" t="s">
        <v>70</v>
      </c>
      <c r="AY250" s="445" t="s">
        <v>70</v>
      </c>
      <c r="AZ250" s="445" t="s">
        <v>70</v>
      </c>
      <c r="BA250" s="445" t="s">
        <v>70</v>
      </c>
      <c r="BB250" s="445" t="s">
        <v>70</v>
      </c>
      <c r="BC250" s="446"/>
      <c r="BD250" s="443"/>
      <c r="BE250" s="444"/>
    </row>
    <row r="251" spans="2:57" x14ac:dyDescent="0.55000000000000004">
      <c r="B251" s="420" t="s">
        <v>447</v>
      </c>
      <c r="C251" s="421"/>
      <c r="D251" s="420" t="s">
        <v>447</v>
      </c>
      <c r="E251" s="421"/>
      <c r="F251" s="420" t="s">
        <v>447</v>
      </c>
      <c r="G251" s="421"/>
      <c r="H251" s="420" t="s">
        <v>447</v>
      </c>
      <c r="I251" s="421"/>
      <c r="J251" s="420" t="s">
        <v>447</v>
      </c>
      <c r="K251" s="421"/>
      <c r="L251" s="420" t="s">
        <v>447</v>
      </c>
      <c r="M251" s="421"/>
      <c r="O251" s="437">
        <v>10</v>
      </c>
      <c r="P251" s="437"/>
      <c r="Q251" s="438"/>
      <c r="R251" s="437"/>
      <c r="S251" s="439" t="s">
        <v>70</v>
      </c>
      <c r="T251" s="439" t="s">
        <v>70</v>
      </c>
      <c r="U251" s="439" t="s">
        <v>70</v>
      </c>
      <c r="V251" s="439" t="s">
        <v>70</v>
      </c>
      <c r="W251" s="439" t="s">
        <v>70</v>
      </c>
      <c r="X251" s="439" t="s">
        <v>70</v>
      </c>
      <c r="Y251" s="439" t="s">
        <v>70</v>
      </c>
      <c r="Z251" s="439" t="s">
        <v>70</v>
      </c>
      <c r="AA251" s="439" t="s">
        <v>70</v>
      </c>
      <c r="AB251" s="439" t="s">
        <v>70</v>
      </c>
      <c r="AC251" s="439" t="s">
        <v>70</v>
      </c>
      <c r="AD251" s="439" t="s">
        <v>70</v>
      </c>
      <c r="AE251" s="439" t="s">
        <v>70</v>
      </c>
      <c r="AF251" s="439" t="s">
        <v>70</v>
      </c>
      <c r="AG251" s="439" t="s">
        <v>70</v>
      </c>
      <c r="AH251" s="439" t="s">
        <v>70</v>
      </c>
      <c r="AI251" s="439" t="s">
        <v>70</v>
      </c>
      <c r="AJ251" s="439" t="s">
        <v>70</v>
      </c>
      <c r="AK251" s="439" t="s">
        <v>70</v>
      </c>
      <c r="AL251" s="439" t="s">
        <v>70</v>
      </c>
      <c r="AM251" s="439" t="s">
        <v>70</v>
      </c>
      <c r="AN251" s="439" t="s">
        <v>70</v>
      </c>
      <c r="AO251" s="439" t="s">
        <v>70</v>
      </c>
      <c r="AP251" s="439" t="s">
        <v>70</v>
      </c>
      <c r="AQ251" s="439" t="s">
        <v>70</v>
      </c>
      <c r="AR251" s="439" t="s">
        <v>70</v>
      </c>
      <c r="AS251" s="439" t="s">
        <v>70</v>
      </c>
      <c r="AT251" s="439" t="s">
        <v>70</v>
      </c>
      <c r="AU251" s="439" t="s">
        <v>70</v>
      </c>
      <c r="AV251" s="439" t="s">
        <v>70</v>
      </c>
      <c r="AW251" s="439" t="s">
        <v>70</v>
      </c>
      <c r="AX251" s="439" t="s">
        <v>70</v>
      </c>
      <c r="AY251" s="439" t="s">
        <v>70</v>
      </c>
      <c r="AZ251" s="439" t="s">
        <v>70</v>
      </c>
      <c r="BA251" s="439" t="s">
        <v>70</v>
      </c>
      <c r="BB251" s="439" t="s">
        <v>70</v>
      </c>
      <c r="BC251" s="447" t="s">
        <v>70</v>
      </c>
      <c r="BD251" s="441"/>
      <c r="BE251" s="442"/>
    </row>
    <row r="252" spans="2:57" x14ac:dyDescent="0.55000000000000004">
      <c r="B252" s="420" t="s">
        <v>447</v>
      </c>
      <c r="C252" s="421"/>
      <c r="D252" s="420" t="s">
        <v>447</v>
      </c>
      <c r="E252" s="421"/>
      <c r="F252" s="420" t="s">
        <v>447</v>
      </c>
      <c r="G252" s="421"/>
      <c r="H252" s="420" t="s">
        <v>447</v>
      </c>
      <c r="I252" s="421"/>
      <c r="J252" s="420" t="s">
        <v>447</v>
      </c>
      <c r="K252" s="421"/>
      <c r="L252" s="420" t="s">
        <v>447</v>
      </c>
      <c r="M252" s="421"/>
      <c r="O252" s="443"/>
      <c r="P252" s="443"/>
      <c r="Q252" s="444"/>
      <c r="R252" s="443"/>
      <c r="S252" s="445" t="s">
        <v>70</v>
      </c>
      <c r="T252" s="445" t="s">
        <v>70</v>
      </c>
      <c r="U252" s="445" t="s">
        <v>70</v>
      </c>
      <c r="V252" s="445" t="s">
        <v>70</v>
      </c>
      <c r="W252" s="445" t="s">
        <v>70</v>
      </c>
      <c r="X252" s="445" t="s">
        <v>70</v>
      </c>
      <c r="Y252" s="445" t="s">
        <v>70</v>
      </c>
      <c r="Z252" s="445" t="s">
        <v>70</v>
      </c>
      <c r="AA252" s="445" t="s">
        <v>70</v>
      </c>
      <c r="AB252" s="445" t="s">
        <v>70</v>
      </c>
      <c r="AC252" s="445" t="s">
        <v>70</v>
      </c>
      <c r="AD252" s="445" t="s">
        <v>70</v>
      </c>
      <c r="AE252" s="445" t="s">
        <v>70</v>
      </c>
      <c r="AF252" s="445" t="s">
        <v>70</v>
      </c>
      <c r="AG252" s="445" t="s">
        <v>70</v>
      </c>
      <c r="AH252" s="445" t="s">
        <v>70</v>
      </c>
      <c r="AI252" s="445" t="s">
        <v>70</v>
      </c>
      <c r="AJ252" s="445" t="s">
        <v>70</v>
      </c>
      <c r="AK252" s="445" t="s">
        <v>70</v>
      </c>
      <c r="AL252" s="445" t="s">
        <v>70</v>
      </c>
      <c r="AM252" s="445" t="s">
        <v>70</v>
      </c>
      <c r="AN252" s="445" t="s">
        <v>70</v>
      </c>
      <c r="AO252" s="445" t="s">
        <v>70</v>
      </c>
      <c r="AP252" s="445" t="s">
        <v>70</v>
      </c>
      <c r="AQ252" s="445" t="s">
        <v>70</v>
      </c>
      <c r="AR252" s="445" t="s">
        <v>70</v>
      </c>
      <c r="AS252" s="445" t="s">
        <v>70</v>
      </c>
      <c r="AT252" s="445" t="s">
        <v>70</v>
      </c>
      <c r="AU252" s="445" t="s">
        <v>70</v>
      </c>
      <c r="AV252" s="445" t="s">
        <v>70</v>
      </c>
      <c r="AW252" s="445" t="s">
        <v>70</v>
      </c>
      <c r="AX252" s="445" t="s">
        <v>70</v>
      </c>
      <c r="AY252" s="445" t="s">
        <v>70</v>
      </c>
      <c r="AZ252" s="445" t="s">
        <v>70</v>
      </c>
      <c r="BA252" s="445" t="s">
        <v>70</v>
      </c>
      <c r="BB252" s="445" t="s">
        <v>70</v>
      </c>
      <c r="BC252" s="446"/>
      <c r="BD252" s="443"/>
      <c r="BE252" s="444"/>
    </row>
    <row r="253" spans="2:57" x14ac:dyDescent="0.55000000000000004">
      <c r="B253" s="433" t="s">
        <v>456</v>
      </c>
      <c r="C253" s="434"/>
      <c r="D253" s="435" t="s">
        <v>456</v>
      </c>
      <c r="E253" s="436"/>
      <c r="F253" s="433" t="s">
        <v>456</v>
      </c>
      <c r="G253" s="434"/>
      <c r="H253" s="435" t="s">
        <v>456</v>
      </c>
      <c r="I253" s="436"/>
      <c r="J253" s="433" t="s">
        <v>456</v>
      </c>
      <c r="K253" s="434"/>
      <c r="L253" s="435" t="s">
        <v>456</v>
      </c>
      <c r="M253" s="436"/>
      <c r="O253" s="437">
        <v>11</v>
      </c>
      <c r="P253" s="437"/>
      <c r="Q253" s="438"/>
      <c r="R253" s="437"/>
      <c r="S253" s="439" t="s">
        <v>70</v>
      </c>
      <c r="T253" s="439" t="s">
        <v>70</v>
      </c>
      <c r="U253" s="439" t="s">
        <v>70</v>
      </c>
      <c r="V253" s="439" t="s">
        <v>70</v>
      </c>
      <c r="W253" s="439" t="s">
        <v>70</v>
      </c>
      <c r="X253" s="439" t="s">
        <v>70</v>
      </c>
      <c r="Y253" s="439" t="s">
        <v>70</v>
      </c>
      <c r="Z253" s="439" t="s">
        <v>70</v>
      </c>
      <c r="AA253" s="439" t="s">
        <v>70</v>
      </c>
      <c r="AB253" s="439" t="s">
        <v>70</v>
      </c>
      <c r="AC253" s="439" t="s">
        <v>70</v>
      </c>
      <c r="AD253" s="439" t="s">
        <v>70</v>
      </c>
      <c r="AE253" s="439" t="s">
        <v>70</v>
      </c>
      <c r="AF253" s="439" t="s">
        <v>70</v>
      </c>
      <c r="AG253" s="439" t="s">
        <v>70</v>
      </c>
      <c r="AH253" s="439" t="s">
        <v>70</v>
      </c>
      <c r="AI253" s="439" t="s">
        <v>70</v>
      </c>
      <c r="AJ253" s="439" t="s">
        <v>70</v>
      </c>
      <c r="AK253" s="439" t="s">
        <v>70</v>
      </c>
      <c r="AL253" s="439" t="s">
        <v>70</v>
      </c>
      <c r="AM253" s="439" t="s">
        <v>70</v>
      </c>
      <c r="AN253" s="439" t="s">
        <v>70</v>
      </c>
      <c r="AO253" s="439" t="s">
        <v>70</v>
      </c>
      <c r="AP253" s="439" t="s">
        <v>70</v>
      </c>
      <c r="AQ253" s="439" t="s">
        <v>70</v>
      </c>
      <c r="AR253" s="439" t="s">
        <v>70</v>
      </c>
      <c r="AS253" s="439" t="s">
        <v>70</v>
      </c>
      <c r="AT253" s="439" t="s">
        <v>70</v>
      </c>
      <c r="AU253" s="439" t="s">
        <v>70</v>
      </c>
      <c r="AV253" s="439" t="s">
        <v>70</v>
      </c>
      <c r="AW253" s="439" t="s">
        <v>70</v>
      </c>
      <c r="AX253" s="439" t="s">
        <v>70</v>
      </c>
      <c r="AY253" s="439" t="s">
        <v>70</v>
      </c>
      <c r="AZ253" s="439" t="s">
        <v>70</v>
      </c>
      <c r="BA253" s="439" t="s">
        <v>70</v>
      </c>
      <c r="BB253" s="439" t="s">
        <v>70</v>
      </c>
      <c r="BC253" s="447" t="s">
        <v>70</v>
      </c>
      <c r="BD253" s="441"/>
      <c r="BE253" s="442"/>
    </row>
    <row r="254" spans="2:57" x14ac:dyDescent="0.55000000000000004">
      <c r="B254" s="407" t="s">
        <v>485</v>
      </c>
      <c r="C254" s="408"/>
      <c r="D254" s="407" t="s">
        <v>486</v>
      </c>
      <c r="E254" s="408"/>
      <c r="F254" s="407" t="s">
        <v>487</v>
      </c>
      <c r="G254" s="408"/>
      <c r="H254" s="407" t="s">
        <v>488</v>
      </c>
      <c r="I254" s="408"/>
      <c r="J254" s="407" t="s">
        <v>489</v>
      </c>
      <c r="K254" s="408"/>
      <c r="L254" s="407" t="s">
        <v>490</v>
      </c>
      <c r="M254" s="408"/>
      <c r="O254" s="443"/>
      <c r="P254" s="443"/>
      <c r="Q254" s="444"/>
      <c r="R254" s="443"/>
      <c r="S254" s="445" t="s">
        <v>70</v>
      </c>
      <c r="T254" s="445" t="s">
        <v>70</v>
      </c>
      <c r="U254" s="445" t="s">
        <v>70</v>
      </c>
      <c r="V254" s="445" t="s">
        <v>70</v>
      </c>
      <c r="W254" s="445" t="s">
        <v>70</v>
      </c>
      <c r="X254" s="445" t="s">
        <v>70</v>
      </c>
      <c r="Y254" s="445" t="s">
        <v>70</v>
      </c>
      <c r="Z254" s="445" t="s">
        <v>70</v>
      </c>
      <c r="AA254" s="445" t="s">
        <v>70</v>
      </c>
      <c r="AB254" s="445" t="s">
        <v>70</v>
      </c>
      <c r="AC254" s="445" t="s">
        <v>70</v>
      </c>
      <c r="AD254" s="445" t="s">
        <v>70</v>
      </c>
      <c r="AE254" s="445" t="s">
        <v>70</v>
      </c>
      <c r="AF254" s="445" t="s">
        <v>70</v>
      </c>
      <c r="AG254" s="445" t="s">
        <v>70</v>
      </c>
      <c r="AH254" s="445" t="s">
        <v>70</v>
      </c>
      <c r="AI254" s="445" t="s">
        <v>70</v>
      </c>
      <c r="AJ254" s="445" t="s">
        <v>70</v>
      </c>
      <c r="AK254" s="445" t="s">
        <v>70</v>
      </c>
      <c r="AL254" s="445" t="s">
        <v>70</v>
      </c>
      <c r="AM254" s="445" t="s">
        <v>70</v>
      </c>
      <c r="AN254" s="445" t="s">
        <v>70</v>
      </c>
      <c r="AO254" s="445" t="s">
        <v>70</v>
      </c>
      <c r="AP254" s="445" t="s">
        <v>70</v>
      </c>
      <c r="AQ254" s="445" t="s">
        <v>70</v>
      </c>
      <c r="AR254" s="445" t="s">
        <v>70</v>
      </c>
      <c r="AS254" s="445" t="s">
        <v>70</v>
      </c>
      <c r="AT254" s="445" t="s">
        <v>70</v>
      </c>
      <c r="AU254" s="445" t="s">
        <v>70</v>
      </c>
      <c r="AV254" s="445" t="s">
        <v>70</v>
      </c>
      <c r="AW254" s="445" t="s">
        <v>70</v>
      </c>
      <c r="AX254" s="445" t="s">
        <v>70</v>
      </c>
      <c r="AY254" s="445" t="s">
        <v>70</v>
      </c>
      <c r="AZ254" s="445" t="s">
        <v>70</v>
      </c>
      <c r="BA254" s="445" t="s">
        <v>70</v>
      </c>
      <c r="BB254" s="445" t="s">
        <v>70</v>
      </c>
      <c r="BC254" s="446"/>
      <c r="BD254" s="443"/>
      <c r="BE254" s="444"/>
    </row>
    <row r="255" spans="2:57" x14ac:dyDescent="0.55000000000000004">
      <c r="B255" s="415" t="s">
        <v>72</v>
      </c>
      <c r="C255" s="416"/>
      <c r="D255" s="415" t="s">
        <v>72</v>
      </c>
      <c r="E255" s="416"/>
      <c r="F255" s="415" t="s">
        <v>72</v>
      </c>
      <c r="G255" s="416"/>
      <c r="H255" s="415" t="s">
        <v>72</v>
      </c>
      <c r="I255" s="416"/>
      <c r="J255" s="415" t="s">
        <v>72</v>
      </c>
      <c r="K255" s="416"/>
      <c r="L255" s="415" t="s">
        <v>72</v>
      </c>
      <c r="M255" s="416"/>
      <c r="O255" s="437">
        <v>12</v>
      </c>
      <c r="P255" s="437"/>
      <c r="Q255" s="438"/>
      <c r="R255" s="437"/>
      <c r="S255" s="439" t="s">
        <v>70</v>
      </c>
      <c r="T255" s="439" t="s">
        <v>70</v>
      </c>
      <c r="U255" s="439" t="s">
        <v>70</v>
      </c>
      <c r="V255" s="439" t="s">
        <v>70</v>
      </c>
      <c r="W255" s="439" t="s">
        <v>70</v>
      </c>
      <c r="X255" s="439" t="s">
        <v>70</v>
      </c>
      <c r="Y255" s="439" t="s">
        <v>70</v>
      </c>
      <c r="Z255" s="439" t="s">
        <v>70</v>
      </c>
      <c r="AA255" s="439" t="s">
        <v>70</v>
      </c>
      <c r="AB255" s="439" t="s">
        <v>70</v>
      </c>
      <c r="AC255" s="439" t="s">
        <v>70</v>
      </c>
      <c r="AD255" s="439" t="s">
        <v>70</v>
      </c>
      <c r="AE255" s="439" t="s">
        <v>70</v>
      </c>
      <c r="AF255" s="439" t="s">
        <v>70</v>
      </c>
      <c r="AG255" s="439" t="s">
        <v>70</v>
      </c>
      <c r="AH255" s="439" t="s">
        <v>70</v>
      </c>
      <c r="AI255" s="439" t="s">
        <v>70</v>
      </c>
      <c r="AJ255" s="439" t="s">
        <v>70</v>
      </c>
      <c r="AK255" s="439" t="s">
        <v>70</v>
      </c>
      <c r="AL255" s="439" t="s">
        <v>70</v>
      </c>
      <c r="AM255" s="439" t="s">
        <v>70</v>
      </c>
      <c r="AN255" s="439" t="s">
        <v>70</v>
      </c>
      <c r="AO255" s="439" t="s">
        <v>70</v>
      </c>
      <c r="AP255" s="439" t="s">
        <v>70</v>
      </c>
      <c r="AQ255" s="439" t="s">
        <v>70</v>
      </c>
      <c r="AR255" s="439" t="s">
        <v>70</v>
      </c>
      <c r="AS255" s="439" t="s">
        <v>70</v>
      </c>
      <c r="AT255" s="439" t="s">
        <v>70</v>
      </c>
      <c r="AU255" s="439" t="s">
        <v>70</v>
      </c>
      <c r="AV255" s="439" t="s">
        <v>70</v>
      </c>
      <c r="AW255" s="439" t="s">
        <v>70</v>
      </c>
      <c r="AX255" s="439" t="s">
        <v>70</v>
      </c>
      <c r="AY255" s="439" t="s">
        <v>70</v>
      </c>
      <c r="AZ255" s="439" t="s">
        <v>70</v>
      </c>
      <c r="BA255" s="439" t="s">
        <v>70</v>
      </c>
      <c r="BB255" s="439" t="s">
        <v>70</v>
      </c>
      <c r="BC255" s="447" t="s">
        <v>70</v>
      </c>
      <c r="BD255" s="441"/>
      <c r="BE255" s="442"/>
    </row>
    <row r="256" spans="2:57" x14ac:dyDescent="0.55000000000000004">
      <c r="B256" s="420" t="s">
        <v>447</v>
      </c>
      <c r="C256" s="421"/>
      <c r="D256" s="420" t="s">
        <v>447</v>
      </c>
      <c r="E256" s="421"/>
      <c r="F256" s="420" t="s">
        <v>447</v>
      </c>
      <c r="G256" s="421"/>
      <c r="H256" s="420" t="s">
        <v>447</v>
      </c>
      <c r="I256" s="421"/>
      <c r="J256" s="420" t="s">
        <v>447</v>
      </c>
      <c r="K256" s="421"/>
      <c r="L256" s="420" t="s">
        <v>447</v>
      </c>
      <c r="M256" s="421"/>
      <c r="O256" s="443"/>
      <c r="P256" s="443"/>
      <c r="Q256" s="444"/>
      <c r="R256" s="443"/>
      <c r="S256" s="445" t="s">
        <v>70</v>
      </c>
      <c r="T256" s="445" t="s">
        <v>70</v>
      </c>
      <c r="U256" s="445" t="s">
        <v>70</v>
      </c>
      <c r="V256" s="445" t="s">
        <v>70</v>
      </c>
      <c r="W256" s="445" t="s">
        <v>70</v>
      </c>
      <c r="X256" s="445" t="s">
        <v>70</v>
      </c>
      <c r="Y256" s="445" t="s">
        <v>70</v>
      </c>
      <c r="Z256" s="445" t="s">
        <v>70</v>
      </c>
      <c r="AA256" s="445" t="s">
        <v>70</v>
      </c>
      <c r="AB256" s="445" t="s">
        <v>70</v>
      </c>
      <c r="AC256" s="445" t="s">
        <v>70</v>
      </c>
      <c r="AD256" s="445" t="s">
        <v>70</v>
      </c>
      <c r="AE256" s="445" t="s">
        <v>70</v>
      </c>
      <c r="AF256" s="445" t="s">
        <v>70</v>
      </c>
      <c r="AG256" s="445" t="s">
        <v>70</v>
      </c>
      <c r="AH256" s="445" t="s">
        <v>70</v>
      </c>
      <c r="AI256" s="445" t="s">
        <v>70</v>
      </c>
      <c r="AJ256" s="445" t="s">
        <v>70</v>
      </c>
      <c r="AK256" s="445" t="s">
        <v>70</v>
      </c>
      <c r="AL256" s="445" t="s">
        <v>70</v>
      </c>
      <c r="AM256" s="445" t="s">
        <v>70</v>
      </c>
      <c r="AN256" s="445" t="s">
        <v>70</v>
      </c>
      <c r="AO256" s="445" t="s">
        <v>70</v>
      </c>
      <c r="AP256" s="445" t="s">
        <v>70</v>
      </c>
      <c r="AQ256" s="445" t="s">
        <v>70</v>
      </c>
      <c r="AR256" s="445" t="s">
        <v>70</v>
      </c>
      <c r="AS256" s="445" t="s">
        <v>70</v>
      </c>
      <c r="AT256" s="445" t="s">
        <v>70</v>
      </c>
      <c r="AU256" s="445" t="s">
        <v>70</v>
      </c>
      <c r="AV256" s="445" t="s">
        <v>70</v>
      </c>
      <c r="AW256" s="445" t="s">
        <v>70</v>
      </c>
      <c r="AX256" s="445" t="s">
        <v>70</v>
      </c>
      <c r="AY256" s="445" t="s">
        <v>70</v>
      </c>
      <c r="AZ256" s="445" t="s">
        <v>70</v>
      </c>
      <c r="BA256" s="445" t="s">
        <v>70</v>
      </c>
      <c r="BB256" s="445" t="s">
        <v>70</v>
      </c>
      <c r="BC256" s="446"/>
      <c r="BD256" s="443"/>
      <c r="BE256" s="444"/>
    </row>
    <row r="257" spans="1:57" x14ac:dyDescent="0.55000000000000004">
      <c r="B257" s="420" t="s">
        <v>447</v>
      </c>
      <c r="C257" s="421"/>
      <c r="D257" s="420" t="s">
        <v>447</v>
      </c>
      <c r="E257" s="421"/>
      <c r="F257" s="420" t="s">
        <v>447</v>
      </c>
      <c r="G257" s="421"/>
      <c r="H257" s="420" t="s">
        <v>447</v>
      </c>
      <c r="I257" s="421"/>
      <c r="J257" s="420" t="s">
        <v>447</v>
      </c>
      <c r="K257" s="421"/>
      <c r="L257" s="420" t="s">
        <v>447</v>
      </c>
      <c r="M257" s="421"/>
      <c r="O257" s="437">
        <v>13</v>
      </c>
      <c r="P257" s="437"/>
      <c r="Q257" s="438"/>
      <c r="R257" s="437"/>
      <c r="S257" s="439" t="s">
        <v>70</v>
      </c>
      <c r="T257" s="439" t="s">
        <v>70</v>
      </c>
      <c r="U257" s="439" t="s">
        <v>70</v>
      </c>
      <c r="V257" s="439" t="s">
        <v>70</v>
      </c>
      <c r="W257" s="439" t="s">
        <v>70</v>
      </c>
      <c r="X257" s="439" t="s">
        <v>70</v>
      </c>
      <c r="Y257" s="439" t="s">
        <v>70</v>
      </c>
      <c r="Z257" s="439" t="s">
        <v>70</v>
      </c>
      <c r="AA257" s="439" t="s">
        <v>70</v>
      </c>
      <c r="AB257" s="439" t="s">
        <v>70</v>
      </c>
      <c r="AC257" s="439" t="s">
        <v>70</v>
      </c>
      <c r="AD257" s="439" t="s">
        <v>70</v>
      </c>
      <c r="AE257" s="439" t="s">
        <v>70</v>
      </c>
      <c r="AF257" s="439" t="s">
        <v>70</v>
      </c>
      <c r="AG257" s="439" t="s">
        <v>70</v>
      </c>
      <c r="AH257" s="439" t="s">
        <v>70</v>
      </c>
      <c r="AI257" s="439" t="s">
        <v>70</v>
      </c>
      <c r="AJ257" s="439" t="s">
        <v>70</v>
      </c>
      <c r="AK257" s="439" t="s">
        <v>70</v>
      </c>
      <c r="AL257" s="439" t="s">
        <v>70</v>
      </c>
      <c r="AM257" s="439" t="s">
        <v>70</v>
      </c>
      <c r="AN257" s="439" t="s">
        <v>70</v>
      </c>
      <c r="AO257" s="439" t="s">
        <v>70</v>
      </c>
      <c r="AP257" s="439" t="s">
        <v>70</v>
      </c>
      <c r="AQ257" s="439" t="s">
        <v>70</v>
      </c>
      <c r="AR257" s="439" t="s">
        <v>70</v>
      </c>
      <c r="AS257" s="439" t="s">
        <v>70</v>
      </c>
      <c r="AT257" s="439" t="s">
        <v>70</v>
      </c>
      <c r="AU257" s="439" t="s">
        <v>70</v>
      </c>
      <c r="AV257" s="439" t="s">
        <v>70</v>
      </c>
      <c r="AW257" s="439" t="s">
        <v>70</v>
      </c>
      <c r="AX257" s="439" t="s">
        <v>70</v>
      </c>
      <c r="AY257" s="439" t="s">
        <v>70</v>
      </c>
      <c r="AZ257" s="439" t="s">
        <v>70</v>
      </c>
      <c r="BA257" s="439" t="s">
        <v>70</v>
      </c>
      <c r="BB257" s="439" t="s">
        <v>70</v>
      </c>
      <c r="BC257" s="447" t="s">
        <v>70</v>
      </c>
      <c r="BD257" s="441"/>
      <c r="BE257" s="442"/>
    </row>
    <row r="258" spans="1:57" x14ac:dyDescent="0.55000000000000004">
      <c r="B258" s="435" t="s">
        <v>456</v>
      </c>
      <c r="C258" s="436"/>
      <c r="D258" s="435" t="s">
        <v>456</v>
      </c>
      <c r="E258" s="436"/>
      <c r="F258" s="435" t="s">
        <v>456</v>
      </c>
      <c r="G258" s="436"/>
      <c r="H258" s="435" t="s">
        <v>456</v>
      </c>
      <c r="I258" s="436"/>
      <c r="J258" s="435" t="s">
        <v>456</v>
      </c>
      <c r="K258" s="436"/>
      <c r="L258" s="435" t="s">
        <v>456</v>
      </c>
      <c r="M258" s="436"/>
      <c r="O258" s="443"/>
      <c r="P258" s="443"/>
      <c r="Q258" s="444"/>
      <c r="R258" s="443"/>
      <c r="S258" s="445" t="s">
        <v>70</v>
      </c>
      <c r="T258" s="445" t="s">
        <v>70</v>
      </c>
      <c r="U258" s="445" t="s">
        <v>70</v>
      </c>
      <c r="V258" s="445" t="s">
        <v>70</v>
      </c>
      <c r="W258" s="445" t="s">
        <v>70</v>
      </c>
      <c r="X258" s="445" t="s">
        <v>70</v>
      </c>
      <c r="Y258" s="445" t="s">
        <v>70</v>
      </c>
      <c r="Z258" s="445" t="s">
        <v>70</v>
      </c>
      <c r="AA258" s="445" t="s">
        <v>70</v>
      </c>
      <c r="AB258" s="445" t="s">
        <v>70</v>
      </c>
      <c r="AC258" s="445" t="s">
        <v>70</v>
      </c>
      <c r="AD258" s="445" t="s">
        <v>70</v>
      </c>
      <c r="AE258" s="445" t="s">
        <v>70</v>
      </c>
      <c r="AF258" s="445" t="s">
        <v>70</v>
      </c>
      <c r="AG258" s="445" t="s">
        <v>70</v>
      </c>
      <c r="AH258" s="445" t="s">
        <v>70</v>
      </c>
      <c r="AI258" s="445" t="s">
        <v>70</v>
      </c>
      <c r="AJ258" s="445" t="s">
        <v>70</v>
      </c>
      <c r="AK258" s="445" t="s">
        <v>70</v>
      </c>
      <c r="AL258" s="445" t="s">
        <v>70</v>
      </c>
      <c r="AM258" s="445" t="s">
        <v>70</v>
      </c>
      <c r="AN258" s="445" t="s">
        <v>70</v>
      </c>
      <c r="AO258" s="445" t="s">
        <v>70</v>
      </c>
      <c r="AP258" s="445" t="s">
        <v>70</v>
      </c>
      <c r="AQ258" s="445" t="s">
        <v>70</v>
      </c>
      <c r="AR258" s="445" t="s">
        <v>70</v>
      </c>
      <c r="AS258" s="445" t="s">
        <v>70</v>
      </c>
      <c r="AT258" s="445" t="s">
        <v>70</v>
      </c>
      <c r="AU258" s="445" t="s">
        <v>70</v>
      </c>
      <c r="AV258" s="445" t="s">
        <v>70</v>
      </c>
      <c r="AW258" s="445" t="s">
        <v>70</v>
      </c>
      <c r="AX258" s="445" t="s">
        <v>70</v>
      </c>
      <c r="AY258" s="445" t="s">
        <v>70</v>
      </c>
      <c r="AZ258" s="445" t="s">
        <v>70</v>
      </c>
      <c r="BA258" s="445" t="s">
        <v>70</v>
      </c>
      <c r="BB258" s="445" t="s">
        <v>70</v>
      </c>
      <c r="BC258" s="446"/>
      <c r="BD258" s="443"/>
      <c r="BE258" s="444"/>
    </row>
    <row r="259" spans="1:57" x14ac:dyDescent="0.55000000000000004">
      <c r="J259" s="448"/>
      <c r="K259" s="448"/>
      <c r="L259" s="448"/>
      <c r="M259" s="448"/>
    </row>
    <row r="260" spans="1:57" x14ac:dyDescent="0.55000000000000004">
      <c r="A260" s="405"/>
      <c r="B260" s="406"/>
      <c r="C260" s="394"/>
      <c r="D260" s="394"/>
      <c r="E260" s="394"/>
      <c r="F260" s="394"/>
      <c r="G260" s="394"/>
      <c r="H260" s="394"/>
      <c r="I260" s="394"/>
      <c r="J260" s="402"/>
      <c r="K260" s="402"/>
      <c r="L260" s="402"/>
      <c r="M260" s="402"/>
      <c r="N260" s="398"/>
      <c r="O260" s="398"/>
      <c r="P260" s="398"/>
      <c r="Q260" s="398"/>
      <c r="R260" s="398"/>
      <c r="S260" s="401"/>
      <c r="T260" s="401"/>
      <c r="U260" s="401"/>
      <c r="V260" s="401"/>
      <c r="W260" s="401"/>
      <c r="X260" s="401"/>
      <c r="Y260" s="401"/>
      <c r="Z260" s="401"/>
      <c r="AA260" s="401"/>
      <c r="AB260" s="401"/>
      <c r="AC260" s="401"/>
      <c r="AD260" s="401"/>
      <c r="AE260" s="401"/>
      <c r="AF260" s="401"/>
      <c r="AG260" s="401"/>
      <c r="AH260" s="401"/>
      <c r="AI260" s="401"/>
      <c r="AJ260" s="401"/>
      <c r="AK260" s="401"/>
      <c r="AL260" s="401"/>
      <c r="AM260" s="401"/>
      <c r="AN260" s="401"/>
      <c r="AO260" s="401"/>
      <c r="AP260" s="401"/>
      <c r="AQ260" s="401"/>
      <c r="AR260" s="401"/>
      <c r="AS260" s="401"/>
      <c r="AT260" s="401"/>
      <c r="AU260" s="401"/>
      <c r="AV260" s="401"/>
      <c r="AW260" s="401"/>
      <c r="AX260" s="401"/>
      <c r="AY260" s="401"/>
      <c r="AZ260" s="401"/>
      <c r="BA260" s="401"/>
      <c r="BB260" s="401"/>
      <c r="BC260" s="401"/>
      <c r="BD260" s="401"/>
      <c r="BE260" s="398"/>
    </row>
    <row r="261" spans="1:57" x14ac:dyDescent="0.55000000000000004">
      <c r="B261" s="407" t="s">
        <v>434</v>
      </c>
      <c r="C261" s="408"/>
      <c r="D261" s="407" t="s">
        <v>435</v>
      </c>
      <c r="E261" s="408"/>
      <c r="F261" s="407" t="s">
        <v>436</v>
      </c>
      <c r="G261" s="408"/>
      <c r="H261" s="407" t="s">
        <v>437</v>
      </c>
      <c r="I261" s="408"/>
      <c r="J261" s="407" t="s">
        <v>438</v>
      </c>
      <c r="K261" s="408"/>
      <c r="L261" s="407" t="s">
        <v>439</v>
      </c>
      <c r="M261" s="408"/>
      <c r="O261" s="410" t="s">
        <v>440</v>
      </c>
      <c r="P261" s="411" t="s">
        <v>441</v>
      </c>
      <c r="S261" s="412" t="s">
        <v>442</v>
      </c>
      <c r="T261" s="413"/>
      <c r="U261" s="413"/>
      <c r="V261" s="413"/>
      <c r="W261" s="413"/>
      <c r="X261" s="413"/>
      <c r="Y261" s="413"/>
      <c r="Z261" s="413"/>
      <c r="AA261" s="413"/>
      <c r="AB261" s="413"/>
      <c r="AC261" s="413"/>
      <c r="AD261" s="413"/>
      <c r="AE261" s="413"/>
      <c r="AF261" s="413"/>
      <c r="AG261" s="413"/>
      <c r="AH261" s="413"/>
      <c r="AI261" s="413"/>
      <c r="AJ261" s="413"/>
      <c r="AK261" s="413"/>
      <c r="AL261" s="413"/>
      <c r="AM261" s="413"/>
      <c r="AN261" s="413"/>
      <c r="AO261" s="413"/>
      <c r="AP261" s="413"/>
      <c r="AQ261" s="413"/>
      <c r="AR261" s="413"/>
      <c r="AS261" s="413"/>
      <c r="AT261" s="413"/>
      <c r="AU261" s="413"/>
      <c r="AV261" s="413"/>
      <c r="AW261" s="413"/>
      <c r="AX261" s="413"/>
      <c r="AY261" s="413"/>
      <c r="AZ261" s="413"/>
      <c r="BA261" s="413"/>
      <c r="BB261" s="414"/>
    </row>
    <row r="262" spans="1:57" x14ac:dyDescent="0.55000000000000004">
      <c r="B262" s="415" t="s">
        <v>72</v>
      </c>
      <c r="C262" s="416"/>
      <c r="D262" s="415" t="s">
        <v>72</v>
      </c>
      <c r="E262" s="416"/>
      <c r="F262" s="415" t="s">
        <v>72</v>
      </c>
      <c r="G262" s="416"/>
      <c r="H262" s="415" t="s">
        <v>72</v>
      </c>
      <c r="I262" s="416"/>
      <c r="J262" s="415" t="s">
        <v>72</v>
      </c>
      <c r="K262" s="416"/>
      <c r="L262" s="415" t="s">
        <v>72</v>
      </c>
      <c r="M262" s="416"/>
      <c r="O262" s="417"/>
      <c r="P262" s="418">
        <v>0</v>
      </c>
      <c r="S262" s="419">
        <v>1</v>
      </c>
      <c r="T262" s="419">
        <v>2</v>
      </c>
      <c r="U262" s="419">
        <v>3</v>
      </c>
      <c r="V262" s="419">
        <v>4</v>
      </c>
      <c r="W262" s="419">
        <v>5</v>
      </c>
      <c r="X262" s="419">
        <v>6</v>
      </c>
      <c r="Y262" s="419">
        <v>7</v>
      </c>
      <c r="Z262" s="419">
        <v>8</v>
      </c>
      <c r="AA262" s="419">
        <v>9</v>
      </c>
      <c r="AB262" s="419">
        <v>10</v>
      </c>
      <c r="AC262" s="419">
        <v>11</v>
      </c>
      <c r="AD262" s="419">
        <v>12</v>
      </c>
      <c r="AE262" s="419">
        <v>13</v>
      </c>
      <c r="AF262" s="419">
        <v>14</v>
      </c>
      <c r="AG262" s="419">
        <v>15</v>
      </c>
      <c r="AH262" s="419">
        <v>16</v>
      </c>
      <c r="AI262" s="419">
        <v>17</v>
      </c>
      <c r="AJ262" s="419">
        <v>18</v>
      </c>
      <c r="AK262" s="419">
        <v>19</v>
      </c>
      <c r="AL262" s="419">
        <v>20</v>
      </c>
      <c r="AM262" s="419">
        <v>21</v>
      </c>
      <c r="AN262" s="419">
        <v>22</v>
      </c>
      <c r="AO262" s="419">
        <v>23</v>
      </c>
      <c r="AP262" s="419">
        <v>24</v>
      </c>
      <c r="AQ262" s="419">
        <v>25</v>
      </c>
      <c r="AR262" s="419">
        <v>26</v>
      </c>
      <c r="AS262" s="419">
        <v>27</v>
      </c>
      <c r="AT262" s="419">
        <v>28</v>
      </c>
      <c r="AU262" s="419">
        <v>29</v>
      </c>
      <c r="AV262" s="419">
        <v>30</v>
      </c>
      <c r="AW262" s="419">
        <v>31</v>
      </c>
      <c r="AX262" s="419">
        <v>32</v>
      </c>
      <c r="AY262" s="419">
        <v>33</v>
      </c>
      <c r="AZ262" s="419">
        <v>34</v>
      </c>
      <c r="BA262" s="419">
        <v>35</v>
      </c>
      <c r="BB262" s="419">
        <v>36</v>
      </c>
    </row>
    <row r="263" spans="1:57" ht="12" customHeight="1" x14ac:dyDescent="0.55000000000000004">
      <c r="B263" s="420" t="s">
        <v>447</v>
      </c>
      <c r="C263" s="421"/>
      <c r="D263" s="420" t="s">
        <v>447</v>
      </c>
      <c r="E263" s="421"/>
      <c r="F263" s="420" t="s">
        <v>447</v>
      </c>
      <c r="G263" s="421"/>
      <c r="H263" s="420" t="s">
        <v>447</v>
      </c>
      <c r="I263" s="421"/>
      <c r="J263" s="420" t="s">
        <v>447</v>
      </c>
      <c r="K263" s="421"/>
      <c r="L263" s="420" t="s">
        <v>447</v>
      </c>
      <c r="M263" s="421"/>
      <c r="O263" s="422" t="s">
        <v>448</v>
      </c>
      <c r="P263" s="422" t="s">
        <v>449</v>
      </c>
      <c r="Q263" s="423" t="s">
        <v>132</v>
      </c>
      <c r="R263" s="422" t="s">
        <v>450</v>
      </c>
      <c r="S263" s="424" t="s">
        <v>451</v>
      </c>
      <c r="T263" s="425"/>
      <c r="U263" s="425"/>
      <c r="V263" s="425"/>
      <c r="W263" s="425"/>
      <c r="X263" s="425"/>
      <c r="Y263" s="425"/>
      <c r="Z263" s="425"/>
      <c r="AA263" s="425"/>
      <c r="AB263" s="425"/>
      <c r="AC263" s="425"/>
      <c r="AD263" s="425"/>
      <c r="AE263" s="425"/>
      <c r="AF263" s="425"/>
      <c r="AG263" s="425"/>
      <c r="AH263" s="425"/>
      <c r="AI263" s="425"/>
      <c r="AJ263" s="425"/>
      <c r="AK263" s="425"/>
      <c r="AL263" s="425"/>
      <c r="AM263" s="425"/>
      <c r="AN263" s="425"/>
      <c r="AO263" s="425"/>
      <c r="AP263" s="425"/>
      <c r="AQ263" s="425"/>
      <c r="AR263" s="425"/>
      <c r="AS263" s="425"/>
      <c r="AT263" s="425"/>
      <c r="AU263" s="425"/>
      <c r="AV263" s="425"/>
      <c r="AW263" s="425"/>
      <c r="AX263" s="425"/>
      <c r="AY263" s="425"/>
      <c r="AZ263" s="425"/>
      <c r="BA263" s="425"/>
      <c r="BB263" s="426"/>
      <c r="BC263" s="427" t="s">
        <v>452</v>
      </c>
      <c r="BD263" s="422" t="s">
        <v>453</v>
      </c>
      <c r="BE263" s="423" t="s">
        <v>454</v>
      </c>
    </row>
    <row r="264" spans="1:57" x14ac:dyDescent="0.55000000000000004">
      <c r="B264" s="420" t="s">
        <v>447</v>
      </c>
      <c r="C264" s="421"/>
      <c r="D264" s="420" t="s">
        <v>447</v>
      </c>
      <c r="E264" s="421"/>
      <c r="F264" s="420" t="s">
        <v>447</v>
      </c>
      <c r="G264" s="421"/>
      <c r="H264" s="420" t="s">
        <v>447</v>
      </c>
      <c r="I264" s="421"/>
      <c r="J264" s="420" t="s">
        <v>447</v>
      </c>
      <c r="K264" s="421"/>
      <c r="L264" s="420" t="s">
        <v>447</v>
      </c>
      <c r="M264" s="421"/>
      <c r="O264" s="428"/>
      <c r="P264" s="428"/>
      <c r="Q264" s="429"/>
      <c r="R264" s="428"/>
      <c r="S264" s="430" t="s">
        <v>455</v>
      </c>
      <c r="T264" s="431"/>
      <c r="U264" s="431"/>
      <c r="V264" s="431"/>
      <c r="W264" s="431"/>
      <c r="X264" s="431"/>
      <c r="Y264" s="431"/>
      <c r="Z264" s="431"/>
      <c r="AA264" s="431"/>
      <c r="AB264" s="431"/>
      <c r="AC264" s="431"/>
      <c r="AD264" s="431"/>
      <c r="AE264" s="431"/>
      <c r="AF264" s="431"/>
      <c r="AG264" s="431"/>
      <c r="AH264" s="431"/>
      <c r="AI264" s="431"/>
      <c r="AJ264" s="431"/>
      <c r="AK264" s="431"/>
      <c r="AL264" s="431"/>
      <c r="AM264" s="431"/>
      <c r="AN264" s="431"/>
      <c r="AO264" s="431"/>
      <c r="AP264" s="431"/>
      <c r="AQ264" s="431"/>
      <c r="AR264" s="431"/>
      <c r="AS264" s="431"/>
      <c r="AT264" s="431"/>
      <c r="AU264" s="431"/>
      <c r="AV264" s="431"/>
      <c r="AW264" s="431"/>
      <c r="AX264" s="431"/>
      <c r="AY264" s="431"/>
      <c r="AZ264" s="431"/>
      <c r="BA264" s="431"/>
      <c r="BB264" s="432"/>
      <c r="BC264" s="429"/>
      <c r="BD264" s="428"/>
      <c r="BE264" s="429"/>
    </row>
    <row r="265" spans="1:57" x14ac:dyDescent="0.55000000000000004">
      <c r="B265" s="433" t="s">
        <v>456</v>
      </c>
      <c r="C265" s="434"/>
      <c r="D265" s="435" t="s">
        <v>456</v>
      </c>
      <c r="E265" s="436"/>
      <c r="F265" s="433" t="s">
        <v>456</v>
      </c>
      <c r="G265" s="434"/>
      <c r="H265" s="435" t="s">
        <v>456</v>
      </c>
      <c r="I265" s="436"/>
      <c r="J265" s="433" t="s">
        <v>456</v>
      </c>
      <c r="K265" s="434"/>
      <c r="L265" s="435" t="s">
        <v>456</v>
      </c>
      <c r="M265" s="436"/>
      <c r="N265" s="401"/>
      <c r="O265" s="437">
        <v>1</v>
      </c>
      <c r="P265" s="437"/>
      <c r="Q265" s="438"/>
      <c r="R265" s="437"/>
      <c r="S265" s="439" t="s">
        <v>70</v>
      </c>
      <c r="T265" s="439" t="s">
        <v>70</v>
      </c>
      <c r="U265" s="439" t="s">
        <v>70</v>
      </c>
      <c r="V265" s="439" t="s">
        <v>70</v>
      </c>
      <c r="W265" s="439" t="s">
        <v>70</v>
      </c>
      <c r="X265" s="439" t="s">
        <v>70</v>
      </c>
      <c r="Y265" s="439" t="s">
        <v>70</v>
      </c>
      <c r="Z265" s="439" t="s">
        <v>70</v>
      </c>
      <c r="AA265" s="439" t="s">
        <v>70</v>
      </c>
      <c r="AB265" s="439" t="s">
        <v>70</v>
      </c>
      <c r="AC265" s="439" t="s">
        <v>70</v>
      </c>
      <c r="AD265" s="439" t="s">
        <v>70</v>
      </c>
      <c r="AE265" s="439" t="s">
        <v>70</v>
      </c>
      <c r="AF265" s="439" t="s">
        <v>70</v>
      </c>
      <c r="AG265" s="439" t="s">
        <v>70</v>
      </c>
      <c r="AH265" s="439" t="s">
        <v>70</v>
      </c>
      <c r="AI265" s="439" t="s">
        <v>70</v>
      </c>
      <c r="AJ265" s="439" t="s">
        <v>70</v>
      </c>
      <c r="AK265" s="439" t="s">
        <v>70</v>
      </c>
      <c r="AL265" s="439" t="s">
        <v>70</v>
      </c>
      <c r="AM265" s="439" t="s">
        <v>70</v>
      </c>
      <c r="AN265" s="439" t="s">
        <v>70</v>
      </c>
      <c r="AO265" s="439" t="s">
        <v>70</v>
      </c>
      <c r="AP265" s="439" t="s">
        <v>70</v>
      </c>
      <c r="AQ265" s="439" t="s">
        <v>70</v>
      </c>
      <c r="AR265" s="439" t="s">
        <v>70</v>
      </c>
      <c r="AS265" s="439" t="s">
        <v>70</v>
      </c>
      <c r="AT265" s="439" t="s">
        <v>70</v>
      </c>
      <c r="AU265" s="439" t="s">
        <v>70</v>
      </c>
      <c r="AV265" s="439" t="s">
        <v>70</v>
      </c>
      <c r="AW265" s="439" t="s">
        <v>70</v>
      </c>
      <c r="AX265" s="439" t="s">
        <v>70</v>
      </c>
      <c r="AY265" s="439" t="s">
        <v>70</v>
      </c>
      <c r="AZ265" s="439" t="s">
        <v>70</v>
      </c>
      <c r="BA265" s="439" t="s">
        <v>70</v>
      </c>
      <c r="BB265" s="439" t="s">
        <v>70</v>
      </c>
      <c r="BC265" s="447" t="s">
        <v>70</v>
      </c>
      <c r="BD265" s="441"/>
      <c r="BE265" s="442"/>
    </row>
    <row r="266" spans="1:57" x14ac:dyDescent="0.55000000000000004">
      <c r="B266" s="407" t="s">
        <v>458</v>
      </c>
      <c r="C266" s="408"/>
      <c r="D266" s="407" t="s">
        <v>459</v>
      </c>
      <c r="E266" s="408"/>
      <c r="F266" s="407" t="s">
        <v>460</v>
      </c>
      <c r="G266" s="408"/>
      <c r="H266" s="407" t="s">
        <v>461</v>
      </c>
      <c r="I266" s="408"/>
      <c r="J266" s="407" t="s">
        <v>462</v>
      </c>
      <c r="K266" s="408"/>
      <c r="L266" s="407" t="s">
        <v>463</v>
      </c>
      <c r="M266" s="408"/>
      <c r="N266" s="401"/>
      <c r="O266" s="443"/>
      <c r="P266" s="443"/>
      <c r="Q266" s="444"/>
      <c r="R266" s="443"/>
      <c r="S266" s="445" t="s">
        <v>70</v>
      </c>
      <c r="T266" s="445" t="s">
        <v>70</v>
      </c>
      <c r="U266" s="445" t="s">
        <v>70</v>
      </c>
      <c r="V266" s="445" t="s">
        <v>70</v>
      </c>
      <c r="W266" s="445" t="s">
        <v>70</v>
      </c>
      <c r="X266" s="445" t="s">
        <v>70</v>
      </c>
      <c r="Y266" s="445" t="s">
        <v>70</v>
      </c>
      <c r="Z266" s="445" t="s">
        <v>70</v>
      </c>
      <c r="AA266" s="445" t="s">
        <v>70</v>
      </c>
      <c r="AB266" s="445" t="s">
        <v>70</v>
      </c>
      <c r="AC266" s="445" t="s">
        <v>70</v>
      </c>
      <c r="AD266" s="445" t="s">
        <v>70</v>
      </c>
      <c r="AE266" s="445" t="s">
        <v>70</v>
      </c>
      <c r="AF266" s="445" t="s">
        <v>70</v>
      </c>
      <c r="AG266" s="445" t="s">
        <v>70</v>
      </c>
      <c r="AH266" s="445" t="s">
        <v>70</v>
      </c>
      <c r="AI266" s="445" t="s">
        <v>70</v>
      </c>
      <c r="AJ266" s="445" t="s">
        <v>70</v>
      </c>
      <c r="AK266" s="445" t="s">
        <v>70</v>
      </c>
      <c r="AL266" s="445" t="s">
        <v>70</v>
      </c>
      <c r="AM266" s="445" t="s">
        <v>70</v>
      </c>
      <c r="AN266" s="445" t="s">
        <v>70</v>
      </c>
      <c r="AO266" s="445" t="s">
        <v>70</v>
      </c>
      <c r="AP266" s="445" t="s">
        <v>70</v>
      </c>
      <c r="AQ266" s="445" t="s">
        <v>70</v>
      </c>
      <c r="AR266" s="445" t="s">
        <v>70</v>
      </c>
      <c r="AS266" s="445" t="s">
        <v>70</v>
      </c>
      <c r="AT266" s="445" t="s">
        <v>70</v>
      </c>
      <c r="AU266" s="445" t="s">
        <v>70</v>
      </c>
      <c r="AV266" s="445" t="s">
        <v>70</v>
      </c>
      <c r="AW266" s="445" t="s">
        <v>70</v>
      </c>
      <c r="AX266" s="445" t="s">
        <v>70</v>
      </c>
      <c r="AY266" s="445" t="s">
        <v>70</v>
      </c>
      <c r="AZ266" s="445" t="s">
        <v>70</v>
      </c>
      <c r="BA266" s="445" t="s">
        <v>70</v>
      </c>
      <c r="BB266" s="445" t="s">
        <v>70</v>
      </c>
      <c r="BC266" s="446"/>
      <c r="BD266" s="443"/>
      <c r="BE266" s="444"/>
    </row>
    <row r="267" spans="1:57" x14ac:dyDescent="0.55000000000000004">
      <c r="B267" s="415" t="s">
        <v>72</v>
      </c>
      <c r="C267" s="416"/>
      <c r="D267" s="415" t="s">
        <v>72</v>
      </c>
      <c r="E267" s="416"/>
      <c r="F267" s="415" t="s">
        <v>72</v>
      </c>
      <c r="G267" s="416"/>
      <c r="H267" s="415" t="s">
        <v>72</v>
      </c>
      <c r="I267" s="416"/>
      <c r="J267" s="415" t="s">
        <v>72</v>
      </c>
      <c r="K267" s="416"/>
      <c r="L267" s="415" t="s">
        <v>72</v>
      </c>
      <c r="M267" s="416"/>
      <c r="N267" s="401"/>
      <c r="O267" s="437">
        <v>2</v>
      </c>
      <c r="P267" s="437"/>
      <c r="Q267" s="438"/>
      <c r="R267" s="437"/>
      <c r="S267" s="439" t="s">
        <v>70</v>
      </c>
      <c r="T267" s="439" t="s">
        <v>70</v>
      </c>
      <c r="U267" s="439" t="s">
        <v>70</v>
      </c>
      <c r="V267" s="439" t="s">
        <v>70</v>
      </c>
      <c r="W267" s="439" t="s">
        <v>70</v>
      </c>
      <c r="X267" s="439" t="s">
        <v>70</v>
      </c>
      <c r="Y267" s="439" t="s">
        <v>70</v>
      </c>
      <c r="Z267" s="439" t="s">
        <v>70</v>
      </c>
      <c r="AA267" s="439" t="s">
        <v>70</v>
      </c>
      <c r="AB267" s="439" t="s">
        <v>70</v>
      </c>
      <c r="AC267" s="439" t="s">
        <v>70</v>
      </c>
      <c r="AD267" s="439" t="s">
        <v>70</v>
      </c>
      <c r="AE267" s="439" t="s">
        <v>70</v>
      </c>
      <c r="AF267" s="439" t="s">
        <v>70</v>
      </c>
      <c r="AG267" s="439" t="s">
        <v>70</v>
      </c>
      <c r="AH267" s="439" t="s">
        <v>70</v>
      </c>
      <c r="AI267" s="439" t="s">
        <v>70</v>
      </c>
      <c r="AJ267" s="439" t="s">
        <v>70</v>
      </c>
      <c r="AK267" s="439" t="s">
        <v>70</v>
      </c>
      <c r="AL267" s="439" t="s">
        <v>70</v>
      </c>
      <c r="AM267" s="439" t="s">
        <v>70</v>
      </c>
      <c r="AN267" s="439" t="s">
        <v>70</v>
      </c>
      <c r="AO267" s="439" t="s">
        <v>70</v>
      </c>
      <c r="AP267" s="439" t="s">
        <v>70</v>
      </c>
      <c r="AQ267" s="439" t="s">
        <v>70</v>
      </c>
      <c r="AR267" s="439" t="s">
        <v>70</v>
      </c>
      <c r="AS267" s="439" t="s">
        <v>70</v>
      </c>
      <c r="AT267" s="439" t="s">
        <v>70</v>
      </c>
      <c r="AU267" s="439" t="s">
        <v>70</v>
      </c>
      <c r="AV267" s="439" t="s">
        <v>70</v>
      </c>
      <c r="AW267" s="439" t="s">
        <v>70</v>
      </c>
      <c r="AX267" s="439" t="s">
        <v>70</v>
      </c>
      <c r="AY267" s="439" t="s">
        <v>70</v>
      </c>
      <c r="AZ267" s="439" t="s">
        <v>70</v>
      </c>
      <c r="BA267" s="439" t="s">
        <v>70</v>
      </c>
      <c r="BB267" s="439" t="s">
        <v>70</v>
      </c>
      <c r="BC267" s="447" t="s">
        <v>70</v>
      </c>
      <c r="BD267" s="441"/>
      <c r="BE267" s="442"/>
    </row>
    <row r="268" spans="1:57" x14ac:dyDescent="0.55000000000000004">
      <c r="B268" s="420" t="s">
        <v>447</v>
      </c>
      <c r="C268" s="421"/>
      <c r="D268" s="420" t="s">
        <v>447</v>
      </c>
      <c r="E268" s="421"/>
      <c r="F268" s="420" t="s">
        <v>447</v>
      </c>
      <c r="G268" s="421"/>
      <c r="H268" s="420" t="s">
        <v>447</v>
      </c>
      <c r="I268" s="421"/>
      <c r="J268" s="420" t="s">
        <v>447</v>
      </c>
      <c r="K268" s="421"/>
      <c r="L268" s="420" t="s">
        <v>447</v>
      </c>
      <c r="M268" s="421"/>
      <c r="N268" s="401"/>
      <c r="O268" s="443"/>
      <c r="P268" s="443"/>
      <c r="Q268" s="444"/>
      <c r="R268" s="443"/>
      <c r="S268" s="445" t="s">
        <v>70</v>
      </c>
      <c r="T268" s="445" t="s">
        <v>70</v>
      </c>
      <c r="U268" s="445" t="s">
        <v>70</v>
      </c>
      <c r="V268" s="445" t="s">
        <v>70</v>
      </c>
      <c r="W268" s="445" t="s">
        <v>70</v>
      </c>
      <c r="X268" s="445" t="s">
        <v>70</v>
      </c>
      <c r="Y268" s="445" t="s">
        <v>70</v>
      </c>
      <c r="Z268" s="445" t="s">
        <v>70</v>
      </c>
      <c r="AA268" s="445" t="s">
        <v>70</v>
      </c>
      <c r="AB268" s="445" t="s">
        <v>70</v>
      </c>
      <c r="AC268" s="445" t="s">
        <v>70</v>
      </c>
      <c r="AD268" s="445" t="s">
        <v>70</v>
      </c>
      <c r="AE268" s="445" t="s">
        <v>70</v>
      </c>
      <c r="AF268" s="445" t="s">
        <v>70</v>
      </c>
      <c r="AG268" s="445" t="s">
        <v>70</v>
      </c>
      <c r="AH268" s="445" t="s">
        <v>70</v>
      </c>
      <c r="AI268" s="445" t="s">
        <v>70</v>
      </c>
      <c r="AJ268" s="445" t="s">
        <v>70</v>
      </c>
      <c r="AK268" s="445" t="s">
        <v>70</v>
      </c>
      <c r="AL268" s="445" t="s">
        <v>70</v>
      </c>
      <c r="AM268" s="445" t="s">
        <v>70</v>
      </c>
      <c r="AN268" s="445" t="s">
        <v>70</v>
      </c>
      <c r="AO268" s="445" t="s">
        <v>70</v>
      </c>
      <c r="AP268" s="445" t="s">
        <v>70</v>
      </c>
      <c r="AQ268" s="445" t="s">
        <v>70</v>
      </c>
      <c r="AR268" s="445" t="s">
        <v>70</v>
      </c>
      <c r="AS268" s="445" t="s">
        <v>70</v>
      </c>
      <c r="AT268" s="445" t="s">
        <v>70</v>
      </c>
      <c r="AU268" s="445" t="s">
        <v>70</v>
      </c>
      <c r="AV268" s="445" t="s">
        <v>70</v>
      </c>
      <c r="AW268" s="445" t="s">
        <v>70</v>
      </c>
      <c r="AX268" s="445" t="s">
        <v>70</v>
      </c>
      <c r="AY268" s="445" t="s">
        <v>70</v>
      </c>
      <c r="AZ268" s="445" t="s">
        <v>70</v>
      </c>
      <c r="BA268" s="445" t="s">
        <v>70</v>
      </c>
      <c r="BB268" s="445" t="s">
        <v>70</v>
      </c>
      <c r="BC268" s="446"/>
      <c r="BD268" s="443"/>
      <c r="BE268" s="444"/>
    </row>
    <row r="269" spans="1:57" x14ac:dyDescent="0.55000000000000004">
      <c r="B269" s="420" t="s">
        <v>447</v>
      </c>
      <c r="C269" s="421"/>
      <c r="D269" s="420" t="s">
        <v>447</v>
      </c>
      <c r="E269" s="421"/>
      <c r="F269" s="420" t="s">
        <v>447</v>
      </c>
      <c r="G269" s="421"/>
      <c r="H269" s="420" t="s">
        <v>447</v>
      </c>
      <c r="I269" s="421"/>
      <c r="J269" s="420" t="s">
        <v>447</v>
      </c>
      <c r="K269" s="421"/>
      <c r="L269" s="420" t="s">
        <v>447</v>
      </c>
      <c r="M269" s="421"/>
      <c r="N269" s="401"/>
      <c r="O269" s="437">
        <v>3</v>
      </c>
      <c r="P269" s="437"/>
      <c r="Q269" s="438"/>
      <c r="R269" s="437"/>
      <c r="S269" s="439" t="s">
        <v>70</v>
      </c>
      <c r="T269" s="439" t="s">
        <v>70</v>
      </c>
      <c r="U269" s="439" t="s">
        <v>70</v>
      </c>
      <c r="V269" s="439" t="s">
        <v>70</v>
      </c>
      <c r="W269" s="439" t="s">
        <v>70</v>
      </c>
      <c r="X269" s="439" t="s">
        <v>70</v>
      </c>
      <c r="Y269" s="439" t="s">
        <v>70</v>
      </c>
      <c r="Z269" s="439" t="s">
        <v>70</v>
      </c>
      <c r="AA269" s="439" t="s">
        <v>70</v>
      </c>
      <c r="AB269" s="439" t="s">
        <v>70</v>
      </c>
      <c r="AC269" s="439" t="s">
        <v>70</v>
      </c>
      <c r="AD269" s="439" t="s">
        <v>70</v>
      </c>
      <c r="AE269" s="439" t="s">
        <v>70</v>
      </c>
      <c r="AF269" s="439" t="s">
        <v>70</v>
      </c>
      <c r="AG269" s="439" t="s">
        <v>70</v>
      </c>
      <c r="AH269" s="439" t="s">
        <v>70</v>
      </c>
      <c r="AI269" s="439" t="s">
        <v>70</v>
      </c>
      <c r="AJ269" s="439" t="s">
        <v>70</v>
      </c>
      <c r="AK269" s="439" t="s">
        <v>70</v>
      </c>
      <c r="AL269" s="439" t="s">
        <v>70</v>
      </c>
      <c r="AM269" s="439" t="s">
        <v>70</v>
      </c>
      <c r="AN269" s="439" t="s">
        <v>70</v>
      </c>
      <c r="AO269" s="439" t="s">
        <v>70</v>
      </c>
      <c r="AP269" s="439" t="s">
        <v>70</v>
      </c>
      <c r="AQ269" s="439" t="s">
        <v>70</v>
      </c>
      <c r="AR269" s="439" t="s">
        <v>70</v>
      </c>
      <c r="AS269" s="439" t="s">
        <v>70</v>
      </c>
      <c r="AT269" s="439" t="s">
        <v>70</v>
      </c>
      <c r="AU269" s="439" t="s">
        <v>70</v>
      </c>
      <c r="AV269" s="439" t="s">
        <v>70</v>
      </c>
      <c r="AW269" s="439" t="s">
        <v>70</v>
      </c>
      <c r="AX269" s="439" t="s">
        <v>70</v>
      </c>
      <c r="AY269" s="439" t="s">
        <v>70</v>
      </c>
      <c r="AZ269" s="439" t="s">
        <v>70</v>
      </c>
      <c r="BA269" s="439" t="s">
        <v>70</v>
      </c>
      <c r="BB269" s="439" t="s">
        <v>70</v>
      </c>
      <c r="BC269" s="447" t="s">
        <v>70</v>
      </c>
      <c r="BD269" s="441"/>
      <c r="BE269" s="442"/>
    </row>
    <row r="270" spans="1:57" x14ac:dyDescent="0.55000000000000004">
      <c r="B270" s="433" t="s">
        <v>456</v>
      </c>
      <c r="C270" s="434"/>
      <c r="D270" s="435" t="s">
        <v>456</v>
      </c>
      <c r="E270" s="436"/>
      <c r="F270" s="433" t="s">
        <v>456</v>
      </c>
      <c r="G270" s="434"/>
      <c r="H270" s="435" t="s">
        <v>456</v>
      </c>
      <c r="I270" s="436"/>
      <c r="J270" s="433" t="s">
        <v>456</v>
      </c>
      <c r="K270" s="434"/>
      <c r="L270" s="435" t="s">
        <v>456</v>
      </c>
      <c r="M270" s="436"/>
      <c r="N270" s="401"/>
      <c r="O270" s="443"/>
      <c r="P270" s="443"/>
      <c r="Q270" s="444"/>
      <c r="R270" s="443"/>
      <c r="S270" s="445" t="s">
        <v>70</v>
      </c>
      <c r="T270" s="445" t="s">
        <v>70</v>
      </c>
      <c r="U270" s="445" t="s">
        <v>70</v>
      </c>
      <c r="V270" s="445" t="s">
        <v>70</v>
      </c>
      <c r="W270" s="445" t="s">
        <v>70</v>
      </c>
      <c r="X270" s="445" t="s">
        <v>70</v>
      </c>
      <c r="Y270" s="445" t="s">
        <v>70</v>
      </c>
      <c r="Z270" s="445" t="s">
        <v>70</v>
      </c>
      <c r="AA270" s="445" t="s">
        <v>70</v>
      </c>
      <c r="AB270" s="445" t="s">
        <v>70</v>
      </c>
      <c r="AC270" s="445" t="s">
        <v>70</v>
      </c>
      <c r="AD270" s="445" t="s">
        <v>70</v>
      </c>
      <c r="AE270" s="445" t="s">
        <v>70</v>
      </c>
      <c r="AF270" s="445" t="s">
        <v>70</v>
      </c>
      <c r="AG270" s="445" t="s">
        <v>70</v>
      </c>
      <c r="AH270" s="445" t="s">
        <v>70</v>
      </c>
      <c r="AI270" s="445" t="s">
        <v>70</v>
      </c>
      <c r="AJ270" s="445" t="s">
        <v>70</v>
      </c>
      <c r="AK270" s="445" t="s">
        <v>70</v>
      </c>
      <c r="AL270" s="445" t="s">
        <v>70</v>
      </c>
      <c r="AM270" s="445" t="s">
        <v>70</v>
      </c>
      <c r="AN270" s="445" t="s">
        <v>70</v>
      </c>
      <c r="AO270" s="445" t="s">
        <v>70</v>
      </c>
      <c r="AP270" s="445" t="s">
        <v>70</v>
      </c>
      <c r="AQ270" s="445" t="s">
        <v>70</v>
      </c>
      <c r="AR270" s="445" t="s">
        <v>70</v>
      </c>
      <c r="AS270" s="445" t="s">
        <v>70</v>
      </c>
      <c r="AT270" s="445" t="s">
        <v>70</v>
      </c>
      <c r="AU270" s="445" t="s">
        <v>70</v>
      </c>
      <c r="AV270" s="445" t="s">
        <v>70</v>
      </c>
      <c r="AW270" s="445" t="s">
        <v>70</v>
      </c>
      <c r="AX270" s="445" t="s">
        <v>70</v>
      </c>
      <c r="AY270" s="445" t="s">
        <v>70</v>
      </c>
      <c r="AZ270" s="445" t="s">
        <v>70</v>
      </c>
      <c r="BA270" s="445" t="s">
        <v>70</v>
      </c>
      <c r="BB270" s="445" t="s">
        <v>70</v>
      </c>
      <c r="BC270" s="446"/>
      <c r="BD270" s="443"/>
      <c r="BE270" s="444"/>
    </row>
    <row r="271" spans="1:57" x14ac:dyDescent="0.55000000000000004">
      <c r="B271" s="407" t="s">
        <v>465</v>
      </c>
      <c r="C271" s="408"/>
      <c r="D271" s="407" t="s">
        <v>466</v>
      </c>
      <c r="E271" s="408"/>
      <c r="F271" s="407" t="s">
        <v>467</v>
      </c>
      <c r="G271" s="408"/>
      <c r="H271" s="407" t="s">
        <v>468</v>
      </c>
      <c r="I271" s="408"/>
      <c r="J271" s="407" t="s">
        <v>469</v>
      </c>
      <c r="K271" s="408"/>
      <c r="L271" s="407" t="s">
        <v>470</v>
      </c>
      <c r="M271" s="408"/>
      <c r="N271" s="401"/>
      <c r="O271" s="437">
        <v>4</v>
      </c>
      <c r="P271" s="437"/>
      <c r="Q271" s="438"/>
      <c r="R271" s="437"/>
      <c r="S271" s="439" t="s">
        <v>70</v>
      </c>
      <c r="T271" s="439" t="s">
        <v>70</v>
      </c>
      <c r="U271" s="439" t="s">
        <v>70</v>
      </c>
      <c r="V271" s="439" t="s">
        <v>70</v>
      </c>
      <c r="W271" s="439" t="s">
        <v>70</v>
      </c>
      <c r="X271" s="439" t="s">
        <v>70</v>
      </c>
      <c r="Y271" s="439" t="s">
        <v>70</v>
      </c>
      <c r="Z271" s="439" t="s">
        <v>70</v>
      </c>
      <c r="AA271" s="439" t="s">
        <v>70</v>
      </c>
      <c r="AB271" s="439" t="s">
        <v>70</v>
      </c>
      <c r="AC271" s="439" t="s">
        <v>70</v>
      </c>
      <c r="AD271" s="439" t="s">
        <v>70</v>
      </c>
      <c r="AE271" s="439" t="s">
        <v>70</v>
      </c>
      <c r="AF271" s="439" t="s">
        <v>70</v>
      </c>
      <c r="AG271" s="439" t="s">
        <v>70</v>
      </c>
      <c r="AH271" s="439" t="s">
        <v>70</v>
      </c>
      <c r="AI271" s="439" t="s">
        <v>70</v>
      </c>
      <c r="AJ271" s="439" t="s">
        <v>70</v>
      </c>
      <c r="AK271" s="439" t="s">
        <v>70</v>
      </c>
      <c r="AL271" s="439" t="s">
        <v>70</v>
      </c>
      <c r="AM271" s="439" t="s">
        <v>70</v>
      </c>
      <c r="AN271" s="439" t="s">
        <v>70</v>
      </c>
      <c r="AO271" s="439" t="s">
        <v>70</v>
      </c>
      <c r="AP271" s="439" t="s">
        <v>70</v>
      </c>
      <c r="AQ271" s="439" t="s">
        <v>70</v>
      </c>
      <c r="AR271" s="439" t="s">
        <v>70</v>
      </c>
      <c r="AS271" s="439" t="s">
        <v>70</v>
      </c>
      <c r="AT271" s="439" t="s">
        <v>70</v>
      </c>
      <c r="AU271" s="439" t="s">
        <v>70</v>
      </c>
      <c r="AV271" s="439" t="s">
        <v>70</v>
      </c>
      <c r="AW271" s="439" t="s">
        <v>70</v>
      </c>
      <c r="AX271" s="439" t="s">
        <v>70</v>
      </c>
      <c r="AY271" s="439" t="s">
        <v>70</v>
      </c>
      <c r="AZ271" s="439" t="s">
        <v>70</v>
      </c>
      <c r="BA271" s="439" t="s">
        <v>70</v>
      </c>
      <c r="BB271" s="439" t="s">
        <v>70</v>
      </c>
      <c r="BC271" s="447" t="s">
        <v>70</v>
      </c>
      <c r="BD271" s="441"/>
      <c r="BE271" s="442"/>
    </row>
    <row r="272" spans="1:57" x14ac:dyDescent="0.55000000000000004">
      <c r="B272" s="415" t="s">
        <v>72</v>
      </c>
      <c r="C272" s="416"/>
      <c r="D272" s="415" t="s">
        <v>72</v>
      </c>
      <c r="E272" s="416"/>
      <c r="F272" s="415" t="s">
        <v>72</v>
      </c>
      <c r="G272" s="416"/>
      <c r="H272" s="415" t="s">
        <v>72</v>
      </c>
      <c r="I272" s="416"/>
      <c r="J272" s="415" t="s">
        <v>72</v>
      </c>
      <c r="K272" s="416"/>
      <c r="L272" s="415" t="s">
        <v>72</v>
      </c>
      <c r="M272" s="416"/>
      <c r="N272" s="401"/>
      <c r="O272" s="443"/>
      <c r="P272" s="443"/>
      <c r="Q272" s="444"/>
      <c r="R272" s="443"/>
      <c r="S272" s="445" t="s">
        <v>70</v>
      </c>
      <c r="T272" s="445" t="s">
        <v>70</v>
      </c>
      <c r="U272" s="445" t="s">
        <v>70</v>
      </c>
      <c r="V272" s="445" t="s">
        <v>70</v>
      </c>
      <c r="W272" s="445" t="s">
        <v>70</v>
      </c>
      <c r="X272" s="445" t="s">
        <v>70</v>
      </c>
      <c r="Y272" s="445" t="s">
        <v>70</v>
      </c>
      <c r="Z272" s="445" t="s">
        <v>70</v>
      </c>
      <c r="AA272" s="445" t="s">
        <v>70</v>
      </c>
      <c r="AB272" s="445" t="s">
        <v>70</v>
      </c>
      <c r="AC272" s="445" t="s">
        <v>70</v>
      </c>
      <c r="AD272" s="445" t="s">
        <v>70</v>
      </c>
      <c r="AE272" s="445" t="s">
        <v>70</v>
      </c>
      <c r="AF272" s="445" t="s">
        <v>70</v>
      </c>
      <c r="AG272" s="445" t="s">
        <v>70</v>
      </c>
      <c r="AH272" s="445" t="s">
        <v>70</v>
      </c>
      <c r="AI272" s="445" t="s">
        <v>70</v>
      </c>
      <c r="AJ272" s="445" t="s">
        <v>70</v>
      </c>
      <c r="AK272" s="445" t="s">
        <v>70</v>
      </c>
      <c r="AL272" s="445" t="s">
        <v>70</v>
      </c>
      <c r="AM272" s="445" t="s">
        <v>70</v>
      </c>
      <c r="AN272" s="445" t="s">
        <v>70</v>
      </c>
      <c r="AO272" s="445" t="s">
        <v>70</v>
      </c>
      <c r="AP272" s="445" t="s">
        <v>70</v>
      </c>
      <c r="AQ272" s="445" t="s">
        <v>70</v>
      </c>
      <c r="AR272" s="445" t="s">
        <v>70</v>
      </c>
      <c r="AS272" s="445" t="s">
        <v>70</v>
      </c>
      <c r="AT272" s="445" t="s">
        <v>70</v>
      </c>
      <c r="AU272" s="445" t="s">
        <v>70</v>
      </c>
      <c r="AV272" s="445" t="s">
        <v>70</v>
      </c>
      <c r="AW272" s="445" t="s">
        <v>70</v>
      </c>
      <c r="AX272" s="445" t="s">
        <v>70</v>
      </c>
      <c r="AY272" s="445" t="s">
        <v>70</v>
      </c>
      <c r="AZ272" s="445" t="s">
        <v>70</v>
      </c>
      <c r="BA272" s="445" t="s">
        <v>70</v>
      </c>
      <c r="BB272" s="445" t="s">
        <v>70</v>
      </c>
      <c r="BC272" s="446"/>
      <c r="BD272" s="443"/>
      <c r="BE272" s="444"/>
    </row>
    <row r="273" spans="2:57" x14ac:dyDescent="0.55000000000000004">
      <c r="B273" s="420" t="s">
        <v>447</v>
      </c>
      <c r="C273" s="421"/>
      <c r="D273" s="420" t="s">
        <v>447</v>
      </c>
      <c r="E273" s="421"/>
      <c r="F273" s="420" t="s">
        <v>447</v>
      </c>
      <c r="G273" s="421"/>
      <c r="H273" s="420" t="s">
        <v>447</v>
      </c>
      <c r="I273" s="421"/>
      <c r="J273" s="420" t="s">
        <v>447</v>
      </c>
      <c r="K273" s="421"/>
      <c r="L273" s="420" t="s">
        <v>447</v>
      </c>
      <c r="M273" s="421"/>
      <c r="N273" s="401"/>
      <c r="O273" s="437">
        <v>5</v>
      </c>
      <c r="P273" s="437"/>
      <c r="Q273" s="438"/>
      <c r="R273" s="437"/>
      <c r="S273" s="439" t="s">
        <v>70</v>
      </c>
      <c r="T273" s="439" t="s">
        <v>70</v>
      </c>
      <c r="U273" s="439" t="s">
        <v>70</v>
      </c>
      <c r="V273" s="439" t="s">
        <v>70</v>
      </c>
      <c r="W273" s="439" t="s">
        <v>70</v>
      </c>
      <c r="X273" s="439" t="s">
        <v>70</v>
      </c>
      <c r="Y273" s="439" t="s">
        <v>70</v>
      </c>
      <c r="Z273" s="439" t="s">
        <v>70</v>
      </c>
      <c r="AA273" s="439" t="s">
        <v>70</v>
      </c>
      <c r="AB273" s="439" t="s">
        <v>70</v>
      </c>
      <c r="AC273" s="439" t="s">
        <v>70</v>
      </c>
      <c r="AD273" s="439" t="s">
        <v>70</v>
      </c>
      <c r="AE273" s="439" t="s">
        <v>70</v>
      </c>
      <c r="AF273" s="439" t="s">
        <v>70</v>
      </c>
      <c r="AG273" s="439" t="s">
        <v>70</v>
      </c>
      <c r="AH273" s="439" t="s">
        <v>70</v>
      </c>
      <c r="AI273" s="439" t="s">
        <v>70</v>
      </c>
      <c r="AJ273" s="439" t="s">
        <v>70</v>
      </c>
      <c r="AK273" s="439" t="s">
        <v>70</v>
      </c>
      <c r="AL273" s="439" t="s">
        <v>70</v>
      </c>
      <c r="AM273" s="439" t="s">
        <v>70</v>
      </c>
      <c r="AN273" s="439" t="s">
        <v>70</v>
      </c>
      <c r="AO273" s="439" t="s">
        <v>70</v>
      </c>
      <c r="AP273" s="439" t="s">
        <v>70</v>
      </c>
      <c r="AQ273" s="439" t="s">
        <v>70</v>
      </c>
      <c r="AR273" s="439" t="s">
        <v>70</v>
      </c>
      <c r="AS273" s="439" t="s">
        <v>70</v>
      </c>
      <c r="AT273" s="439" t="s">
        <v>70</v>
      </c>
      <c r="AU273" s="439" t="s">
        <v>70</v>
      </c>
      <c r="AV273" s="439" t="s">
        <v>70</v>
      </c>
      <c r="AW273" s="439" t="s">
        <v>70</v>
      </c>
      <c r="AX273" s="439" t="s">
        <v>70</v>
      </c>
      <c r="AY273" s="439" t="s">
        <v>70</v>
      </c>
      <c r="AZ273" s="439" t="s">
        <v>70</v>
      </c>
      <c r="BA273" s="439" t="s">
        <v>70</v>
      </c>
      <c r="BB273" s="439" t="s">
        <v>70</v>
      </c>
      <c r="BC273" s="447" t="s">
        <v>70</v>
      </c>
      <c r="BD273" s="441"/>
      <c r="BE273" s="442"/>
    </row>
    <row r="274" spans="2:57" x14ac:dyDescent="0.55000000000000004">
      <c r="B274" s="420" t="s">
        <v>447</v>
      </c>
      <c r="C274" s="421"/>
      <c r="D274" s="420" t="s">
        <v>447</v>
      </c>
      <c r="E274" s="421"/>
      <c r="F274" s="420" t="s">
        <v>447</v>
      </c>
      <c r="G274" s="421"/>
      <c r="H274" s="420" t="s">
        <v>447</v>
      </c>
      <c r="I274" s="421"/>
      <c r="J274" s="420" t="s">
        <v>447</v>
      </c>
      <c r="K274" s="421"/>
      <c r="L274" s="420" t="s">
        <v>447</v>
      </c>
      <c r="M274" s="421"/>
      <c r="O274" s="443"/>
      <c r="P274" s="443"/>
      <c r="Q274" s="444"/>
      <c r="R274" s="443"/>
      <c r="S274" s="445" t="s">
        <v>70</v>
      </c>
      <c r="T274" s="445" t="s">
        <v>70</v>
      </c>
      <c r="U274" s="445" t="s">
        <v>70</v>
      </c>
      <c r="V274" s="445" t="s">
        <v>70</v>
      </c>
      <c r="W274" s="445" t="s">
        <v>70</v>
      </c>
      <c r="X274" s="445" t="s">
        <v>70</v>
      </c>
      <c r="Y274" s="445" t="s">
        <v>70</v>
      </c>
      <c r="Z274" s="445" t="s">
        <v>70</v>
      </c>
      <c r="AA274" s="445" t="s">
        <v>70</v>
      </c>
      <c r="AB274" s="445" t="s">
        <v>70</v>
      </c>
      <c r="AC274" s="445" t="s">
        <v>70</v>
      </c>
      <c r="AD274" s="445" t="s">
        <v>70</v>
      </c>
      <c r="AE274" s="445" t="s">
        <v>70</v>
      </c>
      <c r="AF274" s="445" t="s">
        <v>70</v>
      </c>
      <c r="AG274" s="445" t="s">
        <v>70</v>
      </c>
      <c r="AH274" s="445" t="s">
        <v>70</v>
      </c>
      <c r="AI274" s="445" t="s">
        <v>70</v>
      </c>
      <c r="AJ274" s="445" t="s">
        <v>70</v>
      </c>
      <c r="AK274" s="445" t="s">
        <v>70</v>
      </c>
      <c r="AL274" s="445" t="s">
        <v>70</v>
      </c>
      <c r="AM274" s="445" t="s">
        <v>70</v>
      </c>
      <c r="AN274" s="445" t="s">
        <v>70</v>
      </c>
      <c r="AO274" s="445" t="s">
        <v>70</v>
      </c>
      <c r="AP274" s="445" t="s">
        <v>70</v>
      </c>
      <c r="AQ274" s="445" t="s">
        <v>70</v>
      </c>
      <c r="AR274" s="445" t="s">
        <v>70</v>
      </c>
      <c r="AS274" s="445" t="s">
        <v>70</v>
      </c>
      <c r="AT274" s="445" t="s">
        <v>70</v>
      </c>
      <c r="AU274" s="445" t="s">
        <v>70</v>
      </c>
      <c r="AV274" s="445" t="s">
        <v>70</v>
      </c>
      <c r="AW274" s="445" t="s">
        <v>70</v>
      </c>
      <c r="AX274" s="445" t="s">
        <v>70</v>
      </c>
      <c r="AY274" s="445" t="s">
        <v>70</v>
      </c>
      <c r="AZ274" s="445" t="s">
        <v>70</v>
      </c>
      <c r="BA274" s="445" t="s">
        <v>70</v>
      </c>
      <c r="BB274" s="445" t="s">
        <v>70</v>
      </c>
      <c r="BC274" s="446"/>
      <c r="BD274" s="443"/>
      <c r="BE274" s="444"/>
    </row>
    <row r="275" spans="2:57" x14ac:dyDescent="0.55000000000000004">
      <c r="B275" s="433" t="s">
        <v>456</v>
      </c>
      <c r="C275" s="434"/>
      <c r="D275" s="435" t="s">
        <v>456</v>
      </c>
      <c r="E275" s="436"/>
      <c r="F275" s="433" t="s">
        <v>456</v>
      </c>
      <c r="G275" s="434"/>
      <c r="H275" s="435" t="s">
        <v>456</v>
      </c>
      <c r="I275" s="436"/>
      <c r="J275" s="433" t="s">
        <v>456</v>
      </c>
      <c r="K275" s="434"/>
      <c r="L275" s="435" t="s">
        <v>456</v>
      </c>
      <c r="M275" s="436"/>
      <c r="O275" s="437">
        <v>6</v>
      </c>
      <c r="P275" s="437"/>
      <c r="Q275" s="438"/>
      <c r="R275" s="437"/>
      <c r="S275" s="439" t="s">
        <v>70</v>
      </c>
      <c r="T275" s="439" t="s">
        <v>70</v>
      </c>
      <c r="U275" s="439" t="s">
        <v>70</v>
      </c>
      <c r="V275" s="439" t="s">
        <v>70</v>
      </c>
      <c r="W275" s="439" t="s">
        <v>70</v>
      </c>
      <c r="X275" s="439" t="s">
        <v>70</v>
      </c>
      <c r="Y275" s="439" t="s">
        <v>70</v>
      </c>
      <c r="Z275" s="439" t="s">
        <v>70</v>
      </c>
      <c r="AA275" s="439" t="s">
        <v>70</v>
      </c>
      <c r="AB275" s="439" t="s">
        <v>70</v>
      </c>
      <c r="AC275" s="439" t="s">
        <v>70</v>
      </c>
      <c r="AD275" s="439" t="s">
        <v>70</v>
      </c>
      <c r="AE275" s="439" t="s">
        <v>70</v>
      </c>
      <c r="AF275" s="439" t="s">
        <v>70</v>
      </c>
      <c r="AG275" s="439" t="s">
        <v>70</v>
      </c>
      <c r="AH275" s="439" t="s">
        <v>70</v>
      </c>
      <c r="AI275" s="439" t="s">
        <v>70</v>
      </c>
      <c r="AJ275" s="439" t="s">
        <v>70</v>
      </c>
      <c r="AK275" s="439" t="s">
        <v>70</v>
      </c>
      <c r="AL275" s="439" t="s">
        <v>70</v>
      </c>
      <c r="AM275" s="439" t="s">
        <v>70</v>
      </c>
      <c r="AN275" s="439" t="s">
        <v>70</v>
      </c>
      <c r="AO275" s="439" t="s">
        <v>70</v>
      </c>
      <c r="AP275" s="439" t="s">
        <v>70</v>
      </c>
      <c r="AQ275" s="439" t="s">
        <v>70</v>
      </c>
      <c r="AR275" s="439" t="s">
        <v>70</v>
      </c>
      <c r="AS275" s="439" t="s">
        <v>70</v>
      </c>
      <c r="AT275" s="439" t="s">
        <v>70</v>
      </c>
      <c r="AU275" s="439" t="s">
        <v>70</v>
      </c>
      <c r="AV275" s="439" t="s">
        <v>70</v>
      </c>
      <c r="AW275" s="439" t="s">
        <v>70</v>
      </c>
      <c r="AX275" s="439" t="s">
        <v>70</v>
      </c>
      <c r="AY275" s="439" t="s">
        <v>70</v>
      </c>
      <c r="AZ275" s="439" t="s">
        <v>70</v>
      </c>
      <c r="BA275" s="439" t="s">
        <v>70</v>
      </c>
      <c r="BB275" s="439" t="s">
        <v>70</v>
      </c>
      <c r="BC275" s="447" t="s">
        <v>70</v>
      </c>
      <c r="BD275" s="441"/>
      <c r="BE275" s="442"/>
    </row>
    <row r="276" spans="2:57" x14ac:dyDescent="0.55000000000000004">
      <c r="B276" s="407" t="s">
        <v>473</v>
      </c>
      <c r="C276" s="408"/>
      <c r="D276" s="407" t="s">
        <v>474</v>
      </c>
      <c r="E276" s="408"/>
      <c r="F276" s="407" t="s">
        <v>475</v>
      </c>
      <c r="G276" s="408"/>
      <c r="H276" s="407" t="s">
        <v>476</v>
      </c>
      <c r="I276" s="408"/>
      <c r="J276" s="407" t="s">
        <v>477</v>
      </c>
      <c r="K276" s="408"/>
      <c r="L276" s="407" t="s">
        <v>478</v>
      </c>
      <c r="M276" s="408"/>
      <c r="O276" s="443"/>
      <c r="P276" s="443"/>
      <c r="Q276" s="444"/>
      <c r="R276" s="443"/>
      <c r="S276" s="445" t="s">
        <v>70</v>
      </c>
      <c r="T276" s="445" t="s">
        <v>70</v>
      </c>
      <c r="U276" s="445" t="s">
        <v>70</v>
      </c>
      <c r="V276" s="445" t="s">
        <v>70</v>
      </c>
      <c r="W276" s="445" t="s">
        <v>70</v>
      </c>
      <c r="X276" s="445" t="s">
        <v>70</v>
      </c>
      <c r="Y276" s="445" t="s">
        <v>70</v>
      </c>
      <c r="Z276" s="445" t="s">
        <v>70</v>
      </c>
      <c r="AA276" s="445" t="s">
        <v>70</v>
      </c>
      <c r="AB276" s="445" t="s">
        <v>70</v>
      </c>
      <c r="AC276" s="445" t="s">
        <v>70</v>
      </c>
      <c r="AD276" s="445" t="s">
        <v>70</v>
      </c>
      <c r="AE276" s="445" t="s">
        <v>70</v>
      </c>
      <c r="AF276" s="445" t="s">
        <v>70</v>
      </c>
      <c r="AG276" s="445" t="s">
        <v>70</v>
      </c>
      <c r="AH276" s="445" t="s">
        <v>70</v>
      </c>
      <c r="AI276" s="445" t="s">
        <v>70</v>
      </c>
      <c r="AJ276" s="445" t="s">
        <v>70</v>
      </c>
      <c r="AK276" s="445" t="s">
        <v>70</v>
      </c>
      <c r="AL276" s="445" t="s">
        <v>70</v>
      </c>
      <c r="AM276" s="445" t="s">
        <v>70</v>
      </c>
      <c r="AN276" s="445" t="s">
        <v>70</v>
      </c>
      <c r="AO276" s="445" t="s">
        <v>70</v>
      </c>
      <c r="AP276" s="445" t="s">
        <v>70</v>
      </c>
      <c r="AQ276" s="445" t="s">
        <v>70</v>
      </c>
      <c r="AR276" s="445" t="s">
        <v>70</v>
      </c>
      <c r="AS276" s="445" t="s">
        <v>70</v>
      </c>
      <c r="AT276" s="445" t="s">
        <v>70</v>
      </c>
      <c r="AU276" s="445" t="s">
        <v>70</v>
      </c>
      <c r="AV276" s="445" t="s">
        <v>70</v>
      </c>
      <c r="AW276" s="445" t="s">
        <v>70</v>
      </c>
      <c r="AX276" s="445" t="s">
        <v>70</v>
      </c>
      <c r="AY276" s="445" t="s">
        <v>70</v>
      </c>
      <c r="AZ276" s="445" t="s">
        <v>70</v>
      </c>
      <c r="BA276" s="445" t="s">
        <v>70</v>
      </c>
      <c r="BB276" s="445" t="s">
        <v>70</v>
      </c>
      <c r="BC276" s="446"/>
      <c r="BD276" s="443"/>
      <c r="BE276" s="444"/>
    </row>
    <row r="277" spans="2:57" x14ac:dyDescent="0.55000000000000004">
      <c r="B277" s="415" t="s">
        <v>72</v>
      </c>
      <c r="C277" s="416"/>
      <c r="D277" s="415" t="s">
        <v>72</v>
      </c>
      <c r="E277" s="416"/>
      <c r="F277" s="415" t="s">
        <v>72</v>
      </c>
      <c r="G277" s="416"/>
      <c r="H277" s="415" t="s">
        <v>72</v>
      </c>
      <c r="I277" s="416"/>
      <c r="J277" s="415" t="s">
        <v>72</v>
      </c>
      <c r="K277" s="416"/>
      <c r="L277" s="415" t="s">
        <v>72</v>
      </c>
      <c r="M277" s="416"/>
      <c r="O277" s="437">
        <v>7</v>
      </c>
      <c r="P277" s="437"/>
      <c r="Q277" s="438"/>
      <c r="R277" s="437"/>
      <c r="S277" s="439" t="s">
        <v>70</v>
      </c>
      <c r="T277" s="439" t="s">
        <v>70</v>
      </c>
      <c r="U277" s="439" t="s">
        <v>70</v>
      </c>
      <c r="V277" s="439" t="s">
        <v>70</v>
      </c>
      <c r="W277" s="439" t="s">
        <v>70</v>
      </c>
      <c r="X277" s="439" t="s">
        <v>70</v>
      </c>
      <c r="Y277" s="439" t="s">
        <v>70</v>
      </c>
      <c r="Z277" s="439" t="s">
        <v>70</v>
      </c>
      <c r="AA277" s="439" t="s">
        <v>70</v>
      </c>
      <c r="AB277" s="439" t="s">
        <v>70</v>
      </c>
      <c r="AC277" s="439" t="s">
        <v>70</v>
      </c>
      <c r="AD277" s="439" t="s">
        <v>70</v>
      </c>
      <c r="AE277" s="439" t="s">
        <v>70</v>
      </c>
      <c r="AF277" s="439" t="s">
        <v>70</v>
      </c>
      <c r="AG277" s="439" t="s">
        <v>70</v>
      </c>
      <c r="AH277" s="439" t="s">
        <v>70</v>
      </c>
      <c r="AI277" s="439" t="s">
        <v>70</v>
      </c>
      <c r="AJ277" s="439" t="s">
        <v>70</v>
      </c>
      <c r="AK277" s="439" t="s">
        <v>70</v>
      </c>
      <c r="AL277" s="439" t="s">
        <v>70</v>
      </c>
      <c r="AM277" s="439" t="s">
        <v>70</v>
      </c>
      <c r="AN277" s="439" t="s">
        <v>70</v>
      </c>
      <c r="AO277" s="439" t="s">
        <v>70</v>
      </c>
      <c r="AP277" s="439" t="s">
        <v>70</v>
      </c>
      <c r="AQ277" s="439" t="s">
        <v>70</v>
      </c>
      <c r="AR277" s="439" t="s">
        <v>70</v>
      </c>
      <c r="AS277" s="439" t="s">
        <v>70</v>
      </c>
      <c r="AT277" s="439" t="s">
        <v>70</v>
      </c>
      <c r="AU277" s="439" t="s">
        <v>70</v>
      </c>
      <c r="AV277" s="439" t="s">
        <v>70</v>
      </c>
      <c r="AW277" s="439" t="s">
        <v>70</v>
      </c>
      <c r="AX277" s="439" t="s">
        <v>70</v>
      </c>
      <c r="AY277" s="439" t="s">
        <v>70</v>
      </c>
      <c r="AZ277" s="439" t="s">
        <v>70</v>
      </c>
      <c r="BA277" s="439" t="s">
        <v>70</v>
      </c>
      <c r="BB277" s="439" t="s">
        <v>70</v>
      </c>
      <c r="BC277" s="447" t="s">
        <v>70</v>
      </c>
      <c r="BD277" s="441"/>
      <c r="BE277" s="442"/>
    </row>
    <row r="278" spans="2:57" x14ac:dyDescent="0.55000000000000004">
      <c r="B278" s="420" t="s">
        <v>447</v>
      </c>
      <c r="C278" s="421"/>
      <c r="D278" s="420" t="s">
        <v>447</v>
      </c>
      <c r="E278" s="421"/>
      <c r="F278" s="420" t="s">
        <v>447</v>
      </c>
      <c r="G278" s="421"/>
      <c r="H278" s="420" t="s">
        <v>447</v>
      </c>
      <c r="I278" s="421"/>
      <c r="J278" s="420" t="s">
        <v>447</v>
      </c>
      <c r="K278" s="421"/>
      <c r="L278" s="420" t="s">
        <v>447</v>
      </c>
      <c r="M278" s="421"/>
      <c r="O278" s="443"/>
      <c r="P278" s="443"/>
      <c r="Q278" s="444"/>
      <c r="R278" s="443"/>
      <c r="S278" s="445" t="s">
        <v>70</v>
      </c>
      <c r="T278" s="445" t="s">
        <v>70</v>
      </c>
      <c r="U278" s="445" t="s">
        <v>70</v>
      </c>
      <c r="V278" s="445" t="s">
        <v>70</v>
      </c>
      <c r="W278" s="445" t="s">
        <v>70</v>
      </c>
      <c r="X278" s="445" t="s">
        <v>70</v>
      </c>
      <c r="Y278" s="445" t="s">
        <v>70</v>
      </c>
      <c r="Z278" s="445" t="s">
        <v>70</v>
      </c>
      <c r="AA278" s="445" t="s">
        <v>70</v>
      </c>
      <c r="AB278" s="445" t="s">
        <v>70</v>
      </c>
      <c r="AC278" s="445" t="s">
        <v>70</v>
      </c>
      <c r="AD278" s="445" t="s">
        <v>70</v>
      </c>
      <c r="AE278" s="445" t="s">
        <v>70</v>
      </c>
      <c r="AF278" s="445" t="s">
        <v>70</v>
      </c>
      <c r="AG278" s="445" t="s">
        <v>70</v>
      </c>
      <c r="AH278" s="445" t="s">
        <v>70</v>
      </c>
      <c r="AI278" s="445" t="s">
        <v>70</v>
      </c>
      <c r="AJ278" s="445" t="s">
        <v>70</v>
      </c>
      <c r="AK278" s="445" t="s">
        <v>70</v>
      </c>
      <c r="AL278" s="445" t="s">
        <v>70</v>
      </c>
      <c r="AM278" s="445" t="s">
        <v>70</v>
      </c>
      <c r="AN278" s="445" t="s">
        <v>70</v>
      </c>
      <c r="AO278" s="445" t="s">
        <v>70</v>
      </c>
      <c r="AP278" s="445" t="s">
        <v>70</v>
      </c>
      <c r="AQ278" s="445" t="s">
        <v>70</v>
      </c>
      <c r="AR278" s="445" t="s">
        <v>70</v>
      </c>
      <c r="AS278" s="445" t="s">
        <v>70</v>
      </c>
      <c r="AT278" s="445" t="s">
        <v>70</v>
      </c>
      <c r="AU278" s="445" t="s">
        <v>70</v>
      </c>
      <c r="AV278" s="445" t="s">
        <v>70</v>
      </c>
      <c r="AW278" s="445" t="s">
        <v>70</v>
      </c>
      <c r="AX278" s="445" t="s">
        <v>70</v>
      </c>
      <c r="AY278" s="445" t="s">
        <v>70</v>
      </c>
      <c r="AZ278" s="445" t="s">
        <v>70</v>
      </c>
      <c r="BA278" s="445" t="s">
        <v>70</v>
      </c>
      <c r="BB278" s="445" t="s">
        <v>70</v>
      </c>
      <c r="BC278" s="446"/>
      <c r="BD278" s="443"/>
      <c r="BE278" s="444"/>
    </row>
    <row r="279" spans="2:57" x14ac:dyDescent="0.55000000000000004">
      <c r="B279" s="420" t="s">
        <v>447</v>
      </c>
      <c r="C279" s="421"/>
      <c r="D279" s="420" t="s">
        <v>447</v>
      </c>
      <c r="E279" s="421"/>
      <c r="F279" s="420" t="s">
        <v>447</v>
      </c>
      <c r="G279" s="421"/>
      <c r="H279" s="420" t="s">
        <v>447</v>
      </c>
      <c r="I279" s="421"/>
      <c r="J279" s="420" t="s">
        <v>447</v>
      </c>
      <c r="K279" s="421"/>
      <c r="L279" s="420" t="s">
        <v>447</v>
      </c>
      <c r="M279" s="421"/>
      <c r="O279" s="437">
        <v>8</v>
      </c>
      <c r="P279" s="437"/>
      <c r="Q279" s="438"/>
      <c r="R279" s="437"/>
      <c r="S279" s="439" t="s">
        <v>70</v>
      </c>
      <c r="T279" s="439" t="s">
        <v>70</v>
      </c>
      <c r="U279" s="439" t="s">
        <v>70</v>
      </c>
      <c r="V279" s="439" t="s">
        <v>70</v>
      </c>
      <c r="W279" s="439" t="s">
        <v>70</v>
      </c>
      <c r="X279" s="439" t="s">
        <v>70</v>
      </c>
      <c r="Y279" s="439" t="s">
        <v>70</v>
      </c>
      <c r="Z279" s="439" t="s">
        <v>70</v>
      </c>
      <c r="AA279" s="439" t="s">
        <v>70</v>
      </c>
      <c r="AB279" s="439" t="s">
        <v>70</v>
      </c>
      <c r="AC279" s="439" t="s">
        <v>70</v>
      </c>
      <c r="AD279" s="439" t="s">
        <v>70</v>
      </c>
      <c r="AE279" s="439" t="s">
        <v>70</v>
      </c>
      <c r="AF279" s="439" t="s">
        <v>70</v>
      </c>
      <c r="AG279" s="439" t="s">
        <v>70</v>
      </c>
      <c r="AH279" s="439" t="s">
        <v>70</v>
      </c>
      <c r="AI279" s="439" t="s">
        <v>70</v>
      </c>
      <c r="AJ279" s="439" t="s">
        <v>70</v>
      </c>
      <c r="AK279" s="439" t="s">
        <v>70</v>
      </c>
      <c r="AL279" s="439" t="s">
        <v>70</v>
      </c>
      <c r="AM279" s="439" t="s">
        <v>70</v>
      </c>
      <c r="AN279" s="439" t="s">
        <v>70</v>
      </c>
      <c r="AO279" s="439" t="s">
        <v>70</v>
      </c>
      <c r="AP279" s="439" t="s">
        <v>70</v>
      </c>
      <c r="AQ279" s="439" t="s">
        <v>70</v>
      </c>
      <c r="AR279" s="439" t="s">
        <v>70</v>
      </c>
      <c r="AS279" s="439" t="s">
        <v>70</v>
      </c>
      <c r="AT279" s="439" t="s">
        <v>70</v>
      </c>
      <c r="AU279" s="439" t="s">
        <v>70</v>
      </c>
      <c r="AV279" s="439" t="s">
        <v>70</v>
      </c>
      <c r="AW279" s="439" t="s">
        <v>70</v>
      </c>
      <c r="AX279" s="439" t="s">
        <v>70</v>
      </c>
      <c r="AY279" s="439" t="s">
        <v>70</v>
      </c>
      <c r="AZ279" s="439" t="s">
        <v>70</v>
      </c>
      <c r="BA279" s="439" t="s">
        <v>70</v>
      </c>
      <c r="BB279" s="439" t="s">
        <v>70</v>
      </c>
      <c r="BC279" s="447" t="s">
        <v>70</v>
      </c>
      <c r="BD279" s="441"/>
      <c r="BE279" s="442"/>
    </row>
    <row r="280" spans="2:57" x14ac:dyDescent="0.55000000000000004">
      <c r="B280" s="433" t="s">
        <v>456</v>
      </c>
      <c r="C280" s="434"/>
      <c r="D280" s="435" t="s">
        <v>456</v>
      </c>
      <c r="E280" s="436"/>
      <c r="F280" s="433" t="s">
        <v>456</v>
      </c>
      <c r="G280" s="434"/>
      <c r="H280" s="435" t="s">
        <v>456</v>
      </c>
      <c r="I280" s="436"/>
      <c r="J280" s="433" t="s">
        <v>456</v>
      </c>
      <c r="K280" s="434"/>
      <c r="L280" s="435" t="s">
        <v>456</v>
      </c>
      <c r="M280" s="436"/>
      <c r="O280" s="443"/>
      <c r="P280" s="443"/>
      <c r="Q280" s="444"/>
      <c r="R280" s="443"/>
      <c r="S280" s="445" t="s">
        <v>70</v>
      </c>
      <c r="T280" s="445" t="s">
        <v>70</v>
      </c>
      <c r="U280" s="445" t="s">
        <v>70</v>
      </c>
      <c r="V280" s="445" t="s">
        <v>70</v>
      </c>
      <c r="W280" s="445" t="s">
        <v>70</v>
      </c>
      <c r="X280" s="445" t="s">
        <v>70</v>
      </c>
      <c r="Y280" s="445" t="s">
        <v>70</v>
      </c>
      <c r="Z280" s="445" t="s">
        <v>70</v>
      </c>
      <c r="AA280" s="445" t="s">
        <v>70</v>
      </c>
      <c r="AB280" s="445" t="s">
        <v>70</v>
      </c>
      <c r="AC280" s="445" t="s">
        <v>70</v>
      </c>
      <c r="AD280" s="445" t="s">
        <v>70</v>
      </c>
      <c r="AE280" s="445" t="s">
        <v>70</v>
      </c>
      <c r="AF280" s="445" t="s">
        <v>70</v>
      </c>
      <c r="AG280" s="445" t="s">
        <v>70</v>
      </c>
      <c r="AH280" s="445" t="s">
        <v>70</v>
      </c>
      <c r="AI280" s="445" t="s">
        <v>70</v>
      </c>
      <c r="AJ280" s="445" t="s">
        <v>70</v>
      </c>
      <c r="AK280" s="445" t="s">
        <v>70</v>
      </c>
      <c r="AL280" s="445" t="s">
        <v>70</v>
      </c>
      <c r="AM280" s="445" t="s">
        <v>70</v>
      </c>
      <c r="AN280" s="445" t="s">
        <v>70</v>
      </c>
      <c r="AO280" s="445" t="s">
        <v>70</v>
      </c>
      <c r="AP280" s="445" t="s">
        <v>70</v>
      </c>
      <c r="AQ280" s="445" t="s">
        <v>70</v>
      </c>
      <c r="AR280" s="445" t="s">
        <v>70</v>
      </c>
      <c r="AS280" s="445" t="s">
        <v>70</v>
      </c>
      <c r="AT280" s="445" t="s">
        <v>70</v>
      </c>
      <c r="AU280" s="445" t="s">
        <v>70</v>
      </c>
      <c r="AV280" s="445" t="s">
        <v>70</v>
      </c>
      <c r="AW280" s="445" t="s">
        <v>70</v>
      </c>
      <c r="AX280" s="445" t="s">
        <v>70</v>
      </c>
      <c r="AY280" s="445" t="s">
        <v>70</v>
      </c>
      <c r="AZ280" s="445" t="s">
        <v>70</v>
      </c>
      <c r="BA280" s="445" t="s">
        <v>70</v>
      </c>
      <c r="BB280" s="445" t="s">
        <v>70</v>
      </c>
      <c r="BC280" s="446"/>
      <c r="BD280" s="443"/>
      <c r="BE280" s="444"/>
    </row>
    <row r="281" spans="2:57" x14ac:dyDescent="0.55000000000000004">
      <c r="B281" s="407" t="s">
        <v>479</v>
      </c>
      <c r="C281" s="408"/>
      <c r="D281" s="407" t="s">
        <v>480</v>
      </c>
      <c r="E281" s="408"/>
      <c r="F281" s="407" t="s">
        <v>481</v>
      </c>
      <c r="G281" s="408"/>
      <c r="H281" s="407" t="s">
        <v>482</v>
      </c>
      <c r="I281" s="408"/>
      <c r="J281" s="407" t="s">
        <v>483</v>
      </c>
      <c r="K281" s="408"/>
      <c r="L281" s="407" t="s">
        <v>484</v>
      </c>
      <c r="M281" s="408"/>
      <c r="O281" s="437">
        <v>9</v>
      </c>
      <c r="P281" s="437"/>
      <c r="Q281" s="438"/>
      <c r="R281" s="437"/>
      <c r="S281" s="439" t="s">
        <v>70</v>
      </c>
      <c r="T281" s="439" t="s">
        <v>70</v>
      </c>
      <c r="U281" s="439" t="s">
        <v>70</v>
      </c>
      <c r="V281" s="439" t="s">
        <v>70</v>
      </c>
      <c r="W281" s="439" t="s">
        <v>70</v>
      </c>
      <c r="X281" s="439" t="s">
        <v>70</v>
      </c>
      <c r="Y281" s="439" t="s">
        <v>70</v>
      </c>
      <c r="Z281" s="439" t="s">
        <v>70</v>
      </c>
      <c r="AA281" s="439" t="s">
        <v>70</v>
      </c>
      <c r="AB281" s="439" t="s">
        <v>70</v>
      </c>
      <c r="AC281" s="439" t="s">
        <v>70</v>
      </c>
      <c r="AD281" s="439" t="s">
        <v>70</v>
      </c>
      <c r="AE281" s="439" t="s">
        <v>70</v>
      </c>
      <c r="AF281" s="439" t="s">
        <v>70</v>
      </c>
      <c r="AG281" s="439" t="s">
        <v>70</v>
      </c>
      <c r="AH281" s="439" t="s">
        <v>70</v>
      </c>
      <c r="AI281" s="439" t="s">
        <v>70</v>
      </c>
      <c r="AJ281" s="439" t="s">
        <v>70</v>
      </c>
      <c r="AK281" s="439" t="s">
        <v>70</v>
      </c>
      <c r="AL281" s="439" t="s">
        <v>70</v>
      </c>
      <c r="AM281" s="439" t="s">
        <v>70</v>
      </c>
      <c r="AN281" s="439" t="s">
        <v>70</v>
      </c>
      <c r="AO281" s="439" t="s">
        <v>70</v>
      </c>
      <c r="AP281" s="439" t="s">
        <v>70</v>
      </c>
      <c r="AQ281" s="439" t="s">
        <v>70</v>
      </c>
      <c r="AR281" s="439" t="s">
        <v>70</v>
      </c>
      <c r="AS281" s="439" t="s">
        <v>70</v>
      </c>
      <c r="AT281" s="439" t="s">
        <v>70</v>
      </c>
      <c r="AU281" s="439" t="s">
        <v>70</v>
      </c>
      <c r="AV281" s="439" t="s">
        <v>70</v>
      </c>
      <c r="AW281" s="439" t="s">
        <v>70</v>
      </c>
      <c r="AX281" s="439" t="s">
        <v>70</v>
      </c>
      <c r="AY281" s="439" t="s">
        <v>70</v>
      </c>
      <c r="AZ281" s="439" t="s">
        <v>70</v>
      </c>
      <c r="BA281" s="439" t="s">
        <v>70</v>
      </c>
      <c r="BB281" s="439" t="s">
        <v>70</v>
      </c>
      <c r="BC281" s="447" t="s">
        <v>70</v>
      </c>
      <c r="BD281" s="441"/>
      <c r="BE281" s="442"/>
    </row>
    <row r="282" spans="2:57" x14ac:dyDescent="0.55000000000000004">
      <c r="B282" s="415" t="s">
        <v>72</v>
      </c>
      <c r="C282" s="416"/>
      <c r="D282" s="415" t="s">
        <v>72</v>
      </c>
      <c r="E282" s="416"/>
      <c r="F282" s="415" t="s">
        <v>72</v>
      </c>
      <c r="G282" s="416"/>
      <c r="H282" s="415" t="s">
        <v>72</v>
      </c>
      <c r="I282" s="416"/>
      <c r="J282" s="415" t="s">
        <v>72</v>
      </c>
      <c r="K282" s="416"/>
      <c r="L282" s="415" t="s">
        <v>72</v>
      </c>
      <c r="M282" s="416"/>
      <c r="O282" s="443"/>
      <c r="P282" s="443"/>
      <c r="Q282" s="444"/>
      <c r="R282" s="443"/>
      <c r="S282" s="445" t="s">
        <v>70</v>
      </c>
      <c r="T282" s="445" t="s">
        <v>70</v>
      </c>
      <c r="U282" s="445" t="s">
        <v>70</v>
      </c>
      <c r="V282" s="445" t="s">
        <v>70</v>
      </c>
      <c r="W282" s="445" t="s">
        <v>70</v>
      </c>
      <c r="X282" s="445" t="s">
        <v>70</v>
      </c>
      <c r="Y282" s="445" t="s">
        <v>70</v>
      </c>
      <c r="Z282" s="445" t="s">
        <v>70</v>
      </c>
      <c r="AA282" s="445" t="s">
        <v>70</v>
      </c>
      <c r="AB282" s="445" t="s">
        <v>70</v>
      </c>
      <c r="AC282" s="445" t="s">
        <v>70</v>
      </c>
      <c r="AD282" s="445" t="s">
        <v>70</v>
      </c>
      <c r="AE282" s="445" t="s">
        <v>70</v>
      </c>
      <c r="AF282" s="445" t="s">
        <v>70</v>
      </c>
      <c r="AG282" s="445" t="s">
        <v>70</v>
      </c>
      <c r="AH282" s="445" t="s">
        <v>70</v>
      </c>
      <c r="AI282" s="445" t="s">
        <v>70</v>
      </c>
      <c r="AJ282" s="445" t="s">
        <v>70</v>
      </c>
      <c r="AK282" s="445" t="s">
        <v>70</v>
      </c>
      <c r="AL282" s="445" t="s">
        <v>70</v>
      </c>
      <c r="AM282" s="445" t="s">
        <v>70</v>
      </c>
      <c r="AN282" s="445" t="s">
        <v>70</v>
      </c>
      <c r="AO282" s="445" t="s">
        <v>70</v>
      </c>
      <c r="AP282" s="445" t="s">
        <v>70</v>
      </c>
      <c r="AQ282" s="445" t="s">
        <v>70</v>
      </c>
      <c r="AR282" s="445" t="s">
        <v>70</v>
      </c>
      <c r="AS282" s="445" t="s">
        <v>70</v>
      </c>
      <c r="AT282" s="445" t="s">
        <v>70</v>
      </c>
      <c r="AU282" s="445" t="s">
        <v>70</v>
      </c>
      <c r="AV282" s="445" t="s">
        <v>70</v>
      </c>
      <c r="AW282" s="445" t="s">
        <v>70</v>
      </c>
      <c r="AX282" s="445" t="s">
        <v>70</v>
      </c>
      <c r="AY282" s="445" t="s">
        <v>70</v>
      </c>
      <c r="AZ282" s="445" t="s">
        <v>70</v>
      </c>
      <c r="BA282" s="445" t="s">
        <v>70</v>
      </c>
      <c r="BB282" s="445" t="s">
        <v>70</v>
      </c>
      <c r="BC282" s="446"/>
      <c r="BD282" s="443"/>
      <c r="BE282" s="444"/>
    </row>
    <row r="283" spans="2:57" x14ac:dyDescent="0.55000000000000004">
      <c r="B283" s="420" t="s">
        <v>447</v>
      </c>
      <c r="C283" s="421"/>
      <c r="D283" s="420" t="s">
        <v>447</v>
      </c>
      <c r="E283" s="421"/>
      <c r="F283" s="420" t="s">
        <v>447</v>
      </c>
      <c r="G283" s="421"/>
      <c r="H283" s="420" t="s">
        <v>447</v>
      </c>
      <c r="I283" s="421"/>
      <c r="J283" s="420" t="s">
        <v>447</v>
      </c>
      <c r="K283" s="421"/>
      <c r="L283" s="420" t="s">
        <v>447</v>
      </c>
      <c r="M283" s="421"/>
      <c r="O283" s="437">
        <v>10</v>
      </c>
      <c r="P283" s="437"/>
      <c r="Q283" s="438"/>
      <c r="R283" s="437"/>
      <c r="S283" s="439" t="s">
        <v>70</v>
      </c>
      <c r="T283" s="439" t="s">
        <v>70</v>
      </c>
      <c r="U283" s="439" t="s">
        <v>70</v>
      </c>
      <c r="V283" s="439" t="s">
        <v>70</v>
      </c>
      <c r="W283" s="439" t="s">
        <v>70</v>
      </c>
      <c r="X283" s="439" t="s">
        <v>70</v>
      </c>
      <c r="Y283" s="439" t="s">
        <v>70</v>
      </c>
      <c r="Z283" s="439" t="s">
        <v>70</v>
      </c>
      <c r="AA283" s="439" t="s">
        <v>70</v>
      </c>
      <c r="AB283" s="439" t="s">
        <v>70</v>
      </c>
      <c r="AC283" s="439" t="s">
        <v>70</v>
      </c>
      <c r="AD283" s="439" t="s">
        <v>70</v>
      </c>
      <c r="AE283" s="439" t="s">
        <v>70</v>
      </c>
      <c r="AF283" s="439" t="s">
        <v>70</v>
      </c>
      <c r="AG283" s="439" t="s">
        <v>70</v>
      </c>
      <c r="AH283" s="439" t="s">
        <v>70</v>
      </c>
      <c r="AI283" s="439" t="s">
        <v>70</v>
      </c>
      <c r="AJ283" s="439" t="s">
        <v>70</v>
      </c>
      <c r="AK283" s="439" t="s">
        <v>70</v>
      </c>
      <c r="AL283" s="439" t="s">
        <v>70</v>
      </c>
      <c r="AM283" s="439" t="s">
        <v>70</v>
      </c>
      <c r="AN283" s="439" t="s">
        <v>70</v>
      </c>
      <c r="AO283" s="439" t="s">
        <v>70</v>
      </c>
      <c r="AP283" s="439" t="s">
        <v>70</v>
      </c>
      <c r="AQ283" s="439" t="s">
        <v>70</v>
      </c>
      <c r="AR283" s="439" t="s">
        <v>70</v>
      </c>
      <c r="AS283" s="439" t="s">
        <v>70</v>
      </c>
      <c r="AT283" s="439" t="s">
        <v>70</v>
      </c>
      <c r="AU283" s="439" t="s">
        <v>70</v>
      </c>
      <c r="AV283" s="439" t="s">
        <v>70</v>
      </c>
      <c r="AW283" s="439" t="s">
        <v>70</v>
      </c>
      <c r="AX283" s="439" t="s">
        <v>70</v>
      </c>
      <c r="AY283" s="439" t="s">
        <v>70</v>
      </c>
      <c r="AZ283" s="439" t="s">
        <v>70</v>
      </c>
      <c r="BA283" s="439" t="s">
        <v>70</v>
      </c>
      <c r="BB283" s="439" t="s">
        <v>70</v>
      </c>
      <c r="BC283" s="447" t="s">
        <v>70</v>
      </c>
      <c r="BD283" s="441"/>
      <c r="BE283" s="442"/>
    </row>
    <row r="284" spans="2:57" x14ac:dyDescent="0.55000000000000004">
      <c r="B284" s="420" t="s">
        <v>447</v>
      </c>
      <c r="C284" s="421"/>
      <c r="D284" s="420" t="s">
        <v>447</v>
      </c>
      <c r="E284" s="421"/>
      <c r="F284" s="420" t="s">
        <v>447</v>
      </c>
      <c r="G284" s="421"/>
      <c r="H284" s="420" t="s">
        <v>447</v>
      </c>
      <c r="I284" s="421"/>
      <c r="J284" s="420" t="s">
        <v>447</v>
      </c>
      <c r="K284" s="421"/>
      <c r="L284" s="420" t="s">
        <v>447</v>
      </c>
      <c r="M284" s="421"/>
      <c r="O284" s="443"/>
      <c r="P284" s="443"/>
      <c r="Q284" s="444"/>
      <c r="R284" s="443"/>
      <c r="S284" s="445" t="s">
        <v>70</v>
      </c>
      <c r="T284" s="445" t="s">
        <v>70</v>
      </c>
      <c r="U284" s="445" t="s">
        <v>70</v>
      </c>
      <c r="V284" s="445" t="s">
        <v>70</v>
      </c>
      <c r="W284" s="445" t="s">
        <v>70</v>
      </c>
      <c r="X284" s="445" t="s">
        <v>70</v>
      </c>
      <c r="Y284" s="445" t="s">
        <v>70</v>
      </c>
      <c r="Z284" s="445" t="s">
        <v>70</v>
      </c>
      <c r="AA284" s="445" t="s">
        <v>70</v>
      </c>
      <c r="AB284" s="445" t="s">
        <v>70</v>
      </c>
      <c r="AC284" s="445" t="s">
        <v>70</v>
      </c>
      <c r="AD284" s="445" t="s">
        <v>70</v>
      </c>
      <c r="AE284" s="445" t="s">
        <v>70</v>
      </c>
      <c r="AF284" s="445" t="s">
        <v>70</v>
      </c>
      <c r="AG284" s="445" t="s">
        <v>70</v>
      </c>
      <c r="AH284" s="445" t="s">
        <v>70</v>
      </c>
      <c r="AI284" s="445" t="s">
        <v>70</v>
      </c>
      <c r="AJ284" s="445" t="s">
        <v>70</v>
      </c>
      <c r="AK284" s="445" t="s">
        <v>70</v>
      </c>
      <c r="AL284" s="445" t="s">
        <v>70</v>
      </c>
      <c r="AM284" s="445" t="s">
        <v>70</v>
      </c>
      <c r="AN284" s="445" t="s">
        <v>70</v>
      </c>
      <c r="AO284" s="445" t="s">
        <v>70</v>
      </c>
      <c r="AP284" s="445" t="s">
        <v>70</v>
      </c>
      <c r="AQ284" s="445" t="s">
        <v>70</v>
      </c>
      <c r="AR284" s="445" t="s">
        <v>70</v>
      </c>
      <c r="AS284" s="445" t="s">
        <v>70</v>
      </c>
      <c r="AT284" s="445" t="s">
        <v>70</v>
      </c>
      <c r="AU284" s="445" t="s">
        <v>70</v>
      </c>
      <c r="AV284" s="445" t="s">
        <v>70</v>
      </c>
      <c r="AW284" s="445" t="s">
        <v>70</v>
      </c>
      <c r="AX284" s="445" t="s">
        <v>70</v>
      </c>
      <c r="AY284" s="445" t="s">
        <v>70</v>
      </c>
      <c r="AZ284" s="445" t="s">
        <v>70</v>
      </c>
      <c r="BA284" s="445" t="s">
        <v>70</v>
      </c>
      <c r="BB284" s="445" t="s">
        <v>70</v>
      </c>
      <c r="BC284" s="446"/>
      <c r="BD284" s="443"/>
      <c r="BE284" s="444"/>
    </row>
    <row r="285" spans="2:57" x14ac:dyDescent="0.55000000000000004">
      <c r="B285" s="433" t="s">
        <v>456</v>
      </c>
      <c r="C285" s="434"/>
      <c r="D285" s="435" t="s">
        <v>456</v>
      </c>
      <c r="E285" s="436"/>
      <c r="F285" s="433" t="s">
        <v>456</v>
      </c>
      <c r="G285" s="434"/>
      <c r="H285" s="435" t="s">
        <v>456</v>
      </c>
      <c r="I285" s="436"/>
      <c r="J285" s="433" t="s">
        <v>456</v>
      </c>
      <c r="K285" s="434"/>
      <c r="L285" s="435" t="s">
        <v>456</v>
      </c>
      <c r="M285" s="436"/>
      <c r="O285" s="437">
        <v>11</v>
      </c>
      <c r="P285" s="437"/>
      <c r="Q285" s="438"/>
      <c r="R285" s="437"/>
      <c r="S285" s="439" t="s">
        <v>70</v>
      </c>
      <c r="T285" s="439" t="s">
        <v>70</v>
      </c>
      <c r="U285" s="439" t="s">
        <v>70</v>
      </c>
      <c r="V285" s="439" t="s">
        <v>70</v>
      </c>
      <c r="W285" s="439" t="s">
        <v>70</v>
      </c>
      <c r="X285" s="439" t="s">
        <v>70</v>
      </c>
      <c r="Y285" s="439" t="s">
        <v>70</v>
      </c>
      <c r="Z285" s="439" t="s">
        <v>70</v>
      </c>
      <c r="AA285" s="439" t="s">
        <v>70</v>
      </c>
      <c r="AB285" s="439" t="s">
        <v>70</v>
      </c>
      <c r="AC285" s="439" t="s">
        <v>70</v>
      </c>
      <c r="AD285" s="439" t="s">
        <v>70</v>
      </c>
      <c r="AE285" s="439" t="s">
        <v>70</v>
      </c>
      <c r="AF285" s="439" t="s">
        <v>70</v>
      </c>
      <c r="AG285" s="439" t="s">
        <v>70</v>
      </c>
      <c r="AH285" s="439" t="s">
        <v>70</v>
      </c>
      <c r="AI285" s="439" t="s">
        <v>70</v>
      </c>
      <c r="AJ285" s="439" t="s">
        <v>70</v>
      </c>
      <c r="AK285" s="439" t="s">
        <v>70</v>
      </c>
      <c r="AL285" s="439" t="s">
        <v>70</v>
      </c>
      <c r="AM285" s="439" t="s">
        <v>70</v>
      </c>
      <c r="AN285" s="439" t="s">
        <v>70</v>
      </c>
      <c r="AO285" s="439" t="s">
        <v>70</v>
      </c>
      <c r="AP285" s="439" t="s">
        <v>70</v>
      </c>
      <c r="AQ285" s="439" t="s">
        <v>70</v>
      </c>
      <c r="AR285" s="439" t="s">
        <v>70</v>
      </c>
      <c r="AS285" s="439" t="s">
        <v>70</v>
      </c>
      <c r="AT285" s="439" t="s">
        <v>70</v>
      </c>
      <c r="AU285" s="439" t="s">
        <v>70</v>
      </c>
      <c r="AV285" s="439" t="s">
        <v>70</v>
      </c>
      <c r="AW285" s="439" t="s">
        <v>70</v>
      </c>
      <c r="AX285" s="439" t="s">
        <v>70</v>
      </c>
      <c r="AY285" s="439" t="s">
        <v>70</v>
      </c>
      <c r="AZ285" s="439" t="s">
        <v>70</v>
      </c>
      <c r="BA285" s="439" t="s">
        <v>70</v>
      </c>
      <c r="BB285" s="439" t="s">
        <v>70</v>
      </c>
      <c r="BC285" s="447" t="s">
        <v>70</v>
      </c>
      <c r="BD285" s="441"/>
      <c r="BE285" s="442"/>
    </row>
    <row r="286" spans="2:57" x14ac:dyDescent="0.55000000000000004">
      <c r="B286" s="407" t="s">
        <v>485</v>
      </c>
      <c r="C286" s="408"/>
      <c r="D286" s="407" t="s">
        <v>486</v>
      </c>
      <c r="E286" s="408"/>
      <c r="F286" s="407" t="s">
        <v>487</v>
      </c>
      <c r="G286" s="408"/>
      <c r="H286" s="407" t="s">
        <v>488</v>
      </c>
      <c r="I286" s="408"/>
      <c r="J286" s="407" t="s">
        <v>489</v>
      </c>
      <c r="K286" s="408"/>
      <c r="L286" s="407" t="s">
        <v>490</v>
      </c>
      <c r="M286" s="408"/>
      <c r="O286" s="443"/>
      <c r="P286" s="443"/>
      <c r="Q286" s="444"/>
      <c r="R286" s="443"/>
      <c r="S286" s="445" t="s">
        <v>70</v>
      </c>
      <c r="T286" s="445" t="s">
        <v>70</v>
      </c>
      <c r="U286" s="445" t="s">
        <v>70</v>
      </c>
      <c r="V286" s="445" t="s">
        <v>70</v>
      </c>
      <c r="W286" s="445" t="s">
        <v>70</v>
      </c>
      <c r="X286" s="445" t="s">
        <v>70</v>
      </c>
      <c r="Y286" s="445" t="s">
        <v>70</v>
      </c>
      <c r="Z286" s="445" t="s">
        <v>70</v>
      </c>
      <c r="AA286" s="445" t="s">
        <v>70</v>
      </c>
      <c r="AB286" s="445" t="s">
        <v>70</v>
      </c>
      <c r="AC286" s="445" t="s">
        <v>70</v>
      </c>
      <c r="AD286" s="445" t="s">
        <v>70</v>
      </c>
      <c r="AE286" s="445" t="s">
        <v>70</v>
      </c>
      <c r="AF286" s="445" t="s">
        <v>70</v>
      </c>
      <c r="AG286" s="445" t="s">
        <v>70</v>
      </c>
      <c r="AH286" s="445" t="s">
        <v>70</v>
      </c>
      <c r="AI286" s="445" t="s">
        <v>70</v>
      </c>
      <c r="AJ286" s="445" t="s">
        <v>70</v>
      </c>
      <c r="AK286" s="445" t="s">
        <v>70</v>
      </c>
      <c r="AL286" s="445" t="s">
        <v>70</v>
      </c>
      <c r="AM286" s="445" t="s">
        <v>70</v>
      </c>
      <c r="AN286" s="445" t="s">
        <v>70</v>
      </c>
      <c r="AO286" s="445" t="s">
        <v>70</v>
      </c>
      <c r="AP286" s="445" t="s">
        <v>70</v>
      </c>
      <c r="AQ286" s="445" t="s">
        <v>70</v>
      </c>
      <c r="AR286" s="445" t="s">
        <v>70</v>
      </c>
      <c r="AS286" s="445" t="s">
        <v>70</v>
      </c>
      <c r="AT286" s="445" t="s">
        <v>70</v>
      </c>
      <c r="AU286" s="445" t="s">
        <v>70</v>
      </c>
      <c r="AV286" s="445" t="s">
        <v>70</v>
      </c>
      <c r="AW286" s="445" t="s">
        <v>70</v>
      </c>
      <c r="AX286" s="445" t="s">
        <v>70</v>
      </c>
      <c r="AY286" s="445" t="s">
        <v>70</v>
      </c>
      <c r="AZ286" s="445" t="s">
        <v>70</v>
      </c>
      <c r="BA286" s="445" t="s">
        <v>70</v>
      </c>
      <c r="BB286" s="445" t="s">
        <v>70</v>
      </c>
      <c r="BC286" s="446"/>
      <c r="BD286" s="443"/>
      <c r="BE286" s="444"/>
    </row>
    <row r="287" spans="2:57" x14ac:dyDescent="0.55000000000000004">
      <c r="B287" s="415" t="s">
        <v>72</v>
      </c>
      <c r="C287" s="416"/>
      <c r="D287" s="415" t="s">
        <v>72</v>
      </c>
      <c r="E287" s="416"/>
      <c r="F287" s="415" t="s">
        <v>72</v>
      </c>
      <c r="G287" s="416"/>
      <c r="H287" s="415" t="s">
        <v>72</v>
      </c>
      <c r="I287" s="416"/>
      <c r="J287" s="415" t="s">
        <v>72</v>
      </c>
      <c r="K287" s="416"/>
      <c r="L287" s="415" t="s">
        <v>72</v>
      </c>
      <c r="M287" s="416"/>
      <c r="O287" s="437">
        <v>12</v>
      </c>
      <c r="P287" s="437"/>
      <c r="Q287" s="438"/>
      <c r="R287" s="437"/>
      <c r="S287" s="439" t="s">
        <v>70</v>
      </c>
      <c r="T287" s="439" t="s">
        <v>70</v>
      </c>
      <c r="U287" s="439" t="s">
        <v>70</v>
      </c>
      <c r="V287" s="439" t="s">
        <v>70</v>
      </c>
      <c r="W287" s="439" t="s">
        <v>70</v>
      </c>
      <c r="X287" s="439" t="s">
        <v>70</v>
      </c>
      <c r="Y287" s="439" t="s">
        <v>70</v>
      </c>
      <c r="Z287" s="439" t="s">
        <v>70</v>
      </c>
      <c r="AA287" s="439" t="s">
        <v>70</v>
      </c>
      <c r="AB287" s="439" t="s">
        <v>70</v>
      </c>
      <c r="AC287" s="439" t="s">
        <v>70</v>
      </c>
      <c r="AD287" s="439" t="s">
        <v>70</v>
      </c>
      <c r="AE287" s="439" t="s">
        <v>70</v>
      </c>
      <c r="AF287" s="439" t="s">
        <v>70</v>
      </c>
      <c r="AG287" s="439" t="s">
        <v>70</v>
      </c>
      <c r="AH287" s="439" t="s">
        <v>70</v>
      </c>
      <c r="AI287" s="439" t="s">
        <v>70</v>
      </c>
      <c r="AJ287" s="439" t="s">
        <v>70</v>
      </c>
      <c r="AK287" s="439" t="s">
        <v>70</v>
      </c>
      <c r="AL287" s="439" t="s">
        <v>70</v>
      </c>
      <c r="AM287" s="439" t="s">
        <v>70</v>
      </c>
      <c r="AN287" s="439" t="s">
        <v>70</v>
      </c>
      <c r="AO287" s="439" t="s">
        <v>70</v>
      </c>
      <c r="AP287" s="439" t="s">
        <v>70</v>
      </c>
      <c r="AQ287" s="439" t="s">
        <v>70</v>
      </c>
      <c r="AR287" s="439" t="s">
        <v>70</v>
      </c>
      <c r="AS287" s="439" t="s">
        <v>70</v>
      </c>
      <c r="AT287" s="439" t="s">
        <v>70</v>
      </c>
      <c r="AU287" s="439" t="s">
        <v>70</v>
      </c>
      <c r="AV287" s="439" t="s">
        <v>70</v>
      </c>
      <c r="AW287" s="439" t="s">
        <v>70</v>
      </c>
      <c r="AX287" s="439" t="s">
        <v>70</v>
      </c>
      <c r="AY287" s="439" t="s">
        <v>70</v>
      </c>
      <c r="AZ287" s="439" t="s">
        <v>70</v>
      </c>
      <c r="BA287" s="439" t="s">
        <v>70</v>
      </c>
      <c r="BB287" s="439" t="s">
        <v>70</v>
      </c>
      <c r="BC287" s="447" t="s">
        <v>70</v>
      </c>
      <c r="BD287" s="441"/>
      <c r="BE287" s="442"/>
    </row>
    <row r="288" spans="2:57" x14ac:dyDescent="0.55000000000000004">
      <c r="B288" s="420" t="s">
        <v>447</v>
      </c>
      <c r="C288" s="421"/>
      <c r="D288" s="420" t="s">
        <v>447</v>
      </c>
      <c r="E288" s="421"/>
      <c r="F288" s="420" t="s">
        <v>447</v>
      </c>
      <c r="G288" s="421"/>
      <c r="H288" s="420" t="s">
        <v>447</v>
      </c>
      <c r="I288" s="421"/>
      <c r="J288" s="420" t="s">
        <v>447</v>
      </c>
      <c r="K288" s="421"/>
      <c r="L288" s="420" t="s">
        <v>447</v>
      </c>
      <c r="M288" s="421"/>
      <c r="O288" s="443"/>
      <c r="P288" s="443"/>
      <c r="Q288" s="444"/>
      <c r="R288" s="443"/>
      <c r="S288" s="445" t="s">
        <v>70</v>
      </c>
      <c r="T288" s="445" t="s">
        <v>70</v>
      </c>
      <c r="U288" s="445" t="s">
        <v>70</v>
      </c>
      <c r="V288" s="445" t="s">
        <v>70</v>
      </c>
      <c r="W288" s="445" t="s">
        <v>70</v>
      </c>
      <c r="X288" s="445" t="s">
        <v>70</v>
      </c>
      <c r="Y288" s="445" t="s">
        <v>70</v>
      </c>
      <c r="Z288" s="445" t="s">
        <v>70</v>
      </c>
      <c r="AA288" s="445" t="s">
        <v>70</v>
      </c>
      <c r="AB288" s="445" t="s">
        <v>70</v>
      </c>
      <c r="AC288" s="445" t="s">
        <v>70</v>
      </c>
      <c r="AD288" s="445" t="s">
        <v>70</v>
      </c>
      <c r="AE288" s="445" t="s">
        <v>70</v>
      </c>
      <c r="AF288" s="445" t="s">
        <v>70</v>
      </c>
      <c r="AG288" s="445" t="s">
        <v>70</v>
      </c>
      <c r="AH288" s="445" t="s">
        <v>70</v>
      </c>
      <c r="AI288" s="445" t="s">
        <v>70</v>
      </c>
      <c r="AJ288" s="445" t="s">
        <v>70</v>
      </c>
      <c r="AK288" s="445" t="s">
        <v>70</v>
      </c>
      <c r="AL288" s="445" t="s">
        <v>70</v>
      </c>
      <c r="AM288" s="445" t="s">
        <v>70</v>
      </c>
      <c r="AN288" s="445" t="s">
        <v>70</v>
      </c>
      <c r="AO288" s="445" t="s">
        <v>70</v>
      </c>
      <c r="AP288" s="445" t="s">
        <v>70</v>
      </c>
      <c r="AQ288" s="445" t="s">
        <v>70</v>
      </c>
      <c r="AR288" s="445" t="s">
        <v>70</v>
      </c>
      <c r="AS288" s="445" t="s">
        <v>70</v>
      </c>
      <c r="AT288" s="445" t="s">
        <v>70</v>
      </c>
      <c r="AU288" s="445" t="s">
        <v>70</v>
      </c>
      <c r="AV288" s="445" t="s">
        <v>70</v>
      </c>
      <c r="AW288" s="445" t="s">
        <v>70</v>
      </c>
      <c r="AX288" s="445" t="s">
        <v>70</v>
      </c>
      <c r="AY288" s="445" t="s">
        <v>70</v>
      </c>
      <c r="AZ288" s="445" t="s">
        <v>70</v>
      </c>
      <c r="BA288" s="445" t="s">
        <v>70</v>
      </c>
      <c r="BB288" s="445" t="s">
        <v>70</v>
      </c>
      <c r="BC288" s="446"/>
      <c r="BD288" s="443"/>
      <c r="BE288" s="444"/>
    </row>
    <row r="289" spans="1:57" x14ac:dyDescent="0.55000000000000004">
      <c r="B289" s="420" t="s">
        <v>447</v>
      </c>
      <c r="C289" s="421"/>
      <c r="D289" s="420" t="s">
        <v>447</v>
      </c>
      <c r="E289" s="421"/>
      <c r="F289" s="420" t="s">
        <v>447</v>
      </c>
      <c r="G289" s="421"/>
      <c r="H289" s="420" t="s">
        <v>447</v>
      </c>
      <c r="I289" s="421"/>
      <c r="J289" s="420" t="s">
        <v>447</v>
      </c>
      <c r="K289" s="421"/>
      <c r="L289" s="420" t="s">
        <v>447</v>
      </c>
      <c r="M289" s="421"/>
      <c r="O289" s="437">
        <v>13</v>
      </c>
      <c r="P289" s="437"/>
      <c r="Q289" s="438"/>
      <c r="R289" s="437"/>
      <c r="S289" s="439" t="s">
        <v>70</v>
      </c>
      <c r="T289" s="439" t="s">
        <v>70</v>
      </c>
      <c r="U289" s="439" t="s">
        <v>70</v>
      </c>
      <c r="V289" s="439" t="s">
        <v>70</v>
      </c>
      <c r="W289" s="439" t="s">
        <v>70</v>
      </c>
      <c r="X289" s="439" t="s">
        <v>70</v>
      </c>
      <c r="Y289" s="439" t="s">
        <v>70</v>
      </c>
      <c r="Z289" s="439" t="s">
        <v>70</v>
      </c>
      <c r="AA289" s="439" t="s">
        <v>70</v>
      </c>
      <c r="AB289" s="439" t="s">
        <v>70</v>
      </c>
      <c r="AC289" s="439" t="s">
        <v>70</v>
      </c>
      <c r="AD289" s="439" t="s">
        <v>70</v>
      </c>
      <c r="AE289" s="439" t="s">
        <v>70</v>
      </c>
      <c r="AF289" s="439" t="s">
        <v>70</v>
      </c>
      <c r="AG289" s="439" t="s">
        <v>70</v>
      </c>
      <c r="AH289" s="439" t="s">
        <v>70</v>
      </c>
      <c r="AI289" s="439" t="s">
        <v>70</v>
      </c>
      <c r="AJ289" s="439" t="s">
        <v>70</v>
      </c>
      <c r="AK289" s="439" t="s">
        <v>70</v>
      </c>
      <c r="AL289" s="439" t="s">
        <v>70</v>
      </c>
      <c r="AM289" s="439" t="s">
        <v>70</v>
      </c>
      <c r="AN289" s="439" t="s">
        <v>70</v>
      </c>
      <c r="AO289" s="439" t="s">
        <v>70</v>
      </c>
      <c r="AP289" s="439" t="s">
        <v>70</v>
      </c>
      <c r="AQ289" s="439" t="s">
        <v>70</v>
      </c>
      <c r="AR289" s="439" t="s">
        <v>70</v>
      </c>
      <c r="AS289" s="439" t="s">
        <v>70</v>
      </c>
      <c r="AT289" s="439" t="s">
        <v>70</v>
      </c>
      <c r="AU289" s="439" t="s">
        <v>70</v>
      </c>
      <c r="AV289" s="439" t="s">
        <v>70</v>
      </c>
      <c r="AW289" s="439" t="s">
        <v>70</v>
      </c>
      <c r="AX289" s="439" t="s">
        <v>70</v>
      </c>
      <c r="AY289" s="439" t="s">
        <v>70</v>
      </c>
      <c r="AZ289" s="439" t="s">
        <v>70</v>
      </c>
      <c r="BA289" s="439" t="s">
        <v>70</v>
      </c>
      <c r="BB289" s="439" t="s">
        <v>70</v>
      </c>
      <c r="BC289" s="447" t="s">
        <v>70</v>
      </c>
      <c r="BD289" s="441"/>
      <c r="BE289" s="442"/>
    </row>
    <row r="290" spans="1:57" x14ac:dyDescent="0.55000000000000004">
      <c r="B290" s="435" t="s">
        <v>456</v>
      </c>
      <c r="C290" s="436"/>
      <c r="D290" s="435" t="s">
        <v>456</v>
      </c>
      <c r="E290" s="436"/>
      <c r="F290" s="435" t="s">
        <v>456</v>
      </c>
      <c r="G290" s="436"/>
      <c r="H290" s="435" t="s">
        <v>456</v>
      </c>
      <c r="I290" s="436"/>
      <c r="J290" s="435" t="s">
        <v>456</v>
      </c>
      <c r="K290" s="436"/>
      <c r="L290" s="435" t="s">
        <v>456</v>
      </c>
      <c r="M290" s="436"/>
      <c r="O290" s="443"/>
      <c r="P290" s="443"/>
      <c r="Q290" s="444"/>
      <c r="R290" s="443"/>
      <c r="S290" s="445" t="s">
        <v>70</v>
      </c>
      <c r="T290" s="445" t="s">
        <v>70</v>
      </c>
      <c r="U290" s="445" t="s">
        <v>70</v>
      </c>
      <c r="V290" s="445" t="s">
        <v>70</v>
      </c>
      <c r="W290" s="445" t="s">
        <v>70</v>
      </c>
      <c r="X290" s="445" t="s">
        <v>70</v>
      </c>
      <c r="Y290" s="445" t="s">
        <v>70</v>
      </c>
      <c r="Z290" s="445" t="s">
        <v>70</v>
      </c>
      <c r="AA290" s="445" t="s">
        <v>70</v>
      </c>
      <c r="AB290" s="445" t="s">
        <v>70</v>
      </c>
      <c r="AC290" s="445" t="s">
        <v>70</v>
      </c>
      <c r="AD290" s="445" t="s">
        <v>70</v>
      </c>
      <c r="AE290" s="445" t="s">
        <v>70</v>
      </c>
      <c r="AF290" s="445" t="s">
        <v>70</v>
      </c>
      <c r="AG290" s="445" t="s">
        <v>70</v>
      </c>
      <c r="AH290" s="445" t="s">
        <v>70</v>
      </c>
      <c r="AI290" s="445" t="s">
        <v>70</v>
      </c>
      <c r="AJ290" s="445" t="s">
        <v>70</v>
      </c>
      <c r="AK290" s="445" t="s">
        <v>70</v>
      </c>
      <c r="AL290" s="445" t="s">
        <v>70</v>
      </c>
      <c r="AM290" s="445" t="s">
        <v>70</v>
      </c>
      <c r="AN290" s="445" t="s">
        <v>70</v>
      </c>
      <c r="AO290" s="445" t="s">
        <v>70</v>
      </c>
      <c r="AP290" s="445" t="s">
        <v>70</v>
      </c>
      <c r="AQ290" s="445" t="s">
        <v>70</v>
      </c>
      <c r="AR290" s="445" t="s">
        <v>70</v>
      </c>
      <c r="AS290" s="445" t="s">
        <v>70</v>
      </c>
      <c r="AT290" s="445" t="s">
        <v>70</v>
      </c>
      <c r="AU290" s="445" t="s">
        <v>70</v>
      </c>
      <c r="AV290" s="445" t="s">
        <v>70</v>
      </c>
      <c r="AW290" s="445" t="s">
        <v>70</v>
      </c>
      <c r="AX290" s="445" t="s">
        <v>70</v>
      </c>
      <c r="AY290" s="445" t="s">
        <v>70</v>
      </c>
      <c r="AZ290" s="445" t="s">
        <v>70</v>
      </c>
      <c r="BA290" s="445" t="s">
        <v>70</v>
      </c>
      <c r="BB290" s="445" t="s">
        <v>70</v>
      </c>
      <c r="BC290" s="446"/>
      <c r="BD290" s="443"/>
      <c r="BE290" s="444"/>
    </row>
    <row r="291" spans="1:57" x14ac:dyDescent="0.55000000000000004">
      <c r="J291" s="448"/>
      <c r="K291" s="448"/>
      <c r="L291" s="448"/>
      <c r="M291" s="448"/>
    </row>
    <row r="292" spans="1:57" x14ac:dyDescent="0.55000000000000004">
      <c r="A292" s="405"/>
      <c r="B292" s="406"/>
      <c r="C292" s="394"/>
      <c r="D292" s="394"/>
      <c r="E292" s="394"/>
      <c r="F292" s="394"/>
      <c r="G292" s="394"/>
      <c r="H292" s="394"/>
      <c r="I292" s="394"/>
      <c r="J292" s="402"/>
      <c r="K292" s="402"/>
      <c r="L292" s="402"/>
      <c r="M292" s="402"/>
      <c r="N292" s="398"/>
      <c r="O292" s="398"/>
      <c r="P292" s="398"/>
      <c r="Q292" s="398"/>
      <c r="R292" s="398"/>
      <c r="S292" s="401"/>
      <c r="T292" s="401"/>
      <c r="U292" s="401"/>
      <c r="V292" s="401"/>
      <c r="W292" s="401"/>
      <c r="X292" s="401"/>
      <c r="Y292" s="401"/>
      <c r="Z292" s="401"/>
      <c r="AA292" s="401"/>
      <c r="AB292" s="401"/>
      <c r="AC292" s="401"/>
      <c r="AD292" s="401"/>
      <c r="AE292" s="401"/>
      <c r="AF292" s="401"/>
      <c r="AG292" s="401"/>
      <c r="AH292" s="401"/>
      <c r="AI292" s="401"/>
      <c r="AJ292" s="401"/>
      <c r="AK292" s="401"/>
      <c r="AL292" s="401"/>
      <c r="AM292" s="401"/>
      <c r="AN292" s="401"/>
      <c r="AO292" s="401"/>
      <c r="AP292" s="401"/>
      <c r="AQ292" s="401"/>
      <c r="AR292" s="401"/>
      <c r="AS292" s="401"/>
      <c r="AT292" s="401"/>
      <c r="AU292" s="401"/>
      <c r="AV292" s="401"/>
      <c r="AW292" s="401"/>
      <c r="AX292" s="401"/>
      <c r="AY292" s="401"/>
      <c r="AZ292" s="401"/>
      <c r="BA292" s="401"/>
      <c r="BB292" s="401"/>
      <c r="BC292" s="401"/>
      <c r="BD292" s="401"/>
      <c r="BE292" s="398"/>
    </row>
    <row r="293" spans="1:57" x14ac:dyDescent="0.55000000000000004">
      <c r="B293" s="407" t="s">
        <v>434</v>
      </c>
      <c r="C293" s="408"/>
      <c r="D293" s="407" t="s">
        <v>435</v>
      </c>
      <c r="E293" s="408"/>
      <c r="F293" s="407" t="s">
        <v>436</v>
      </c>
      <c r="G293" s="408"/>
      <c r="H293" s="407" t="s">
        <v>437</v>
      </c>
      <c r="I293" s="408"/>
      <c r="J293" s="407" t="s">
        <v>438</v>
      </c>
      <c r="K293" s="408"/>
      <c r="L293" s="407" t="s">
        <v>439</v>
      </c>
      <c r="M293" s="408"/>
      <c r="O293" s="410" t="s">
        <v>440</v>
      </c>
      <c r="P293" s="411" t="s">
        <v>441</v>
      </c>
      <c r="S293" s="412" t="s">
        <v>442</v>
      </c>
      <c r="T293" s="413"/>
      <c r="U293" s="413"/>
      <c r="V293" s="413"/>
      <c r="W293" s="413"/>
      <c r="X293" s="413"/>
      <c r="Y293" s="413"/>
      <c r="Z293" s="413"/>
      <c r="AA293" s="413"/>
      <c r="AB293" s="413"/>
      <c r="AC293" s="413"/>
      <c r="AD293" s="413"/>
      <c r="AE293" s="413"/>
      <c r="AF293" s="413"/>
      <c r="AG293" s="413"/>
      <c r="AH293" s="413"/>
      <c r="AI293" s="413"/>
      <c r="AJ293" s="413"/>
      <c r="AK293" s="413"/>
      <c r="AL293" s="413"/>
      <c r="AM293" s="413"/>
      <c r="AN293" s="413"/>
      <c r="AO293" s="413"/>
      <c r="AP293" s="413"/>
      <c r="AQ293" s="413"/>
      <c r="AR293" s="413"/>
      <c r="AS293" s="413"/>
      <c r="AT293" s="413"/>
      <c r="AU293" s="413"/>
      <c r="AV293" s="413"/>
      <c r="AW293" s="413"/>
      <c r="AX293" s="413"/>
      <c r="AY293" s="413"/>
      <c r="AZ293" s="413"/>
      <c r="BA293" s="413"/>
      <c r="BB293" s="414"/>
    </row>
    <row r="294" spans="1:57" x14ac:dyDescent="0.55000000000000004">
      <c r="B294" s="415" t="s">
        <v>72</v>
      </c>
      <c r="C294" s="416"/>
      <c r="D294" s="415" t="s">
        <v>72</v>
      </c>
      <c r="E294" s="416"/>
      <c r="F294" s="415" t="s">
        <v>72</v>
      </c>
      <c r="G294" s="416"/>
      <c r="H294" s="415" t="s">
        <v>72</v>
      </c>
      <c r="I294" s="416"/>
      <c r="J294" s="415" t="s">
        <v>72</v>
      </c>
      <c r="K294" s="416"/>
      <c r="L294" s="415" t="s">
        <v>72</v>
      </c>
      <c r="M294" s="416"/>
      <c r="O294" s="417"/>
      <c r="P294" s="418">
        <v>0</v>
      </c>
      <c r="S294" s="419">
        <v>1</v>
      </c>
      <c r="T294" s="419">
        <v>2</v>
      </c>
      <c r="U294" s="419">
        <v>3</v>
      </c>
      <c r="V294" s="419">
        <v>4</v>
      </c>
      <c r="W294" s="419">
        <v>5</v>
      </c>
      <c r="X294" s="419">
        <v>6</v>
      </c>
      <c r="Y294" s="419">
        <v>7</v>
      </c>
      <c r="Z294" s="419">
        <v>8</v>
      </c>
      <c r="AA294" s="419">
        <v>9</v>
      </c>
      <c r="AB294" s="419">
        <v>10</v>
      </c>
      <c r="AC294" s="419">
        <v>11</v>
      </c>
      <c r="AD294" s="419">
        <v>12</v>
      </c>
      <c r="AE294" s="419">
        <v>13</v>
      </c>
      <c r="AF294" s="419">
        <v>14</v>
      </c>
      <c r="AG294" s="419">
        <v>15</v>
      </c>
      <c r="AH294" s="419">
        <v>16</v>
      </c>
      <c r="AI294" s="419">
        <v>17</v>
      </c>
      <c r="AJ294" s="419">
        <v>18</v>
      </c>
      <c r="AK294" s="419">
        <v>19</v>
      </c>
      <c r="AL294" s="419">
        <v>20</v>
      </c>
      <c r="AM294" s="419">
        <v>21</v>
      </c>
      <c r="AN294" s="419">
        <v>22</v>
      </c>
      <c r="AO294" s="419">
        <v>23</v>
      </c>
      <c r="AP294" s="419">
        <v>24</v>
      </c>
      <c r="AQ294" s="419">
        <v>25</v>
      </c>
      <c r="AR294" s="419">
        <v>26</v>
      </c>
      <c r="AS294" s="419">
        <v>27</v>
      </c>
      <c r="AT294" s="419">
        <v>28</v>
      </c>
      <c r="AU294" s="419">
        <v>29</v>
      </c>
      <c r="AV294" s="419">
        <v>30</v>
      </c>
      <c r="AW294" s="419">
        <v>31</v>
      </c>
      <c r="AX294" s="419">
        <v>32</v>
      </c>
      <c r="AY294" s="419">
        <v>33</v>
      </c>
      <c r="AZ294" s="419">
        <v>34</v>
      </c>
      <c r="BA294" s="419">
        <v>35</v>
      </c>
      <c r="BB294" s="419">
        <v>36</v>
      </c>
    </row>
    <row r="295" spans="1:57" ht="12" customHeight="1" x14ac:dyDescent="0.55000000000000004">
      <c r="B295" s="420" t="s">
        <v>447</v>
      </c>
      <c r="C295" s="421"/>
      <c r="D295" s="420" t="s">
        <v>447</v>
      </c>
      <c r="E295" s="421"/>
      <c r="F295" s="420" t="s">
        <v>447</v>
      </c>
      <c r="G295" s="421"/>
      <c r="H295" s="420" t="s">
        <v>447</v>
      </c>
      <c r="I295" s="421"/>
      <c r="J295" s="420" t="s">
        <v>447</v>
      </c>
      <c r="K295" s="421"/>
      <c r="L295" s="420" t="s">
        <v>447</v>
      </c>
      <c r="M295" s="421"/>
      <c r="O295" s="422" t="s">
        <v>448</v>
      </c>
      <c r="P295" s="422" t="s">
        <v>449</v>
      </c>
      <c r="Q295" s="423" t="s">
        <v>132</v>
      </c>
      <c r="R295" s="422" t="s">
        <v>450</v>
      </c>
      <c r="S295" s="424" t="s">
        <v>451</v>
      </c>
      <c r="T295" s="425"/>
      <c r="U295" s="425"/>
      <c r="V295" s="425"/>
      <c r="W295" s="425"/>
      <c r="X295" s="425"/>
      <c r="Y295" s="425"/>
      <c r="Z295" s="425"/>
      <c r="AA295" s="425"/>
      <c r="AB295" s="425"/>
      <c r="AC295" s="425"/>
      <c r="AD295" s="425"/>
      <c r="AE295" s="425"/>
      <c r="AF295" s="425"/>
      <c r="AG295" s="425"/>
      <c r="AH295" s="425"/>
      <c r="AI295" s="425"/>
      <c r="AJ295" s="425"/>
      <c r="AK295" s="425"/>
      <c r="AL295" s="425"/>
      <c r="AM295" s="425"/>
      <c r="AN295" s="425"/>
      <c r="AO295" s="425"/>
      <c r="AP295" s="425"/>
      <c r="AQ295" s="425"/>
      <c r="AR295" s="425"/>
      <c r="AS295" s="425"/>
      <c r="AT295" s="425"/>
      <c r="AU295" s="425"/>
      <c r="AV295" s="425"/>
      <c r="AW295" s="425"/>
      <c r="AX295" s="425"/>
      <c r="AY295" s="425"/>
      <c r="AZ295" s="425"/>
      <c r="BA295" s="425"/>
      <c r="BB295" s="426"/>
      <c r="BC295" s="427" t="s">
        <v>452</v>
      </c>
      <c r="BD295" s="422" t="s">
        <v>453</v>
      </c>
      <c r="BE295" s="423" t="s">
        <v>454</v>
      </c>
    </row>
    <row r="296" spans="1:57" x14ac:dyDescent="0.55000000000000004">
      <c r="B296" s="420" t="s">
        <v>447</v>
      </c>
      <c r="C296" s="421"/>
      <c r="D296" s="420" t="s">
        <v>447</v>
      </c>
      <c r="E296" s="421"/>
      <c r="F296" s="420" t="s">
        <v>447</v>
      </c>
      <c r="G296" s="421"/>
      <c r="H296" s="420" t="s">
        <v>447</v>
      </c>
      <c r="I296" s="421"/>
      <c r="J296" s="420" t="s">
        <v>447</v>
      </c>
      <c r="K296" s="421"/>
      <c r="L296" s="420" t="s">
        <v>447</v>
      </c>
      <c r="M296" s="421"/>
      <c r="O296" s="428"/>
      <c r="P296" s="428"/>
      <c r="Q296" s="429"/>
      <c r="R296" s="428"/>
      <c r="S296" s="430" t="s">
        <v>455</v>
      </c>
      <c r="T296" s="431"/>
      <c r="U296" s="431"/>
      <c r="V296" s="431"/>
      <c r="W296" s="431"/>
      <c r="X296" s="431"/>
      <c r="Y296" s="431"/>
      <c r="Z296" s="431"/>
      <c r="AA296" s="431"/>
      <c r="AB296" s="431"/>
      <c r="AC296" s="431"/>
      <c r="AD296" s="431"/>
      <c r="AE296" s="431"/>
      <c r="AF296" s="431"/>
      <c r="AG296" s="431"/>
      <c r="AH296" s="431"/>
      <c r="AI296" s="431"/>
      <c r="AJ296" s="431"/>
      <c r="AK296" s="431"/>
      <c r="AL296" s="431"/>
      <c r="AM296" s="431"/>
      <c r="AN296" s="431"/>
      <c r="AO296" s="431"/>
      <c r="AP296" s="431"/>
      <c r="AQ296" s="431"/>
      <c r="AR296" s="431"/>
      <c r="AS296" s="431"/>
      <c r="AT296" s="431"/>
      <c r="AU296" s="431"/>
      <c r="AV296" s="431"/>
      <c r="AW296" s="431"/>
      <c r="AX296" s="431"/>
      <c r="AY296" s="431"/>
      <c r="AZ296" s="431"/>
      <c r="BA296" s="431"/>
      <c r="BB296" s="432"/>
      <c r="BC296" s="429"/>
      <c r="BD296" s="428"/>
      <c r="BE296" s="429"/>
    </row>
    <row r="297" spans="1:57" x14ac:dyDescent="0.55000000000000004">
      <c r="B297" s="433" t="s">
        <v>456</v>
      </c>
      <c r="C297" s="434"/>
      <c r="D297" s="435" t="s">
        <v>456</v>
      </c>
      <c r="E297" s="436"/>
      <c r="F297" s="433" t="s">
        <v>456</v>
      </c>
      <c r="G297" s="434"/>
      <c r="H297" s="435" t="s">
        <v>456</v>
      </c>
      <c r="I297" s="436"/>
      <c r="J297" s="433" t="s">
        <v>456</v>
      </c>
      <c r="K297" s="434"/>
      <c r="L297" s="435" t="s">
        <v>456</v>
      </c>
      <c r="M297" s="436"/>
      <c r="N297" s="401"/>
      <c r="O297" s="437">
        <v>1</v>
      </c>
      <c r="P297" s="437"/>
      <c r="Q297" s="438"/>
      <c r="R297" s="437"/>
      <c r="S297" s="439" t="s">
        <v>70</v>
      </c>
      <c r="T297" s="439" t="s">
        <v>70</v>
      </c>
      <c r="U297" s="439" t="s">
        <v>70</v>
      </c>
      <c r="V297" s="439" t="s">
        <v>70</v>
      </c>
      <c r="W297" s="439" t="s">
        <v>70</v>
      </c>
      <c r="X297" s="439" t="s">
        <v>70</v>
      </c>
      <c r="Y297" s="439" t="s">
        <v>70</v>
      </c>
      <c r="Z297" s="439" t="s">
        <v>70</v>
      </c>
      <c r="AA297" s="439" t="s">
        <v>70</v>
      </c>
      <c r="AB297" s="439" t="s">
        <v>70</v>
      </c>
      <c r="AC297" s="439" t="s">
        <v>70</v>
      </c>
      <c r="AD297" s="439" t="s">
        <v>70</v>
      </c>
      <c r="AE297" s="439" t="s">
        <v>70</v>
      </c>
      <c r="AF297" s="439" t="s">
        <v>70</v>
      </c>
      <c r="AG297" s="439" t="s">
        <v>70</v>
      </c>
      <c r="AH297" s="439" t="s">
        <v>70</v>
      </c>
      <c r="AI297" s="439" t="s">
        <v>70</v>
      </c>
      <c r="AJ297" s="439" t="s">
        <v>70</v>
      </c>
      <c r="AK297" s="439" t="s">
        <v>70</v>
      </c>
      <c r="AL297" s="439" t="s">
        <v>70</v>
      </c>
      <c r="AM297" s="439" t="s">
        <v>70</v>
      </c>
      <c r="AN297" s="439" t="s">
        <v>70</v>
      </c>
      <c r="AO297" s="439" t="s">
        <v>70</v>
      </c>
      <c r="AP297" s="439" t="s">
        <v>70</v>
      </c>
      <c r="AQ297" s="439" t="s">
        <v>70</v>
      </c>
      <c r="AR297" s="439" t="s">
        <v>70</v>
      </c>
      <c r="AS297" s="439" t="s">
        <v>70</v>
      </c>
      <c r="AT297" s="439" t="s">
        <v>70</v>
      </c>
      <c r="AU297" s="439" t="s">
        <v>70</v>
      </c>
      <c r="AV297" s="439" t="s">
        <v>70</v>
      </c>
      <c r="AW297" s="439" t="s">
        <v>70</v>
      </c>
      <c r="AX297" s="439" t="s">
        <v>70</v>
      </c>
      <c r="AY297" s="439" t="s">
        <v>70</v>
      </c>
      <c r="AZ297" s="439" t="s">
        <v>70</v>
      </c>
      <c r="BA297" s="439" t="s">
        <v>70</v>
      </c>
      <c r="BB297" s="439" t="s">
        <v>70</v>
      </c>
      <c r="BC297" s="447" t="s">
        <v>70</v>
      </c>
      <c r="BD297" s="441"/>
      <c r="BE297" s="442"/>
    </row>
    <row r="298" spans="1:57" x14ac:dyDescent="0.55000000000000004">
      <c r="B298" s="407" t="s">
        <v>458</v>
      </c>
      <c r="C298" s="408"/>
      <c r="D298" s="407" t="s">
        <v>459</v>
      </c>
      <c r="E298" s="408"/>
      <c r="F298" s="407" t="s">
        <v>460</v>
      </c>
      <c r="G298" s="408"/>
      <c r="H298" s="407" t="s">
        <v>461</v>
      </c>
      <c r="I298" s="408"/>
      <c r="J298" s="407" t="s">
        <v>462</v>
      </c>
      <c r="K298" s="408"/>
      <c r="L298" s="407" t="s">
        <v>463</v>
      </c>
      <c r="M298" s="408"/>
      <c r="N298" s="401"/>
      <c r="O298" s="443"/>
      <c r="P298" s="443"/>
      <c r="Q298" s="444"/>
      <c r="R298" s="443"/>
      <c r="S298" s="445" t="s">
        <v>70</v>
      </c>
      <c r="T298" s="445" t="s">
        <v>70</v>
      </c>
      <c r="U298" s="445" t="s">
        <v>70</v>
      </c>
      <c r="V298" s="445" t="s">
        <v>70</v>
      </c>
      <c r="W298" s="445" t="s">
        <v>70</v>
      </c>
      <c r="X298" s="445" t="s">
        <v>70</v>
      </c>
      <c r="Y298" s="445" t="s">
        <v>70</v>
      </c>
      <c r="Z298" s="445" t="s">
        <v>70</v>
      </c>
      <c r="AA298" s="445" t="s">
        <v>70</v>
      </c>
      <c r="AB298" s="445" t="s">
        <v>70</v>
      </c>
      <c r="AC298" s="445" t="s">
        <v>70</v>
      </c>
      <c r="AD298" s="445" t="s">
        <v>70</v>
      </c>
      <c r="AE298" s="445" t="s">
        <v>70</v>
      </c>
      <c r="AF298" s="445" t="s">
        <v>70</v>
      </c>
      <c r="AG298" s="445" t="s">
        <v>70</v>
      </c>
      <c r="AH298" s="445" t="s">
        <v>70</v>
      </c>
      <c r="AI298" s="445" t="s">
        <v>70</v>
      </c>
      <c r="AJ298" s="445" t="s">
        <v>70</v>
      </c>
      <c r="AK298" s="445" t="s">
        <v>70</v>
      </c>
      <c r="AL298" s="445" t="s">
        <v>70</v>
      </c>
      <c r="AM298" s="445" t="s">
        <v>70</v>
      </c>
      <c r="AN298" s="445" t="s">
        <v>70</v>
      </c>
      <c r="AO298" s="445" t="s">
        <v>70</v>
      </c>
      <c r="AP298" s="445" t="s">
        <v>70</v>
      </c>
      <c r="AQ298" s="445" t="s">
        <v>70</v>
      </c>
      <c r="AR298" s="445" t="s">
        <v>70</v>
      </c>
      <c r="AS298" s="445" t="s">
        <v>70</v>
      </c>
      <c r="AT298" s="445" t="s">
        <v>70</v>
      </c>
      <c r="AU298" s="445" t="s">
        <v>70</v>
      </c>
      <c r="AV298" s="445" t="s">
        <v>70</v>
      </c>
      <c r="AW298" s="445" t="s">
        <v>70</v>
      </c>
      <c r="AX298" s="445" t="s">
        <v>70</v>
      </c>
      <c r="AY298" s="445" t="s">
        <v>70</v>
      </c>
      <c r="AZ298" s="445" t="s">
        <v>70</v>
      </c>
      <c r="BA298" s="445" t="s">
        <v>70</v>
      </c>
      <c r="BB298" s="445" t="s">
        <v>70</v>
      </c>
      <c r="BC298" s="446"/>
      <c r="BD298" s="443"/>
      <c r="BE298" s="444"/>
    </row>
    <row r="299" spans="1:57" x14ac:dyDescent="0.55000000000000004">
      <c r="B299" s="415" t="s">
        <v>72</v>
      </c>
      <c r="C299" s="416"/>
      <c r="D299" s="415" t="s">
        <v>72</v>
      </c>
      <c r="E299" s="416"/>
      <c r="F299" s="415" t="s">
        <v>72</v>
      </c>
      <c r="G299" s="416"/>
      <c r="H299" s="415" t="s">
        <v>72</v>
      </c>
      <c r="I299" s="416"/>
      <c r="J299" s="415" t="s">
        <v>72</v>
      </c>
      <c r="K299" s="416"/>
      <c r="L299" s="415" t="s">
        <v>72</v>
      </c>
      <c r="M299" s="416"/>
      <c r="N299" s="401"/>
      <c r="O299" s="437">
        <v>2</v>
      </c>
      <c r="P299" s="437"/>
      <c r="Q299" s="438"/>
      <c r="R299" s="437"/>
      <c r="S299" s="439" t="s">
        <v>70</v>
      </c>
      <c r="T299" s="439" t="s">
        <v>70</v>
      </c>
      <c r="U299" s="439" t="s">
        <v>70</v>
      </c>
      <c r="V299" s="439" t="s">
        <v>70</v>
      </c>
      <c r="W299" s="439" t="s">
        <v>70</v>
      </c>
      <c r="X299" s="439" t="s">
        <v>70</v>
      </c>
      <c r="Y299" s="439" t="s">
        <v>70</v>
      </c>
      <c r="Z299" s="439" t="s">
        <v>70</v>
      </c>
      <c r="AA299" s="439" t="s">
        <v>70</v>
      </c>
      <c r="AB299" s="439" t="s">
        <v>70</v>
      </c>
      <c r="AC299" s="439" t="s">
        <v>70</v>
      </c>
      <c r="AD299" s="439" t="s">
        <v>70</v>
      </c>
      <c r="AE299" s="439" t="s">
        <v>70</v>
      </c>
      <c r="AF299" s="439" t="s">
        <v>70</v>
      </c>
      <c r="AG299" s="439" t="s">
        <v>70</v>
      </c>
      <c r="AH299" s="439" t="s">
        <v>70</v>
      </c>
      <c r="AI299" s="439" t="s">
        <v>70</v>
      </c>
      <c r="AJ299" s="439" t="s">
        <v>70</v>
      </c>
      <c r="AK299" s="439" t="s">
        <v>70</v>
      </c>
      <c r="AL299" s="439" t="s">
        <v>70</v>
      </c>
      <c r="AM299" s="439" t="s">
        <v>70</v>
      </c>
      <c r="AN299" s="439" t="s">
        <v>70</v>
      </c>
      <c r="AO299" s="439" t="s">
        <v>70</v>
      </c>
      <c r="AP299" s="439" t="s">
        <v>70</v>
      </c>
      <c r="AQ299" s="439" t="s">
        <v>70</v>
      </c>
      <c r="AR299" s="439" t="s">
        <v>70</v>
      </c>
      <c r="AS299" s="439" t="s">
        <v>70</v>
      </c>
      <c r="AT299" s="439" t="s">
        <v>70</v>
      </c>
      <c r="AU299" s="439" t="s">
        <v>70</v>
      </c>
      <c r="AV299" s="439" t="s">
        <v>70</v>
      </c>
      <c r="AW299" s="439" t="s">
        <v>70</v>
      </c>
      <c r="AX299" s="439" t="s">
        <v>70</v>
      </c>
      <c r="AY299" s="439" t="s">
        <v>70</v>
      </c>
      <c r="AZ299" s="439" t="s">
        <v>70</v>
      </c>
      <c r="BA299" s="439" t="s">
        <v>70</v>
      </c>
      <c r="BB299" s="439" t="s">
        <v>70</v>
      </c>
      <c r="BC299" s="447" t="s">
        <v>70</v>
      </c>
      <c r="BD299" s="441"/>
      <c r="BE299" s="442"/>
    </row>
    <row r="300" spans="1:57" x14ac:dyDescent="0.55000000000000004">
      <c r="B300" s="420" t="s">
        <v>447</v>
      </c>
      <c r="C300" s="421"/>
      <c r="D300" s="420" t="s">
        <v>447</v>
      </c>
      <c r="E300" s="421"/>
      <c r="F300" s="420" t="s">
        <v>447</v>
      </c>
      <c r="G300" s="421"/>
      <c r="H300" s="420" t="s">
        <v>447</v>
      </c>
      <c r="I300" s="421"/>
      <c r="J300" s="420" t="s">
        <v>447</v>
      </c>
      <c r="K300" s="421"/>
      <c r="L300" s="420" t="s">
        <v>447</v>
      </c>
      <c r="M300" s="421"/>
      <c r="N300" s="401"/>
      <c r="O300" s="443"/>
      <c r="P300" s="443"/>
      <c r="Q300" s="444"/>
      <c r="R300" s="443"/>
      <c r="S300" s="445" t="s">
        <v>70</v>
      </c>
      <c r="T300" s="445" t="s">
        <v>70</v>
      </c>
      <c r="U300" s="445" t="s">
        <v>70</v>
      </c>
      <c r="V300" s="445" t="s">
        <v>70</v>
      </c>
      <c r="W300" s="445" t="s">
        <v>70</v>
      </c>
      <c r="X300" s="445" t="s">
        <v>70</v>
      </c>
      <c r="Y300" s="445" t="s">
        <v>70</v>
      </c>
      <c r="Z300" s="445" t="s">
        <v>70</v>
      </c>
      <c r="AA300" s="445" t="s">
        <v>70</v>
      </c>
      <c r="AB300" s="445" t="s">
        <v>70</v>
      </c>
      <c r="AC300" s="445" t="s">
        <v>70</v>
      </c>
      <c r="AD300" s="445" t="s">
        <v>70</v>
      </c>
      <c r="AE300" s="445" t="s">
        <v>70</v>
      </c>
      <c r="AF300" s="445" t="s">
        <v>70</v>
      </c>
      <c r="AG300" s="445" t="s">
        <v>70</v>
      </c>
      <c r="AH300" s="445" t="s">
        <v>70</v>
      </c>
      <c r="AI300" s="445" t="s">
        <v>70</v>
      </c>
      <c r="AJ300" s="445" t="s">
        <v>70</v>
      </c>
      <c r="AK300" s="445" t="s">
        <v>70</v>
      </c>
      <c r="AL300" s="445" t="s">
        <v>70</v>
      </c>
      <c r="AM300" s="445" t="s">
        <v>70</v>
      </c>
      <c r="AN300" s="445" t="s">
        <v>70</v>
      </c>
      <c r="AO300" s="445" t="s">
        <v>70</v>
      </c>
      <c r="AP300" s="445" t="s">
        <v>70</v>
      </c>
      <c r="AQ300" s="445" t="s">
        <v>70</v>
      </c>
      <c r="AR300" s="445" t="s">
        <v>70</v>
      </c>
      <c r="AS300" s="445" t="s">
        <v>70</v>
      </c>
      <c r="AT300" s="445" t="s">
        <v>70</v>
      </c>
      <c r="AU300" s="445" t="s">
        <v>70</v>
      </c>
      <c r="AV300" s="445" t="s">
        <v>70</v>
      </c>
      <c r="AW300" s="445" t="s">
        <v>70</v>
      </c>
      <c r="AX300" s="445" t="s">
        <v>70</v>
      </c>
      <c r="AY300" s="445" t="s">
        <v>70</v>
      </c>
      <c r="AZ300" s="445" t="s">
        <v>70</v>
      </c>
      <c r="BA300" s="445" t="s">
        <v>70</v>
      </c>
      <c r="BB300" s="445" t="s">
        <v>70</v>
      </c>
      <c r="BC300" s="446"/>
      <c r="BD300" s="443"/>
      <c r="BE300" s="444"/>
    </row>
    <row r="301" spans="1:57" x14ac:dyDescent="0.55000000000000004">
      <c r="B301" s="420" t="s">
        <v>447</v>
      </c>
      <c r="C301" s="421"/>
      <c r="D301" s="420" t="s">
        <v>447</v>
      </c>
      <c r="E301" s="421"/>
      <c r="F301" s="420" t="s">
        <v>447</v>
      </c>
      <c r="G301" s="421"/>
      <c r="H301" s="420" t="s">
        <v>447</v>
      </c>
      <c r="I301" s="421"/>
      <c r="J301" s="420" t="s">
        <v>447</v>
      </c>
      <c r="K301" s="421"/>
      <c r="L301" s="420" t="s">
        <v>447</v>
      </c>
      <c r="M301" s="421"/>
      <c r="N301" s="401"/>
      <c r="O301" s="437">
        <v>3</v>
      </c>
      <c r="P301" s="437"/>
      <c r="Q301" s="438"/>
      <c r="R301" s="437"/>
      <c r="S301" s="439" t="s">
        <v>70</v>
      </c>
      <c r="T301" s="439" t="s">
        <v>70</v>
      </c>
      <c r="U301" s="439" t="s">
        <v>70</v>
      </c>
      <c r="V301" s="439" t="s">
        <v>70</v>
      </c>
      <c r="W301" s="439" t="s">
        <v>70</v>
      </c>
      <c r="X301" s="439" t="s">
        <v>70</v>
      </c>
      <c r="Y301" s="439" t="s">
        <v>70</v>
      </c>
      <c r="Z301" s="439" t="s">
        <v>70</v>
      </c>
      <c r="AA301" s="439" t="s">
        <v>70</v>
      </c>
      <c r="AB301" s="439" t="s">
        <v>70</v>
      </c>
      <c r="AC301" s="439" t="s">
        <v>70</v>
      </c>
      <c r="AD301" s="439" t="s">
        <v>70</v>
      </c>
      <c r="AE301" s="439" t="s">
        <v>70</v>
      </c>
      <c r="AF301" s="439" t="s">
        <v>70</v>
      </c>
      <c r="AG301" s="439" t="s">
        <v>70</v>
      </c>
      <c r="AH301" s="439" t="s">
        <v>70</v>
      </c>
      <c r="AI301" s="439" t="s">
        <v>70</v>
      </c>
      <c r="AJ301" s="439" t="s">
        <v>70</v>
      </c>
      <c r="AK301" s="439" t="s">
        <v>70</v>
      </c>
      <c r="AL301" s="439" t="s">
        <v>70</v>
      </c>
      <c r="AM301" s="439" t="s">
        <v>70</v>
      </c>
      <c r="AN301" s="439" t="s">
        <v>70</v>
      </c>
      <c r="AO301" s="439" t="s">
        <v>70</v>
      </c>
      <c r="AP301" s="439" t="s">
        <v>70</v>
      </c>
      <c r="AQ301" s="439" t="s">
        <v>70</v>
      </c>
      <c r="AR301" s="439" t="s">
        <v>70</v>
      </c>
      <c r="AS301" s="439" t="s">
        <v>70</v>
      </c>
      <c r="AT301" s="439" t="s">
        <v>70</v>
      </c>
      <c r="AU301" s="439" t="s">
        <v>70</v>
      </c>
      <c r="AV301" s="439" t="s">
        <v>70</v>
      </c>
      <c r="AW301" s="439" t="s">
        <v>70</v>
      </c>
      <c r="AX301" s="439" t="s">
        <v>70</v>
      </c>
      <c r="AY301" s="439" t="s">
        <v>70</v>
      </c>
      <c r="AZ301" s="439" t="s">
        <v>70</v>
      </c>
      <c r="BA301" s="439" t="s">
        <v>70</v>
      </c>
      <c r="BB301" s="439" t="s">
        <v>70</v>
      </c>
      <c r="BC301" s="447" t="s">
        <v>70</v>
      </c>
      <c r="BD301" s="441"/>
      <c r="BE301" s="442"/>
    </row>
    <row r="302" spans="1:57" x14ac:dyDescent="0.55000000000000004">
      <c r="B302" s="433" t="s">
        <v>456</v>
      </c>
      <c r="C302" s="434"/>
      <c r="D302" s="435" t="s">
        <v>456</v>
      </c>
      <c r="E302" s="436"/>
      <c r="F302" s="433" t="s">
        <v>456</v>
      </c>
      <c r="G302" s="434"/>
      <c r="H302" s="435" t="s">
        <v>456</v>
      </c>
      <c r="I302" s="436"/>
      <c r="J302" s="433" t="s">
        <v>456</v>
      </c>
      <c r="K302" s="434"/>
      <c r="L302" s="435" t="s">
        <v>456</v>
      </c>
      <c r="M302" s="436"/>
      <c r="N302" s="401"/>
      <c r="O302" s="443"/>
      <c r="P302" s="443"/>
      <c r="Q302" s="444"/>
      <c r="R302" s="443"/>
      <c r="S302" s="445" t="s">
        <v>70</v>
      </c>
      <c r="T302" s="445" t="s">
        <v>70</v>
      </c>
      <c r="U302" s="445" t="s">
        <v>70</v>
      </c>
      <c r="V302" s="445" t="s">
        <v>70</v>
      </c>
      <c r="W302" s="445" t="s">
        <v>70</v>
      </c>
      <c r="X302" s="445" t="s">
        <v>70</v>
      </c>
      <c r="Y302" s="445" t="s">
        <v>70</v>
      </c>
      <c r="Z302" s="445" t="s">
        <v>70</v>
      </c>
      <c r="AA302" s="445" t="s">
        <v>70</v>
      </c>
      <c r="AB302" s="445" t="s">
        <v>70</v>
      </c>
      <c r="AC302" s="445" t="s">
        <v>70</v>
      </c>
      <c r="AD302" s="445" t="s">
        <v>70</v>
      </c>
      <c r="AE302" s="445" t="s">
        <v>70</v>
      </c>
      <c r="AF302" s="445" t="s">
        <v>70</v>
      </c>
      <c r="AG302" s="445" t="s">
        <v>70</v>
      </c>
      <c r="AH302" s="445" t="s">
        <v>70</v>
      </c>
      <c r="AI302" s="445" t="s">
        <v>70</v>
      </c>
      <c r="AJ302" s="445" t="s">
        <v>70</v>
      </c>
      <c r="AK302" s="445" t="s">
        <v>70</v>
      </c>
      <c r="AL302" s="445" t="s">
        <v>70</v>
      </c>
      <c r="AM302" s="445" t="s">
        <v>70</v>
      </c>
      <c r="AN302" s="445" t="s">
        <v>70</v>
      </c>
      <c r="AO302" s="445" t="s">
        <v>70</v>
      </c>
      <c r="AP302" s="445" t="s">
        <v>70</v>
      </c>
      <c r="AQ302" s="445" t="s">
        <v>70</v>
      </c>
      <c r="AR302" s="445" t="s">
        <v>70</v>
      </c>
      <c r="AS302" s="445" t="s">
        <v>70</v>
      </c>
      <c r="AT302" s="445" t="s">
        <v>70</v>
      </c>
      <c r="AU302" s="445" t="s">
        <v>70</v>
      </c>
      <c r="AV302" s="445" t="s">
        <v>70</v>
      </c>
      <c r="AW302" s="445" t="s">
        <v>70</v>
      </c>
      <c r="AX302" s="445" t="s">
        <v>70</v>
      </c>
      <c r="AY302" s="445" t="s">
        <v>70</v>
      </c>
      <c r="AZ302" s="445" t="s">
        <v>70</v>
      </c>
      <c r="BA302" s="445" t="s">
        <v>70</v>
      </c>
      <c r="BB302" s="445" t="s">
        <v>70</v>
      </c>
      <c r="BC302" s="446"/>
      <c r="BD302" s="443"/>
      <c r="BE302" s="444"/>
    </row>
    <row r="303" spans="1:57" x14ac:dyDescent="0.55000000000000004">
      <c r="B303" s="407" t="s">
        <v>465</v>
      </c>
      <c r="C303" s="408"/>
      <c r="D303" s="407" t="s">
        <v>466</v>
      </c>
      <c r="E303" s="408"/>
      <c r="F303" s="407" t="s">
        <v>467</v>
      </c>
      <c r="G303" s="408"/>
      <c r="H303" s="407" t="s">
        <v>468</v>
      </c>
      <c r="I303" s="408"/>
      <c r="J303" s="407" t="s">
        <v>469</v>
      </c>
      <c r="K303" s="408"/>
      <c r="L303" s="407" t="s">
        <v>470</v>
      </c>
      <c r="M303" s="408"/>
      <c r="N303" s="401"/>
      <c r="O303" s="437">
        <v>4</v>
      </c>
      <c r="P303" s="437"/>
      <c r="Q303" s="438"/>
      <c r="R303" s="437"/>
      <c r="S303" s="439" t="s">
        <v>70</v>
      </c>
      <c r="T303" s="439" t="s">
        <v>70</v>
      </c>
      <c r="U303" s="439" t="s">
        <v>70</v>
      </c>
      <c r="V303" s="439" t="s">
        <v>70</v>
      </c>
      <c r="W303" s="439" t="s">
        <v>70</v>
      </c>
      <c r="X303" s="439" t="s">
        <v>70</v>
      </c>
      <c r="Y303" s="439" t="s">
        <v>70</v>
      </c>
      <c r="Z303" s="439" t="s">
        <v>70</v>
      </c>
      <c r="AA303" s="439" t="s">
        <v>70</v>
      </c>
      <c r="AB303" s="439" t="s">
        <v>70</v>
      </c>
      <c r="AC303" s="439" t="s">
        <v>70</v>
      </c>
      <c r="AD303" s="439" t="s">
        <v>70</v>
      </c>
      <c r="AE303" s="439" t="s">
        <v>70</v>
      </c>
      <c r="AF303" s="439" t="s">
        <v>70</v>
      </c>
      <c r="AG303" s="439" t="s">
        <v>70</v>
      </c>
      <c r="AH303" s="439" t="s">
        <v>70</v>
      </c>
      <c r="AI303" s="439" t="s">
        <v>70</v>
      </c>
      <c r="AJ303" s="439" t="s">
        <v>70</v>
      </c>
      <c r="AK303" s="439" t="s">
        <v>70</v>
      </c>
      <c r="AL303" s="439" t="s">
        <v>70</v>
      </c>
      <c r="AM303" s="439" t="s">
        <v>70</v>
      </c>
      <c r="AN303" s="439" t="s">
        <v>70</v>
      </c>
      <c r="AO303" s="439" t="s">
        <v>70</v>
      </c>
      <c r="AP303" s="439" t="s">
        <v>70</v>
      </c>
      <c r="AQ303" s="439" t="s">
        <v>70</v>
      </c>
      <c r="AR303" s="439" t="s">
        <v>70</v>
      </c>
      <c r="AS303" s="439" t="s">
        <v>70</v>
      </c>
      <c r="AT303" s="439" t="s">
        <v>70</v>
      </c>
      <c r="AU303" s="439" t="s">
        <v>70</v>
      </c>
      <c r="AV303" s="439" t="s">
        <v>70</v>
      </c>
      <c r="AW303" s="439" t="s">
        <v>70</v>
      </c>
      <c r="AX303" s="439" t="s">
        <v>70</v>
      </c>
      <c r="AY303" s="439" t="s">
        <v>70</v>
      </c>
      <c r="AZ303" s="439" t="s">
        <v>70</v>
      </c>
      <c r="BA303" s="439" t="s">
        <v>70</v>
      </c>
      <c r="BB303" s="439" t="s">
        <v>70</v>
      </c>
      <c r="BC303" s="447" t="s">
        <v>70</v>
      </c>
      <c r="BD303" s="441"/>
      <c r="BE303" s="442"/>
    </row>
    <row r="304" spans="1:57" x14ac:dyDescent="0.55000000000000004">
      <c r="B304" s="415" t="s">
        <v>72</v>
      </c>
      <c r="C304" s="416"/>
      <c r="D304" s="415" t="s">
        <v>72</v>
      </c>
      <c r="E304" s="416"/>
      <c r="F304" s="415" t="s">
        <v>72</v>
      </c>
      <c r="G304" s="416"/>
      <c r="H304" s="415" t="s">
        <v>72</v>
      </c>
      <c r="I304" s="416"/>
      <c r="J304" s="415" t="s">
        <v>72</v>
      </c>
      <c r="K304" s="416"/>
      <c r="L304" s="415" t="s">
        <v>72</v>
      </c>
      <c r="M304" s="416"/>
      <c r="N304" s="401"/>
      <c r="O304" s="443"/>
      <c r="P304" s="443"/>
      <c r="Q304" s="444"/>
      <c r="R304" s="443"/>
      <c r="S304" s="445" t="s">
        <v>70</v>
      </c>
      <c r="T304" s="445" t="s">
        <v>70</v>
      </c>
      <c r="U304" s="445" t="s">
        <v>70</v>
      </c>
      <c r="V304" s="445" t="s">
        <v>70</v>
      </c>
      <c r="W304" s="445" t="s">
        <v>70</v>
      </c>
      <c r="X304" s="445" t="s">
        <v>70</v>
      </c>
      <c r="Y304" s="445" t="s">
        <v>70</v>
      </c>
      <c r="Z304" s="445" t="s">
        <v>70</v>
      </c>
      <c r="AA304" s="445" t="s">
        <v>70</v>
      </c>
      <c r="AB304" s="445" t="s">
        <v>70</v>
      </c>
      <c r="AC304" s="445" t="s">
        <v>70</v>
      </c>
      <c r="AD304" s="445" t="s">
        <v>70</v>
      </c>
      <c r="AE304" s="445" t="s">
        <v>70</v>
      </c>
      <c r="AF304" s="445" t="s">
        <v>70</v>
      </c>
      <c r="AG304" s="445" t="s">
        <v>70</v>
      </c>
      <c r="AH304" s="445" t="s">
        <v>70</v>
      </c>
      <c r="AI304" s="445" t="s">
        <v>70</v>
      </c>
      <c r="AJ304" s="445" t="s">
        <v>70</v>
      </c>
      <c r="AK304" s="445" t="s">
        <v>70</v>
      </c>
      <c r="AL304" s="445" t="s">
        <v>70</v>
      </c>
      <c r="AM304" s="445" t="s">
        <v>70</v>
      </c>
      <c r="AN304" s="445" t="s">
        <v>70</v>
      </c>
      <c r="AO304" s="445" t="s">
        <v>70</v>
      </c>
      <c r="AP304" s="445" t="s">
        <v>70</v>
      </c>
      <c r="AQ304" s="445" t="s">
        <v>70</v>
      </c>
      <c r="AR304" s="445" t="s">
        <v>70</v>
      </c>
      <c r="AS304" s="445" t="s">
        <v>70</v>
      </c>
      <c r="AT304" s="445" t="s">
        <v>70</v>
      </c>
      <c r="AU304" s="445" t="s">
        <v>70</v>
      </c>
      <c r="AV304" s="445" t="s">
        <v>70</v>
      </c>
      <c r="AW304" s="445" t="s">
        <v>70</v>
      </c>
      <c r="AX304" s="445" t="s">
        <v>70</v>
      </c>
      <c r="AY304" s="445" t="s">
        <v>70</v>
      </c>
      <c r="AZ304" s="445" t="s">
        <v>70</v>
      </c>
      <c r="BA304" s="445" t="s">
        <v>70</v>
      </c>
      <c r="BB304" s="445" t="s">
        <v>70</v>
      </c>
      <c r="BC304" s="446"/>
      <c r="BD304" s="443"/>
      <c r="BE304" s="444"/>
    </row>
    <row r="305" spans="2:57" x14ac:dyDescent="0.55000000000000004">
      <c r="B305" s="420" t="s">
        <v>447</v>
      </c>
      <c r="C305" s="421"/>
      <c r="D305" s="420" t="s">
        <v>447</v>
      </c>
      <c r="E305" s="421"/>
      <c r="F305" s="420" t="s">
        <v>447</v>
      </c>
      <c r="G305" s="421"/>
      <c r="H305" s="420" t="s">
        <v>447</v>
      </c>
      <c r="I305" s="421"/>
      <c r="J305" s="420" t="s">
        <v>447</v>
      </c>
      <c r="K305" s="421"/>
      <c r="L305" s="420" t="s">
        <v>447</v>
      </c>
      <c r="M305" s="421"/>
      <c r="N305" s="401"/>
      <c r="O305" s="437">
        <v>5</v>
      </c>
      <c r="P305" s="437"/>
      <c r="Q305" s="438"/>
      <c r="R305" s="437"/>
      <c r="S305" s="439" t="s">
        <v>70</v>
      </c>
      <c r="T305" s="439" t="s">
        <v>70</v>
      </c>
      <c r="U305" s="439" t="s">
        <v>70</v>
      </c>
      <c r="V305" s="439" t="s">
        <v>70</v>
      </c>
      <c r="W305" s="439" t="s">
        <v>70</v>
      </c>
      <c r="X305" s="439" t="s">
        <v>70</v>
      </c>
      <c r="Y305" s="439" t="s">
        <v>70</v>
      </c>
      <c r="Z305" s="439" t="s">
        <v>70</v>
      </c>
      <c r="AA305" s="439" t="s">
        <v>70</v>
      </c>
      <c r="AB305" s="439" t="s">
        <v>70</v>
      </c>
      <c r="AC305" s="439" t="s">
        <v>70</v>
      </c>
      <c r="AD305" s="439" t="s">
        <v>70</v>
      </c>
      <c r="AE305" s="439" t="s">
        <v>70</v>
      </c>
      <c r="AF305" s="439" t="s">
        <v>70</v>
      </c>
      <c r="AG305" s="439" t="s">
        <v>70</v>
      </c>
      <c r="AH305" s="439" t="s">
        <v>70</v>
      </c>
      <c r="AI305" s="439" t="s">
        <v>70</v>
      </c>
      <c r="AJ305" s="439" t="s">
        <v>70</v>
      </c>
      <c r="AK305" s="439" t="s">
        <v>70</v>
      </c>
      <c r="AL305" s="439" t="s">
        <v>70</v>
      </c>
      <c r="AM305" s="439" t="s">
        <v>70</v>
      </c>
      <c r="AN305" s="439" t="s">
        <v>70</v>
      </c>
      <c r="AO305" s="439" t="s">
        <v>70</v>
      </c>
      <c r="AP305" s="439" t="s">
        <v>70</v>
      </c>
      <c r="AQ305" s="439" t="s">
        <v>70</v>
      </c>
      <c r="AR305" s="439" t="s">
        <v>70</v>
      </c>
      <c r="AS305" s="439" t="s">
        <v>70</v>
      </c>
      <c r="AT305" s="439" t="s">
        <v>70</v>
      </c>
      <c r="AU305" s="439" t="s">
        <v>70</v>
      </c>
      <c r="AV305" s="439" t="s">
        <v>70</v>
      </c>
      <c r="AW305" s="439" t="s">
        <v>70</v>
      </c>
      <c r="AX305" s="439" t="s">
        <v>70</v>
      </c>
      <c r="AY305" s="439" t="s">
        <v>70</v>
      </c>
      <c r="AZ305" s="439" t="s">
        <v>70</v>
      </c>
      <c r="BA305" s="439" t="s">
        <v>70</v>
      </c>
      <c r="BB305" s="439" t="s">
        <v>70</v>
      </c>
      <c r="BC305" s="447" t="s">
        <v>70</v>
      </c>
      <c r="BD305" s="441"/>
      <c r="BE305" s="442"/>
    </row>
    <row r="306" spans="2:57" x14ac:dyDescent="0.55000000000000004">
      <c r="B306" s="420" t="s">
        <v>447</v>
      </c>
      <c r="C306" s="421"/>
      <c r="D306" s="420" t="s">
        <v>447</v>
      </c>
      <c r="E306" s="421"/>
      <c r="F306" s="420" t="s">
        <v>447</v>
      </c>
      <c r="G306" s="421"/>
      <c r="H306" s="420" t="s">
        <v>447</v>
      </c>
      <c r="I306" s="421"/>
      <c r="J306" s="420" t="s">
        <v>447</v>
      </c>
      <c r="K306" s="421"/>
      <c r="L306" s="420" t="s">
        <v>447</v>
      </c>
      <c r="M306" s="421"/>
      <c r="O306" s="443"/>
      <c r="P306" s="443"/>
      <c r="Q306" s="444"/>
      <c r="R306" s="443"/>
      <c r="S306" s="445" t="s">
        <v>70</v>
      </c>
      <c r="T306" s="445" t="s">
        <v>70</v>
      </c>
      <c r="U306" s="445" t="s">
        <v>70</v>
      </c>
      <c r="V306" s="445" t="s">
        <v>70</v>
      </c>
      <c r="W306" s="445" t="s">
        <v>70</v>
      </c>
      <c r="X306" s="445" t="s">
        <v>70</v>
      </c>
      <c r="Y306" s="445" t="s">
        <v>70</v>
      </c>
      <c r="Z306" s="445" t="s">
        <v>70</v>
      </c>
      <c r="AA306" s="445" t="s">
        <v>70</v>
      </c>
      <c r="AB306" s="445" t="s">
        <v>70</v>
      </c>
      <c r="AC306" s="445" t="s">
        <v>70</v>
      </c>
      <c r="AD306" s="445" t="s">
        <v>70</v>
      </c>
      <c r="AE306" s="445" t="s">
        <v>70</v>
      </c>
      <c r="AF306" s="445" t="s">
        <v>70</v>
      </c>
      <c r="AG306" s="445" t="s">
        <v>70</v>
      </c>
      <c r="AH306" s="445" t="s">
        <v>70</v>
      </c>
      <c r="AI306" s="445" t="s">
        <v>70</v>
      </c>
      <c r="AJ306" s="445" t="s">
        <v>70</v>
      </c>
      <c r="AK306" s="445" t="s">
        <v>70</v>
      </c>
      <c r="AL306" s="445" t="s">
        <v>70</v>
      </c>
      <c r="AM306" s="445" t="s">
        <v>70</v>
      </c>
      <c r="AN306" s="445" t="s">
        <v>70</v>
      </c>
      <c r="AO306" s="445" t="s">
        <v>70</v>
      </c>
      <c r="AP306" s="445" t="s">
        <v>70</v>
      </c>
      <c r="AQ306" s="445" t="s">
        <v>70</v>
      </c>
      <c r="AR306" s="445" t="s">
        <v>70</v>
      </c>
      <c r="AS306" s="445" t="s">
        <v>70</v>
      </c>
      <c r="AT306" s="445" t="s">
        <v>70</v>
      </c>
      <c r="AU306" s="445" t="s">
        <v>70</v>
      </c>
      <c r="AV306" s="445" t="s">
        <v>70</v>
      </c>
      <c r="AW306" s="445" t="s">
        <v>70</v>
      </c>
      <c r="AX306" s="445" t="s">
        <v>70</v>
      </c>
      <c r="AY306" s="445" t="s">
        <v>70</v>
      </c>
      <c r="AZ306" s="445" t="s">
        <v>70</v>
      </c>
      <c r="BA306" s="445" t="s">
        <v>70</v>
      </c>
      <c r="BB306" s="445" t="s">
        <v>70</v>
      </c>
      <c r="BC306" s="446"/>
      <c r="BD306" s="443"/>
      <c r="BE306" s="444"/>
    </row>
    <row r="307" spans="2:57" x14ac:dyDescent="0.55000000000000004">
      <c r="B307" s="433" t="s">
        <v>456</v>
      </c>
      <c r="C307" s="434"/>
      <c r="D307" s="435" t="s">
        <v>456</v>
      </c>
      <c r="E307" s="436"/>
      <c r="F307" s="433" t="s">
        <v>456</v>
      </c>
      <c r="G307" s="434"/>
      <c r="H307" s="435" t="s">
        <v>456</v>
      </c>
      <c r="I307" s="436"/>
      <c r="J307" s="433" t="s">
        <v>456</v>
      </c>
      <c r="K307" s="434"/>
      <c r="L307" s="435" t="s">
        <v>456</v>
      </c>
      <c r="M307" s="436"/>
      <c r="O307" s="437">
        <v>6</v>
      </c>
      <c r="P307" s="437"/>
      <c r="Q307" s="438"/>
      <c r="R307" s="437"/>
      <c r="S307" s="439" t="s">
        <v>70</v>
      </c>
      <c r="T307" s="439" t="s">
        <v>70</v>
      </c>
      <c r="U307" s="439" t="s">
        <v>70</v>
      </c>
      <c r="V307" s="439" t="s">
        <v>70</v>
      </c>
      <c r="W307" s="439" t="s">
        <v>70</v>
      </c>
      <c r="X307" s="439" t="s">
        <v>70</v>
      </c>
      <c r="Y307" s="439" t="s">
        <v>70</v>
      </c>
      <c r="Z307" s="439" t="s">
        <v>70</v>
      </c>
      <c r="AA307" s="439" t="s">
        <v>70</v>
      </c>
      <c r="AB307" s="439" t="s">
        <v>70</v>
      </c>
      <c r="AC307" s="439" t="s">
        <v>70</v>
      </c>
      <c r="AD307" s="439" t="s">
        <v>70</v>
      </c>
      <c r="AE307" s="439" t="s">
        <v>70</v>
      </c>
      <c r="AF307" s="439" t="s">
        <v>70</v>
      </c>
      <c r="AG307" s="439" t="s">
        <v>70</v>
      </c>
      <c r="AH307" s="439" t="s">
        <v>70</v>
      </c>
      <c r="AI307" s="439" t="s">
        <v>70</v>
      </c>
      <c r="AJ307" s="439" t="s">
        <v>70</v>
      </c>
      <c r="AK307" s="439" t="s">
        <v>70</v>
      </c>
      <c r="AL307" s="439" t="s">
        <v>70</v>
      </c>
      <c r="AM307" s="439" t="s">
        <v>70</v>
      </c>
      <c r="AN307" s="439" t="s">
        <v>70</v>
      </c>
      <c r="AO307" s="439" t="s">
        <v>70</v>
      </c>
      <c r="AP307" s="439" t="s">
        <v>70</v>
      </c>
      <c r="AQ307" s="439" t="s">
        <v>70</v>
      </c>
      <c r="AR307" s="439" t="s">
        <v>70</v>
      </c>
      <c r="AS307" s="439" t="s">
        <v>70</v>
      </c>
      <c r="AT307" s="439" t="s">
        <v>70</v>
      </c>
      <c r="AU307" s="439" t="s">
        <v>70</v>
      </c>
      <c r="AV307" s="439" t="s">
        <v>70</v>
      </c>
      <c r="AW307" s="439" t="s">
        <v>70</v>
      </c>
      <c r="AX307" s="439" t="s">
        <v>70</v>
      </c>
      <c r="AY307" s="439" t="s">
        <v>70</v>
      </c>
      <c r="AZ307" s="439" t="s">
        <v>70</v>
      </c>
      <c r="BA307" s="439" t="s">
        <v>70</v>
      </c>
      <c r="BB307" s="439" t="s">
        <v>70</v>
      </c>
      <c r="BC307" s="447" t="s">
        <v>70</v>
      </c>
      <c r="BD307" s="441"/>
      <c r="BE307" s="442"/>
    </row>
    <row r="308" spans="2:57" x14ac:dyDescent="0.55000000000000004">
      <c r="B308" s="407" t="s">
        <v>473</v>
      </c>
      <c r="C308" s="408"/>
      <c r="D308" s="407" t="s">
        <v>474</v>
      </c>
      <c r="E308" s="408"/>
      <c r="F308" s="407" t="s">
        <v>475</v>
      </c>
      <c r="G308" s="408"/>
      <c r="H308" s="407" t="s">
        <v>476</v>
      </c>
      <c r="I308" s="408"/>
      <c r="J308" s="407" t="s">
        <v>477</v>
      </c>
      <c r="K308" s="408"/>
      <c r="L308" s="407" t="s">
        <v>478</v>
      </c>
      <c r="M308" s="408"/>
      <c r="O308" s="443"/>
      <c r="P308" s="443"/>
      <c r="Q308" s="444"/>
      <c r="R308" s="443"/>
      <c r="S308" s="445" t="s">
        <v>70</v>
      </c>
      <c r="T308" s="445" t="s">
        <v>70</v>
      </c>
      <c r="U308" s="445" t="s">
        <v>70</v>
      </c>
      <c r="V308" s="445" t="s">
        <v>70</v>
      </c>
      <c r="W308" s="445" t="s">
        <v>70</v>
      </c>
      <c r="X308" s="445" t="s">
        <v>70</v>
      </c>
      <c r="Y308" s="445" t="s">
        <v>70</v>
      </c>
      <c r="Z308" s="445" t="s">
        <v>70</v>
      </c>
      <c r="AA308" s="445" t="s">
        <v>70</v>
      </c>
      <c r="AB308" s="445" t="s">
        <v>70</v>
      </c>
      <c r="AC308" s="445" t="s">
        <v>70</v>
      </c>
      <c r="AD308" s="445" t="s">
        <v>70</v>
      </c>
      <c r="AE308" s="445" t="s">
        <v>70</v>
      </c>
      <c r="AF308" s="445" t="s">
        <v>70</v>
      </c>
      <c r="AG308" s="445" t="s">
        <v>70</v>
      </c>
      <c r="AH308" s="445" t="s">
        <v>70</v>
      </c>
      <c r="AI308" s="445" t="s">
        <v>70</v>
      </c>
      <c r="AJ308" s="445" t="s">
        <v>70</v>
      </c>
      <c r="AK308" s="445" t="s">
        <v>70</v>
      </c>
      <c r="AL308" s="445" t="s">
        <v>70</v>
      </c>
      <c r="AM308" s="445" t="s">
        <v>70</v>
      </c>
      <c r="AN308" s="445" t="s">
        <v>70</v>
      </c>
      <c r="AO308" s="445" t="s">
        <v>70</v>
      </c>
      <c r="AP308" s="445" t="s">
        <v>70</v>
      </c>
      <c r="AQ308" s="445" t="s">
        <v>70</v>
      </c>
      <c r="AR308" s="445" t="s">
        <v>70</v>
      </c>
      <c r="AS308" s="445" t="s">
        <v>70</v>
      </c>
      <c r="AT308" s="445" t="s">
        <v>70</v>
      </c>
      <c r="AU308" s="445" t="s">
        <v>70</v>
      </c>
      <c r="AV308" s="445" t="s">
        <v>70</v>
      </c>
      <c r="AW308" s="445" t="s">
        <v>70</v>
      </c>
      <c r="AX308" s="445" t="s">
        <v>70</v>
      </c>
      <c r="AY308" s="445" t="s">
        <v>70</v>
      </c>
      <c r="AZ308" s="445" t="s">
        <v>70</v>
      </c>
      <c r="BA308" s="445" t="s">
        <v>70</v>
      </c>
      <c r="BB308" s="445" t="s">
        <v>70</v>
      </c>
      <c r="BC308" s="446"/>
      <c r="BD308" s="443"/>
      <c r="BE308" s="444"/>
    </row>
    <row r="309" spans="2:57" x14ac:dyDescent="0.55000000000000004">
      <c r="B309" s="415" t="s">
        <v>72</v>
      </c>
      <c r="C309" s="416"/>
      <c r="D309" s="415" t="s">
        <v>72</v>
      </c>
      <c r="E309" s="416"/>
      <c r="F309" s="415" t="s">
        <v>72</v>
      </c>
      <c r="G309" s="416"/>
      <c r="H309" s="415" t="s">
        <v>72</v>
      </c>
      <c r="I309" s="416"/>
      <c r="J309" s="415" t="s">
        <v>72</v>
      </c>
      <c r="K309" s="416"/>
      <c r="L309" s="415" t="s">
        <v>72</v>
      </c>
      <c r="M309" s="416"/>
      <c r="O309" s="437">
        <v>7</v>
      </c>
      <c r="P309" s="437"/>
      <c r="Q309" s="438"/>
      <c r="R309" s="437"/>
      <c r="S309" s="439" t="s">
        <v>70</v>
      </c>
      <c r="T309" s="439" t="s">
        <v>70</v>
      </c>
      <c r="U309" s="439" t="s">
        <v>70</v>
      </c>
      <c r="V309" s="439" t="s">
        <v>70</v>
      </c>
      <c r="W309" s="439" t="s">
        <v>70</v>
      </c>
      <c r="X309" s="439" t="s">
        <v>70</v>
      </c>
      <c r="Y309" s="439" t="s">
        <v>70</v>
      </c>
      <c r="Z309" s="439" t="s">
        <v>70</v>
      </c>
      <c r="AA309" s="439" t="s">
        <v>70</v>
      </c>
      <c r="AB309" s="439" t="s">
        <v>70</v>
      </c>
      <c r="AC309" s="439" t="s">
        <v>70</v>
      </c>
      <c r="AD309" s="439" t="s">
        <v>70</v>
      </c>
      <c r="AE309" s="439" t="s">
        <v>70</v>
      </c>
      <c r="AF309" s="439" t="s">
        <v>70</v>
      </c>
      <c r="AG309" s="439" t="s">
        <v>70</v>
      </c>
      <c r="AH309" s="439" t="s">
        <v>70</v>
      </c>
      <c r="AI309" s="439" t="s">
        <v>70</v>
      </c>
      <c r="AJ309" s="439" t="s">
        <v>70</v>
      </c>
      <c r="AK309" s="439" t="s">
        <v>70</v>
      </c>
      <c r="AL309" s="439" t="s">
        <v>70</v>
      </c>
      <c r="AM309" s="439" t="s">
        <v>70</v>
      </c>
      <c r="AN309" s="439" t="s">
        <v>70</v>
      </c>
      <c r="AO309" s="439" t="s">
        <v>70</v>
      </c>
      <c r="AP309" s="439" t="s">
        <v>70</v>
      </c>
      <c r="AQ309" s="439" t="s">
        <v>70</v>
      </c>
      <c r="AR309" s="439" t="s">
        <v>70</v>
      </c>
      <c r="AS309" s="439" t="s">
        <v>70</v>
      </c>
      <c r="AT309" s="439" t="s">
        <v>70</v>
      </c>
      <c r="AU309" s="439" t="s">
        <v>70</v>
      </c>
      <c r="AV309" s="439" t="s">
        <v>70</v>
      </c>
      <c r="AW309" s="439" t="s">
        <v>70</v>
      </c>
      <c r="AX309" s="439" t="s">
        <v>70</v>
      </c>
      <c r="AY309" s="439" t="s">
        <v>70</v>
      </c>
      <c r="AZ309" s="439" t="s">
        <v>70</v>
      </c>
      <c r="BA309" s="439" t="s">
        <v>70</v>
      </c>
      <c r="BB309" s="439" t="s">
        <v>70</v>
      </c>
      <c r="BC309" s="447" t="s">
        <v>70</v>
      </c>
      <c r="BD309" s="441"/>
      <c r="BE309" s="442"/>
    </row>
    <row r="310" spans="2:57" x14ac:dyDescent="0.55000000000000004">
      <c r="B310" s="420" t="s">
        <v>447</v>
      </c>
      <c r="C310" s="421"/>
      <c r="D310" s="420" t="s">
        <v>447</v>
      </c>
      <c r="E310" s="421"/>
      <c r="F310" s="420" t="s">
        <v>447</v>
      </c>
      <c r="G310" s="421"/>
      <c r="H310" s="420" t="s">
        <v>447</v>
      </c>
      <c r="I310" s="421"/>
      <c r="J310" s="420" t="s">
        <v>447</v>
      </c>
      <c r="K310" s="421"/>
      <c r="L310" s="420" t="s">
        <v>447</v>
      </c>
      <c r="M310" s="421"/>
      <c r="O310" s="443"/>
      <c r="P310" s="443"/>
      <c r="Q310" s="444"/>
      <c r="R310" s="443"/>
      <c r="S310" s="445" t="s">
        <v>70</v>
      </c>
      <c r="T310" s="445" t="s">
        <v>70</v>
      </c>
      <c r="U310" s="445" t="s">
        <v>70</v>
      </c>
      <c r="V310" s="445" t="s">
        <v>70</v>
      </c>
      <c r="W310" s="445" t="s">
        <v>70</v>
      </c>
      <c r="X310" s="445" t="s">
        <v>70</v>
      </c>
      <c r="Y310" s="445" t="s">
        <v>70</v>
      </c>
      <c r="Z310" s="445" t="s">
        <v>70</v>
      </c>
      <c r="AA310" s="445" t="s">
        <v>70</v>
      </c>
      <c r="AB310" s="445" t="s">
        <v>70</v>
      </c>
      <c r="AC310" s="445" t="s">
        <v>70</v>
      </c>
      <c r="AD310" s="445" t="s">
        <v>70</v>
      </c>
      <c r="AE310" s="445" t="s">
        <v>70</v>
      </c>
      <c r="AF310" s="445" t="s">
        <v>70</v>
      </c>
      <c r="AG310" s="445" t="s">
        <v>70</v>
      </c>
      <c r="AH310" s="445" t="s">
        <v>70</v>
      </c>
      <c r="AI310" s="445" t="s">
        <v>70</v>
      </c>
      <c r="AJ310" s="445" t="s">
        <v>70</v>
      </c>
      <c r="AK310" s="445" t="s">
        <v>70</v>
      </c>
      <c r="AL310" s="445" t="s">
        <v>70</v>
      </c>
      <c r="AM310" s="445" t="s">
        <v>70</v>
      </c>
      <c r="AN310" s="445" t="s">
        <v>70</v>
      </c>
      <c r="AO310" s="445" t="s">
        <v>70</v>
      </c>
      <c r="AP310" s="445" t="s">
        <v>70</v>
      </c>
      <c r="AQ310" s="445" t="s">
        <v>70</v>
      </c>
      <c r="AR310" s="445" t="s">
        <v>70</v>
      </c>
      <c r="AS310" s="445" t="s">
        <v>70</v>
      </c>
      <c r="AT310" s="445" t="s">
        <v>70</v>
      </c>
      <c r="AU310" s="445" t="s">
        <v>70</v>
      </c>
      <c r="AV310" s="445" t="s">
        <v>70</v>
      </c>
      <c r="AW310" s="445" t="s">
        <v>70</v>
      </c>
      <c r="AX310" s="445" t="s">
        <v>70</v>
      </c>
      <c r="AY310" s="445" t="s">
        <v>70</v>
      </c>
      <c r="AZ310" s="445" t="s">
        <v>70</v>
      </c>
      <c r="BA310" s="445" t="s">
        <v>70</v>
      </c>
      <c r="BB310" s="445" t="s">
        <v>70</v>
      </c>
      <c r="BC310" s="446"/>
      <c r="BD310" s="443"/>
      <c r="BE310" s="444"/>
    </row>
    <row r="311" spans="2:57" x14ac:dyDescent="0.55000000000000004">
      <c r="B311" s="420" t="s">
        <v>447</v>
      </c>
      <c r="C311" s="421"/>
      <c r="D311" s="420" t="s">
        <v>447</v>
      </c>
      <c r="E311" s="421"/>
      <c r="F311" s="420" t="s">
        <v>447</v>
      </c>
      <c r="G311" s="421"/>
      <c r="H311" s="420" t="s">
        <v>447</v>
      </c>
      <c r="I311" s="421"/>
      <c r="J311" s="420" t="s">
        <v>447</v>
      </c>
      <c r="K311" s="421"/>
      <c r="L311" s="420" t="s">
        <v>447</v>
      </c>
      <c r="M311" s="421"/>
      <c r="O311" s="437">
        <v>8</v>
      </c>
      <c r="P311" s="437"/>
      <c r="Q311" s="438"/>
      <c r="R311" s="437"/>
      <c r="S311" s="439" t="s">
        <v>70</v>
      </c>
      <c r="T311" s="439" t="s">
        <v>70</v>
      </c>
      <c r="U311" s="439" t="s">
        <v>70</v>
      </c>
      <c r="V311" s="439" t="s">
        <v>70</v>
      </c>
      <c r="W311" s="439" t="s">
        <v>70</v>
      </c>
      <c r="X311" s="439" t="s">
        <v>70</v>
      </c>
      <c r="Y311" s="439" t="s">
        <v>70</v>
      </c>
      <c r="Z311" s="439" t="s">
        <v>70</v>
      </c>
      <c r="AA311" s="439" t="s">
        <v>70</v>
      </c>
      <c r="AB311" s="439" t="s">
        <v>70</v>
      </c>
      <c r="AC311" s="439" t="s">
        <v>70</v>
      </c>
      <c r="AD311" s="439" t="s">
        <v>70</v>
      </c>
      <c r="AE311" s="439" t="s">
        <v>70</v>
      </c>
      <c r="AF311" s="439" t="s">
        <v>70</v>
      </c>
      <c r="AG311" s="439" t="s">
        <v>70</v>
      </c>
      <c r="AH311" s="439" t="s">
        <v>70</v>
      </c>
      <c r="AI311" s="439" t="s">
        <v>70</v>
      </c>
      <c r="AJ311" s="439" t="s">
        <v>70</v>
      </c>
      <c r="AK311" s="439" t="s">
        <v>70</v>
      </c>
      <c r="AL311" s="439" t="s">
        <v>70</v>
      </c>
      <c r="AM311" s="439" t="s">
        <v>70</v>
      </c>
      <c r="AN311" s="439" t="s">
        <v>70</v>
      </c>
      <c r="AO311" s="439" t="s">
        <v>70</v>
      </c>
      <c r="AP311" s="439" t="s">
        <v>70</v>
      </c>
      <c r="AQ311" s="439" t="s">
        <v>70</v>
      </c>
      <c r="AR311" s="439" t="s">
        <v>70</v>
      </c>
      <c r="AS311" s="439" t="s">
        <v>70</v>
      </c>
      <c r="AT311" s="439" t="s">
        <v>70</v>
      </c>
      <c r="AU311" s="439" t="s">
        <v>70</v>
      </c>
      <c r="AV311" s="439" t="s">
        <v>70</v>
      </c>
      <c r="AW311" s="439" t="s">
        <v>70</v>
      </c>
      <c r="AX311" s="439" t="s">
        <v>70</v>
      </c>
      <c r="AY311" s="439" t="s">
        <v>70</v>
      </c>
      <c r="AZ311" s="439" t="s">
        <v>70</v>
      </c>
      <c r="BA311" s="439" t="s">
        <v>70</v>
      </c>
      <c r="BB311" s="439" t="s">
        <v>70</v>
      </c>
      <c r="BC311" s="447" t="s">
        <v>70</v>
      </c>
      <c r="BD311" s="441"/>
      <c r="BE311" s="442"/>
    </row>
    <row r="312" spans="2:57" x14ac:dyDescent="0.55000000000000004">
      <c r="B312" s="433" t="s">
        <v>456</v>
      </c>
      <c r="C312" s="434"/>
      <c r="D312" s="435" t="s">
        <v>456</v>
      </c>
      <c r="E312" s="436"/>
      <c r="F312" s="433" t="s">
        <v>456</v>
      </c>
      <c r="G312" s="434"/>
      <c r="H312" s="435" t="s">
        <v>456</v>
      </c>
      <c r="I312" s="436"/>
      <c r="J312" s="433" t="s">
        <v>456</v>
      </c>
      <c r="K312" s="434"/>
      <c r="L312" s="435" t="s">
        <v>456</v>
      </c>
      <c r="M312" s="436"/>
      <c r="O312" s="443"/>
      <c r="P312" s="443"/>
      <c r="Q312" s="444"/>
      <c r="R312" s="443"/>
      <c r="S312" s="445" t="s">
        <v>70</v>
      </c>
      <c r="T312" s="445" t="s">
        <v>70</v>
      </c>
      <c r="U312" s="445" t="s">
        <v>70</v>
      </c>
      <c r="V312" s="445" t="s">
        <v>70</v>
      </c>
      <c r="W312" s="445" t="s">
        <v>70</v>
      </c>
      <c r="X312" s="445" t="s">
        <v>70</v>
      </c>
      <c r="Y312" s="445" t="s">
        <v>70</v>
      </c>
      <c r="Z312" s="445" t="s">
        <v>70</v>
      </c>
      <c r="AA312" s="445" t="s">
        <v>70</v>
      </c>
      <c r="AB312" s="445" t="s">
        <v>70</v>
      </c>
      <c r="AC312" s="445" t="s">
        <v>70</v>
      </c>
      <c r="AD312" s="445" t="s">
        <v>70</v>
      </c>
      <c r="AE312" s="445" t="s">
        <v>70</v>
      </c>
      <c r="AF312" s="445" t="s">
        <v>70</v>
      </c>
      <c r="AG312" s="445" t="s">
        <v>70</v>
      </c>
      <c r="AH312" s="445" t="s">
        <v>70</v>
      </c>
      <c r="AI312" s="445" t="s">
        <v>70</v>
      </c>
      <c r="AJ312" s="445" t="s">
        <v>70</v>
      </c>
      <c r="AK312" s="445" t="s">
        <v>70</v>
      </c>
      <c r="AL312" s="445" t="s">
        <v>70</v>
      </c>
      <c r="AM312" s="445" t="s">
        <v>70</v>
      </c>
      <c r="AN312" s="445" t="s">
        <v>70</v>
      </c>
      <c r="AO312" s="445" t="s">
        <v>70</v>
      </c>
      <c r="AP312" s="445" t="s">
        <v>70</v>
      </c>
      <c r="AQ312" s="445" t="s">
        <v>70</v>
      </c>
      <c r="AR312" s="445" t="s">
        <v>70</v>
      </c>
      <c r="AS312" s="445" t="s">
        <v>70</v>
      </c>
      <c r="AT312" s="445" t="s">
        <v>70</v>
      </c>
      <c r="AU312" s="445" t="s">
        <v>70</v>
      </c>
      <c r="AV312" s="445" t="s">
        <v>70</v>
      </c>
      <c r="AW312" s="445" t="s">
        <v>70</v>
      </c>
      <c r="AX312" s="445" t="s">
        <v>70</v>
      </c>
      <c r="AY312" s="445" t="s">
        <v>70</v>
      </c>
      <c r="AZ312" s="445" t="s">
        <v>70</v>
      </c>
      <c r="BA312" s="445" t="s">
        <v>70</v>
      </c>
      <c r="BB312" s="445" t="s">
        <v>70</v>
      </c>
      <c r="BC312" s="446"/>
      <c r="BD312" s="443"/>
      <c r="BE312" s="444"/>
    </row>
    <row r="313" spans="2:57" x14ac:dyDescent="0.55000000000000004">
      <c r="B313" s="407" t="s">
        <v>479</v>
      </c>
      <c r="C313" s="408"/>
      <c r="D313" s="407" t="s">
        <v>480</v>
      </c>
      <c r="E313" s="408"/>
      <c r="F313" s="407" t="s">
        <v>481</v>
      </c>
      <c r="G313" s="408"/>
      <c r="H313" s="407" t="s">
        <v>482</v>
      </c>
      <c r="I313" s="408"/>
      <c r="J313" s="407" t="s">
        <v>483</v>
      </c>
      <c r="K313" s="408"/>
      <c r="L313" s="407" t="s">
        <v>484</v>
      </c>
      <c r="M313" s="408"/>
      <c r="O313" s="437">
        <v>9</v>
      </c>
      <c r="P313" s="437"/>
      <c r="Q313" s="438"/>
      <c r="R313" s="437"/>
      <c r="S313" s="439" t="s">
        <v>70</v>
      </c>
      <c r="T313" s="439" t="s">
        <v>70</v>
      </c>
      <c r="U313" s="439" t="s">
        <v>70</v>
      </c>
      <c r="V313" s="439" t="s">
        <v>70</v>
      </c>
      <c r="W313" s="439" t="s">
        <v>70</v>
      </c>
      <c r="X313" s="439" t="s">
        <v>70</v>
      </c>
      <c r="Y313" s="439" t="s">
        <v>70</v>
      </c>
      <c r="Z313" s="439" t="s">
        <v>70</v>
      </c>
      <c r="AA313" s="439" t="s">
        <v>70</v>
      </c>
      <c r="AB313" s="439" t="s">
        <v>70</v>
      </c>
      <c r="AC313" s="439" t="s">
        <v>70</v>
      </c>
      <c r="AD313" s="439" t="s">
        <v>70</v>
      </c>
      <c r="AE313" s="439" t="s">
        <v>70</v>
      </c>
      <c r="AF313" s="439" t="s">
        <v>70</v>
      </c>
      <c r="AG313" s="439" t="s">
        <v>70</v>
      </c>
      <c r="AH313" s="439" t="s">
        <v>70</v>
      </c>
      <c r="AI313" s="439" t="s">
        <v>70</v>
      </c>
      <c r="AJ313" s="439" t="s">
        <v>70</v>
      </c>
      <c r="AK313" s="439" t="s">
        <v>70</v>
      </c>
      <c r="AL313" s="439" t="s">
        <v>70</v>
      </c>
      <c r="AM313" s="439" t="s">
        <v>70</v>
      </c>
      <c r="AN313" s="439" t="s">
        <v>70</v>
      </c>
      <c r="AO313" s="439" t="s">
        <v>70</v>
      </c>
      <c r="AP313" s="439" t="s">
        <v>70</v>
      </c>
      <c r="AQ313" s="439" t="s">
        <v>70</v>
      </c>
      <c r="AR313" s="439" t="s">
        <v>70</v>
      </c>
      <c r="AS313" s="439" t="s">
        <v>70</v>
      </c>
      <c r="AT313" s="439" t="s">
        <v>70</v>
      </c>
      <c r="AU313" s="439" t="s">
        <v>70</v>
      </c>
      <c r="AV313" s="439" t="s">
        <v>70</v>
      </c>
      <c r="AW313" s="439" t="s">
        <v>70</v>
      </c>
      <c r="AX313" s="439" t="s">
        <v>70</v>
      </c>
      <c r="AY313" s="439" t="s">
        <v>70</v>
      </c>
      <c r="AZ313" s="439" t="s">
        <v>70</v>
      </c>
      <c r="BA313" s="439" t="s">
        <v>70</v>
      </c>
      <c r="BB313" s="439" t="s">
        <v>70</v>
      </c>
      <c r="BC313" s="447" t="s">
        <v>70</v>
      </c>
      <c r="BD313" s="441"/>
      <c r="BE313" s="442"/>
    </row>
    <row r="314" spans="2:57" x14ac:dyDescent="0.55000000000000004">
      <c r="B314" s="415" t="s">
        <v>72</v>
      </c>
      <c r="C314" s="416"/>
      <c r="D314" s="415" t="s">
        <v>72</v>
      </c>
      <c r="E314" s="416"/>
      <c r="F314" s="415" t="s">
        <v>72</v>
      </c>
      <c r="G314" s="416"/>
      <c r="H314" s="415" t="s">
        <v>72</v>
      </c>
      <c r="I314" s="416"/>
      <c r="J314" s="415" t="s">
        <v>72</v>
      </c>
      <c r="K314" s="416"/>
      <c r="L314" s="415" t="s">
        <v>72</v>
      </c>
      <c r="M314" s="416"/>
      <c r="O314" s="443"/>
      <c r="P314" s="443"/>
      <c r="Q314" s="444"/>
      <c r="R314" s="443"/>
      <c r="S314" s="445" t="s">
        <v>70</v>
      </c>
      <c r="T314" s="445" t="s">
        <v>70</v>
      </c>
      <c r="U314" s="445" t="s">
        <v>70</v>
      </c>
      <c r="V314" s="445" t="s">
        <v>70</v>
      </c>
      <c r="W314" s="445" t="s">
        <v>70</v>
      </c>
      <c r="X314" s="445" t="s">
        <v>70</v>
      </c>
      <c r="Y314" s="445" t="s">
        <v>70</v>
      </c>
      <c r="Z314" s="445" t="s">
        <v>70</v>
      </c>
      <c r="AA314" s="445" t="s">
        <v>70</v>
      </c>
      <c r="AB314" s="445" t="s">
        <v>70</v>
      </c>
      <c r="AC314" s="445" t="s">
        <v>70</v>
      </c>
      <c r="AD314" s="445" t="s">
        <v>70</v>
      </c>
      <c r="AE314" s="445" t="s">
        <v>70</v>
      </c>
      <c r="AF314" s="445" t="s">
        <v>70</v>
      </c>
      <c r="AG314" s="445" t="s">
        <v>70</v>
      </c>
      <c r="AH314" s="445" t="s">
        <v>70</v>
      </c>
      <c r="AI314" s="445" t="s">
        <v>70</v>
      </c>
      <c r="AJ314" s="445" t="s">
        <v>70</v>
      </c>
      <c r="AK314" s="445" t="s">
        <v>70</v>
      </c>
      <c r="AL314" s="445" t="s">
        <v>70</v>
      </c>
      <c r="AM314" s="445" t="s">
        <v>70</v>
      </c>
      <c r="AN314" s="445" t="s">
        <v>70</v>
      </c>
      <c r="AO314" s="445" t="s">
        <v>70</v>
      </c>
      <c r="AP314" s="445" t="s">
        <v>70</v>
      </c>
      <c r="AQ314" s="445" t="s">
        <v>70</v>
      </c>
      <c r="AR314" s="445" t="s">
        <v>70</v>
      </c>
      <c r="AS314" s="445" t="s">
        <v>70</v>
      </c>
      <c r="AT314" s="445" t="s">
        <v>70</v>
      </c>
      <c r="AU314" s="445" t="s">
        <v>70</v>
      </c>
      <c r="AV314" s="445" t="s">
        <v>70</v>
      </c>
      <c r="AW314" s="445" t="s">
        <v>70</v>
      </c>
      <c r="AX314" s="445" t="s">
        <v>70</v>
      </c>
      <c r="AY314" s="445" t="s">
        <v>70</v>
      </c>
      <c r="AZ314" s="445" t="s">
        <v>70</v>
      </c>
      <c r="BA314" s="445" t="s">
        <v>70</v>
      </c>
      <c r="BB314" s="445" t="s">
        <v>70</v>
      </c>
      <c r="BC314" s="446"/>
      <c r="BD314" s="443"/>
      <c r="BE314" s="444"/>
    </row>
    <row r="315" spans="2:57" x14ac:dyDescent="0.55000000000000004">
      <c r="B315" s="420" t="s">
        <v>447</v>
      </c>
      <c r="C315" s="421"/>
      <c r="D315" s="420" t="s">
        <v>447</v>
      </c>
      <c r="E315" s="421"/>
      <c r="F315" s="420" t="s">
        <v>447</v>
      </c>
      <c r="G315" s="421"/>
      <c r="H315" s="420" t="s">
        <v>447</v>
      </c>
      <c r="I315" s="421"/>
      <c r="J315" s="420" t="s">
        <v>447</v>
      </c>
      <c r="K315" s="421"/>
      <c r="L315" s="420" t="s">
        <v>447</v>
      </c>
      <c r="M315" s="421"/>
      <c r="O315" s="437">
        <v>10</v>
      </c>
      <c r="P315" s="437"/>
      <c r="Q315" s="438"/>
      <c r="R315" s="437"/>
      <c r="S315" s="439" t="s">
        <v>70</v>
      </c>
      <c r="T315" s="439" t="s">
        <v>70</v>
      </c>
      <c r="U315" s="439" t="s">
        <v>70</v>
      </c>
      <c r="V315" s="439" t="s">
        <v>70</v>
      </c>
      <c r="W315" s="439" t="s">
        <v>70</v>
      </c>
      <c r="X315" s="439" t="s">
        <v>70</v>
      </c>
      <c r="Y315" s="439" t="s">
        <v>70</v>
      </c>
      <c r="Z315" s="439" t="s">
        <v>70</v>
      </c>
      <c r="AA315" s="439" t="s">
        <v>70</v>
      </c>
      <c r="AB315" s="439" t="s">
        <v>70</v>
      </c>
      <c r="AC315" s="439" t="s">
        <v>70</v>
      </c>
      <c r="AD315" s="439" t="s">
        <v>70</v>
      </c>
      <c r="AE315" s="439" t="s">
        <v>70</v>
      </c>
      <c r="AF315" s="439" t="s">
        <v>70</v>
      </c>
      <c r="AG315" s="439" t="s">
        <v>70</v>
      </c>
      <c r="AH315" s="439" t="s">
        <v>70</v>
      </c>
      <c r="AI315" s="439" t="s">
        <v>70</v>
      </c>
      <c r="AJ315" s="439" t="s">
        <v>70</v>
      </c>
      <c r="AK315" s="439" t="s">
        <v>70</v>
      </c>
      <c r="AL315" s="439" t="s">
        <v>70</v>
      </c>
      <c r="AM315" s="439" t="s">
        <v>70</v>
      </c>
      <c r="AN315" s="439" t="s">
        <v>70</v>
      </c>
      <c r="AO315" s="439" t="s">
        <v>70</v>
      </c>
      <c r="AP315" s="439" t="s">
        <v>70</v>
      </c>
      <c r="AQ315" s="439" t="s">
        <v>70</v>
      </c>
      <c r="AR315" s="439" t="s">
        <v>70</v>
      </c>
      <c r="AS315" s="439" t="s">
        <v>70</v>
      </c>
      <c r="AT315" s="439" t="s">
        <v>70</v>
      </c>
      <c r="AU315" s="439" t="s">
        <v>70</v>
      </c>
      <c r="AV315" s="439" t="s">
        <v>70</v>
      </c>
      <c r="AW315" s="439" t="s">
        <v>70</v>
      </c>
      <c r="AX315" s="439" t="s">
        <v>70</v>
      </c>
      <c r="AY315" s="439" t="s">
        <v>70</v>
      </c>
      <c r="AZ315" s="439" t="s">
        <v>70</v>
      </c>
      <c r="BA315" s="439" t="s">
        <v>70</v>
      </c>
      <c r="BB315" s="439" t="s">
        <v>70</v>
      </c>
      <c r="BC315" s="447" t="s">
        <v>70</v>
      </c>
      <c r="BD315" s="441"/>
      <c r="BE315" s="442"/>
    </row>
    <row r="316" spans="2:57" x14ac:dyDescent="0.55000000000000004">
      <c r="B316" s="420" t="s">
        <v>447</v>
      </c>
      <c r="C316" s="421"/>
      <c r="D316" s="420" t="s">
        <v>447</v>
      </c>
      <c r="E316" s="421"/>
      <c r="F316" s="420" t="s">
        <v>447</v>
      </c>
      <c r="G316" s="421"/>
      <c r="H316" s="420" t="s">
        <v>447</v>
      </c>
      <c r="I316" s="421"/>
      <c r="J316" s="420" t="s">
        <v>447</v>
      </c>
      <c r="K316" s="421"/>
      <c r="L316" s="420" t="s">
        <v>447</v>
      </c>
      <c r="M316" s="421"/>
      <c r="O316" s="443"/>
      <c r="P316" s="443"/>
      <c r="Q316" s="444"/>
      <c r="R316" s="443"/>
      <c r="S316" s="445" t="s">
        <v>70</v>
      </c>
      <c r="T316" s="445" t="s">
        <v>70</v>
      </c>
      <c r="U316" s="445" t="s">
        <v>70</v>
      </c>
      <c r="V316" s="445" t="s">
        <v>70</v>
      </c>
      <c r="W316" s="445" t="s">
        <v>70</v>
      </c>
      <c r="X316" s="445" t="s">
        <v>70</v>
      </c>
      <c r="Y316" s="445" t="s">
        <v>70</v>
      </c>
      <c r="Z316" s="445" t="s">
        <v>70</v>
      </c>
      <c r="AA316" s="445" t="s">
        <v>70</v>
      </c>
      <c r="AB316" s="445" t="s">
        <v>70</v>
      </c>
      <c r="AC316" s="445" t="s">
        <v>70</v>
      </c>
      <c r="AD316" s="445" t="s">
        <v>70</v>
      </c>
      <c r="AE316" s="445" t="s">
        <v>70</v>
      </c>
      <c r="AF316" s="445" t="s">
        <v>70</v>
      </c>
      <c r="AG316" s="445" t="s">
        <v>70</v>
      </c>
      <c r="AH316" s="445" t="s">
        <v>70</v>
      </c>
      <c r="AI316" s="445" t="s">
        <v>70</v>
      </c>
      <c r="AJ316" s="445" t="s">
        <v>70</v>
      </c>
      <c r="AK316" s="445" t="s">
        <v>70</v>
      </c>
      <c r="AL316" s="445" t="s">
        <v>70</v>
      </c>
      <c r="AM316" s="445" t="s">
        <v>70</v>
      </c>
      <c r="AN316" s="445" t="s">
        <v>70</v>
      </c>
      <c r="AO316" s="445" t="s">
        <v>70</v>
      </c>
      <c r="AP316" s="445" t="s">
        <v>70</v>
      </c>
      <c r="AQ316" s="445" t="s">
        <v>70</v>
      </c>
      <c r="AR316" s="445" t="s">
        <v>70</v>
      </c>
      <c r="AS316" s="445" t="s">
        <v>70</v>
      </c>
      <c r="AT316" s="445" t="s">
        <v>70</v>
      </c>
      <c r="AU316" s="445" t="s">
        <v>70</v>
      </c>
      <c r="AV316" s="445" t="s">
        <v>70</v>
      </c>
      <c r="AW316" s="445" t="s">
        <v>70</v>
      </c>
      <c r="AX316" s="445" t="s">
        <v>70</v>
      </c>
      <c r="AY316" s="445" t="s">
        <v>70</v>
      </c>
      <c r="AZ316" s="445" t="s">
        <v>70</v>
      </c>
      <c r="BA316" s="445" t="s">
        <v>70</v>
      </c>
      <c r="BB316" s="445" t="s">
        <v>70</v>
      </c>
      <c r="BC316" s="446"/>
      <c r="BD316" s="443"/>
      <c r="BE316" s="444"/>
    </row>
    <row r="317" spans="2:57" x14ac:dyDescent="0.55000000000000004">
      <c r="B317" s="433" t="s">
        <v>456</v>
      </c>
      <c r="C317" s="434"/>
      <c r="D317" s="435" t="s">
        <v>456</v>
      </c>
      <c r="E317" s="436"/>
      <c r="F317" s="433" t="s">
        <v>456</v>
      </c>
      <c r="G317" s="434"/>
      <c r="H317" s="435" t="s">
        <v>456</v>
      </c>
      <c r="I317" s="436"/>
      <c r="J317" s="433" t="s">
        <v>456</v>
      </c>
      <c r="K317" s="434"/>
      <c r="L317" s="435" t="s">
        <v>456</v>
      </c>
      <c r="M317" s="436"/>
      <c r="O317" s="437">
        <v>11</v>
      </c>
      <c r="P317" s="437"/>
      <c r="Q317" s="438"/>
      <c r="R317" s="437"/>
      <c r="S317" s="439" t="s">
        <v>70</v>
      </c>
      <c r="T317" s="439" t="s">
        <v>70</v>
      </c>
      <c r="U317" s="439" t="s">
        <v>70</v>
      </c>
      <c r="V317" s="439" t="s">
        <v>70</v>
      </c>
      <c r="W317" s="439" t="s">
        <v>70</v>
      </c>
      <c r="X317" s="439" t="s">
        <v>70</v>
      </c>
      <c r="Y317" s="439" t="s">
        <v>70</v>
      </c>
      <c r="Z317" s="439" t="s">
        <v>70</v>
      </c>
      <c r="AA317" s="439" t="s">
        <v>70</v>
      </c>
      <c r="AB317" s="439" t="s">
        <v>70</v>
      </c>
      <c r="AC317" s="439" t="s">
        <v>70</v>
      </c>
      <c r="AD317" s="439" t="s">
        <v>70</v>
      </c>
      <c r="AE317" s="439" t="s">
        <v>70</v>
      </c>
      <c r="AF317" s="439" t="s">
        <v>70</v>
      </c>
      <c r="AG317" s="439" t="s">
        <v>70</v>
      </c>
      <c r="AH317" s="439" t="s">
        <v>70</v>
      </c>
      <c r="AI317" s="439" t="s">
        <v>70</v>
      </c>
      <c r="AJ317" s="439" t="s">
        <v>70</v>
      </c>
      <c r="AK317" s="439" t="s">
        <v>70</v>
      </c>
      <c r="AL317" s="439" t="s">
        <v>70</v>
      </c>
      <c r="AM317" s="439" t="s">
        <v>70</v>
      </c>
      <c r="AN317" s="439" t="s">
        <v>70</v>
      </c>
      <c r="AO317" s="439" t="s">
        <v>70</v>
      </c>
      <c r="AP317" s="439" t="s">
        <v>70</v>
      </c>
      <c r="AQ317" s="439" t="s">
        <v>70</v>
      </c>
      <c r="AR317" s="439" t="s">
        <v>70</v>
      </c>
      <c r="AS317" s="439" t="s">
        <v>70</v>
      </c>
      <c r="AT317" s="439" t="s">
        <v>70</v>
      </c>
      <c r="AU317" s="439" t="s">
        <v>70</v>
      </c>
      <c r="AV317" s="439" t="s">
        <v>70</v>
      </c>
      <c r="AW317" s="439" t="s">
        <v>70</v>
      </c>
      <c r="AX317" s="439" t="s">
        <v>70</v>
      </c>
      <c r="AY317" s="439" t="s">
        <v>70</v>
      </c>
      <c r="AZ317" s="439" t="s">
        <v>70</v>
      </c>
      <c r="BA317" s="439" t="s">
        <v>70</v>
      </c>
      <c r="BB317" s="439" t="s">
        <v>70</v>
      </c>
      <c r="BC317" s="447" t="s">
        <v>70</v>
      </c>
      <c r="BD317" s="441"/>
      <c r="BE317" s="442"/>
    </row>
    <row r="318" spans="2:57" x14ac:dyDescent="0.55000000000000004">
      <c r="B318" s="407" t="s">
        <v>485</v>
      </c>
      <c r="C318" s="408"/>
      <c r="D318" s="407" t="s">
        <v>486</v>
      </c>
      <c r="E318" s="408"/>
      <c r="F318" s="407" t="s">
        <v>487</v>
      </c>
      <c r="G318" s="408"/>
      <c r="H318" s="407" t="s">
        <v>488</v>
      </c>
      <c r="I318" s="408"/>
      <c r="J318" s="407" t="s">
        <v>489</v>
      </c>
      <c r="K318" s="408"/>
      <c r="L318" s="407" t="s">
        <v>490</v>
      </c>
      <c r="M318" s="408"/>
      <c r="O318" s="443"/>
      <c r="P318" s="443"/>
      <c r="Q318" s="444"/>
      <c r="R318" s="443"/>
      <c r="S318" s="445" t="s">
        <v>70</v>
      </c>
      <c r="T318" s="445" t="s">
        <v>70</v>
      </c>
      <c r="U318" s="445" t="s">
        <v>70</v>
      </c>
      <c r="V318" s="445" t="s">
        <v>70</v>
      </c>
      <c r="W318" s="445" t="s">
        <v>70</v>
      </c>
      <c r="X318" s="445" t="s">
        <v>70</v>
      </c>
      <c r="Y318" s="445" t="s">
        <v>70</v>
      </c>
      <c r="Z318" s="445" t="s">
        <v>70</v>
      </c>
      <c r="AA318" s="445" t="s">
        <v>70</v>
      </c>
      <c r="AB318" s="445" t="s">
        <v>70</v>
      </c>
      <c r="AC318" s="445" t="s">
        <v>70</v>
      </c>
      <c r="AD318" s="445" t="s">
        <v>70</v>
      </c>
      <c r="AE318" s="445" t="s">
        <v>70</v>
      </c>
      <c r="AF318" s="445" t="s">
        <v>70</v>
      </c>
      <c r="AG318" s="445" t="s">
        <v>70</v>
      </c>
      <c r="AH318" s="445" t="s">
        <v>70</v>
      </c>
      <c r="AI318" s="445" t="s">
        <v>70</v>
      </c>
      <c r="AJ318" s="445" t="s">
        <v>70</v>
      </c>
      <c r="AK318" s="445" t="s">
        <v>70</v>
      </c>
      <c r="AL318" s="445" t="s">
        <v>70</v>
      </c>
      <c r="AM318" s="445" t="s">
        <v>70</v>
      </c>
      <c r="AN318" s="445" t="s">
        <v>70</v>
      </c>
      <c r="AO318" s="445" t="s">
        <v>70</v>
      </c>
      <c r="AP318" s="445" t="s">
        <v>70</v>
      </c>
      <c r="AQ318" s="445" t="s">
        <v>70</v>
      </c>
      <c r="AR318" s="445" t="s">
        <v>70</v>
      </c>
      <c r="AS318" s="445" t="s">
        <v>70</v>
      </c>
      <c r="AT318" s="445" t="s">
        <v>70</v>
      </c>
      <c r="AU318" s="445" t="s">
        <v>70</v>
      </c>
      <c r="AV318" s="445" t="s">
        <v>70</v>
      </c>
      <c r="AW318" s="445" t="s">
        <v>70</v>
      </c>
      <c r="AX318" s="445" t="s">
        <v>70</v>
      </c>
      <c r="AY318" s="445" t="s">
        <v>70</v>
      </c>
      <c r="AZ318" s="445" t="s">
        <v>70</v>
      </c>
      <c r="BA318" s="445" t="s">
        <v>70</v>
      </c>
      <c r="BB318" s="445" t="s">
        <v>70</v>
      </c>
      <c r="BC318" s="446"/>
      <c r="BD318" s="443"/>
      <c r="BE318" s="444"/>
    </row>
    <row r="319" spans="2:57" x14ac:dyDescent="0.55000000000000004">
      <c r="B319" s="415" t="s">
        <v>72</v>
      </c>
      <c r="C319" s="416"/>
      <c r="D319" s="415" t="s">
        <v>72</v>
      </c>
      <c r="E319" s="416"/>
      <c r="F319" s="415" t="s">
        <v>72</v>
      </c>
      <c r="G319" s="416"/>
      <c r="H319" s="415" t="s">
        <v>72</v>
      </c>
      <c r="I319" s="416"/>
      <c r="J319" s="415" t="s">
        <v>72</v>
      </c>
      <c r="K319" s="416"/>
      <c r="L319" s="415" t="s">
        <v>72</v>
      </c>
      <c r="M319" s="416"/>
      <c r="O319" s="437">
        <v>12</v>
      </c>
      <c r="P319" s="437"/>
      <c r="Q319" s="438"/>
      <c r="R319" s="437"/>
      <c r="S319" s="439" t="s">
        <v>70</v>
      </c>
      <c r="T319" s="439" t="s">
        <v>70</v>
      </c>
      <c r="U319" s="439" t="s">
        <v>70</v>
      </c>
      <c r="V319" s="439" t="s">
        <v>70</v>
      </c>
      <c r="W319" s="439" t="s">
        <v>70</v>
      </c>
      <c r="X319" s="439" t="s">
        <v>70</v>
      </c>
      <c r="Y319" s="439" t="s">
        <v>70</v>
      </c>
      <c r="Z319" s="439" t="s">
        <v>70</v>
      </c>
      <c r="AA319" s="439" t="s">
        <v>70</v>
      </c>
      <c r="AB319" s="439" t="s">
        <v>70</v>
      </c>
      <c r="AC319" s="439" t="s">
        <v>70</v>
      </c>
      <c r="AD319" s="439" t="s">
        <v>70</v>
      </c>
      <c r="AE319" s="439" t="s">
        <v>70</v>
      </c>
      <c r="AF319" s="439" t="s">
        <v>70</v>
      </c>
      <c r="AG319" s="439" t="s">
        <v>70</v>
      </c>
      <c r="AH319" s="439" t="s">
        <v>70</v>
      </c>
      <c r="AI319" s="439" t="s">
        <v>70</v>
      </c>
      <c r="AJ319" s="439" t="s">
        <v>70</v>
      </c>
      <c r="AK319" s="439" t="s">
        <v>70</v>
      </c>
      <c r="AL319" s="439" t="s">
        <v>70</v>
      </c>
      <c r="AM319" s="439" t="s">
        <v>70</v>
      </c>
      <c r="AN319" s="439" t="s">
        <v>70</v>
      </c>
      <c r="AO319" s="439" t="s">
        <v>70</v>
      </c>
      <c r="AP319" s="439" t="s">
        <v>70</v>
      </c>
      <c r="AQ319" s="439" t="s">
        <v>70</v>
      </c>
      <c r="AR319" s="439" t="s">
        <v>70</v>
      </c>
      <c r="AS319" s="439" t="s">
        <v>70</v>
      </c>
      <c r="AT319" s="439" t="s">
        <v>70</v>
      </c>
      <c r="AU319" s="439" t="s">
        <v>70</v>
      </c>
      <c r="AV319" s="439" t="s">
        <v>70</v>
      </c>
      <c r="AW319" s="439" t="s">
        <v>70</v>
      </c>
      <c r="AX319" s="439" t="s">
        <v>70</v>
      </c>
      <c r="AY319" s="439" t="s">
        <v>70</v>
      </c>
      <c r="AZ319" s="439" t="s">
        <v>70</v>
      </c>
      <c r="BA319" s="439" t="s">
        <v>70</v>
      </c>
      <c r="BB319" s="439" t="s">
        <v>70</v>
      </c>
      <c r="BC319" s="447" t="s">
        <v>70</v>
      </c>
      <c r="BD319" s="441"/>
      <c r="BE319" s="442"/>
    </row>
    <row r="320" spans="2:57" x14ac:dyDescent="0.55000000000000004">
      <c r="B320" s="420" t="s">
        <v>447</v>
      </c>
      <c r="C320" s="421"/>
      <c r="D320" s="420" t="s">
        <v>447</v>
      </c>
      <c r="E320" s="421"/>
      <c r="F320" s="420" t="s">
        <v>447</v>
      </c>
      <c r="G320" s="421"/>
      <c r="H320" s="420" t="s">
        <v>447</v>
      </c>
      <c r="I320" s="421"/>
      <c r="J320" s="420" t="s">
        <v>447</v>
      </c>
      <c r="K320" s="421"/>
      <c r="L320" s="420" t="s">
        <v>447</v>
      </c>
      <c r="M320" s="421"/>
      <c r="O320" s="443"/>
      <c r="P320" s="443"/>
      <c r="Q320" s="444"/>
      <c r="R320" s="443"/>
      <c r="S320" s="445" t="s">
        <v>70</v>
      </c>
      <c r="T320" s="445" t="s">
        <v>70</v>
      </c>
      <c r="U320" s="445" t="s">
        <v>70</v>
      </c>
      <c r="V320" s="445" t="s">
        <v>70</v>
      </c>
      <c r="W320" s="445" t="s">
        <v>70</v>
      </c>
      <c r="X320" s="445" t="s">
        <v>70</v>
      </c>
      <c r="Y320" s="445" t="s">
        <v>70</v>
      </c>
      <c r="Z320" s="445" t="s">
        <v>70</v>
      </c>
      <c r="AA320" s="445" t="s">
        <v>70</v>
      </c>
      <c r="AB320" s="445" t="s">
        <v>70</v>
      </c>
      <c r="AC320" s="445" t="s">
        <v>70</v>
      </c>
      <c r="AD320" s="445" t="s">
        <v>70</v>
      </c>
      <c r="AE320" s="445" t="s">
        <v>70</v>
      </c>
      <c r="AF320" s="445" t="s">
        <v>70</v>
      </c>
      <c r="AG320" s="445" t="s">
        <v>70</v>
      </c>
      <c r="AH320" s="445" t="s">
        <v>70</v>
      </c>
      <c r="AI320" s="445" t="s">
        <v>70</v>
      </c>
      <c r="AJ320" s="445" t="s">
        <v>70</v>
      </c>
      <c r="AK320" s="445" t="s">
        <v>70</v>
      </c>
      <c r="AL320" s="445" t="s">
        <v>70</v>
      </c>
      <c r="AM320" s="445" t="s">
        <v>70</v>
      </c>
      <c r="AN320" s="445" t="s">
        <v>70</v>
      </c>
      <c r="AO320" s="445" t="s">
        <v>70</v>
      </c>
      <c r="AP320" s="445" t="s">
        <v>70</v>
      </c>
      <c r="AQ320" s="445" t="s">
        <v>70</v>
      </c>
      <c r="AR320" s="445" t="s">
        <v>70</v>
      </c>
      <c r="AS320" s="445" t="s">
        <v>70</v>
      </c>
      <c r="AT320" s="445" t="s">
        <v>70</v>
      </c>
      <c r="AU320" s="445" t="s">
        <v>70</v>
      </c>
      <c r="AV320" s="445" t="s">
        <v>70</v>
      </c>
      <c r="AW320" s="445" t="s">
        <v>70</v>
      </c>
      <c r="AX320" s="445" t="s">
        <v>70</v>
      </c>
      <c r="AY320" s="445" t="s">
        <v>70</v>
      </c>
      <c r="AZ320" s="445" t="s">
        <v>70</v>
      </c>
      <c r="BA320" s="445" t="s">
        <v>70</v>
      </c>
      <c r="BB320" s="445" t="s">
        <v>70</v>
      </c>
      <c r="BC320" s="446"/>
      <c r="BD320" s="443"/>
      <c r="BE320" s="444"/>
    </row>
    <row r="321" spans="2:57" x14ac:dyDescent="0.55000000000000004">
      <c r="B321" s="420" t="s">
        <v>447</v>
      </c>
      <c r="C321" s="421"/>
      <c r="D321" s="420" t="s">
        <v>447</v>
      </c>
      <c r="E321" s="421"/>
      <c r="F321" s="420" t="s">
        <v>447</v>
      </c>
      <c r="G321" s="421"/>
      <c r="H321" s="420" t="s">
        <v>447</v>
      </c>
      <c r="I321" s="421"/>
      <c r="J321" s="420" t="s">
        <v>447</v>
      </c>
      <c r="K321" s="421"/>
      <c r="L321" s="420" t="s">
        <v>447</v>
      </c>
      <c r="M321" s="421"/>
      <c r="O321" s="437">
        <v>13</v>
      </c>
      <c r="P321" s="437"/>
      <c r="Q321" s="438"/>
      <c r="R321" s="437"/>
      <c r="S321" s="439" t="s">
        <v>70</v>
      </c>
      <c r="T321" s="439" t="s">
        <v>70</v>
      </c>
      <c r="U321" s="439" t="s">
        <v>70</v>
      </c>
      <c r="V321" s="439" t="s">
        <v>70</v>
      </c>
      <c r="W321" s="439" t="s">
        <v>70</v>
      </c>
      <c r="X321" s="439" t="s">
        <v>70</v>
      </c>
      <c r="Y321" s="439" t="s">
        <v>70</v>
      </c>
      <c r="Z321" s="439" t="s">
        <v>70</v>
      </c>
      <c r="AA321" s="439" t="s">
        <v>70</v>
      </c>
      <c r="AB321" s="439" t="s">
        <v>70</v>
      </c>
      <c r="AC321" s="439" t="s">
        <v>70</v>
      </c>
      <c r="AD321" s="439" t="s">
        <v>70</v>
      </c>
      <c r="AE321" s="439" t="s">
        <v>70</v>
      </c>
      <c r="AF321" s="439" t="s">
        <v>70</v>
      </c>
      <c r="AG321" s="439" t="s">
        <v>70</v>
      </c>
      <c r="AH321" s="439" t="s">
        <v>70</v>
      </c>
      <c r="AI321" s="439" t="s">
        <v>70</v>
      </c>
      <c r="AJ321" s="439" t="s">
        <v>70</v>
      </c>
      <c r="AK321" s="439" t="s">
        <v>70</v>
      </c>
      <c r="AL321" s="439" t="s">
        <v>70</v>
      </c>
      <c r="AM321" s="439" t="s">
        <v>70</v>
      </c>
      <c r="AN321" s="439" t="s">
        <v>70</v>
      </c>
      <c r="AO321" s="439" t="s">
        <v>70</v>
      </c>
      <c r="AP321" s="439" t="s">
        <v>70</v>
      </c>
      <c r="AQ321" s="439" t="s">
        <v>70</v>
      </c>
      <c r="AR321" s="439" t="s">
        <v>70</v>
      </c>
      <c r="AS321" s="439" t="s">
        <v>70</v>
      </c>
      <c r="AT321" s="439" t="s">
        <v>70</v>
      </c>
      <c r="AU321" s="439" t="s">
        <v>70</v>
      </c>
      <c r="AV321" s="439" t="s">
        <v>70</v>
      </c>
      <c r="AW321" s="439" t="s">
        <v>70</v>
      </c>
      <c r="AX321" s="439" t="s">
        <v>70</v>
      </c>
      <c r="AY321" s="439" t="s">
        <v>70</v>
      </c>
      <c r="AZ321" s="439" t="s">
        <v>70</v>
      </c>
      <c r="BA321" s="439" t="s">
        <v>70</v>
      </c>
      <c r="BB321" s="439" t="s">
        <v>70</v>
      </c>
      <c r="BC321" s="447" t="s">
        <v>70</v>
      </c>
      <c r="BD321" s="441"/>
      <c r="BE321" s="442"/>
    </row>
    <row r="322" spans="2:57" x14ac:dyDescent="0.55000000000000004">
      <c r="B322" s="435" t="s">
        <v>456</v>
      </c>
      <c r="C322" s="436"/>
      <c r="D322" s="435" t="s">
        <v>456</v>
      </c>
      <c r="E322" s="436"/>
      <c r="F322" s="435" t="s">
        <v>456</v>
      </c>
      <c r="G322" s="436"/>
      <c r="H322" s="435" t="s">
        <v>456</v>
      </c>
      <c r="I322" s="436"/>
      <c r="J322" s="435" t="s">
        <v>456</v>
      </c>
      <c r="K322" s="436"/>
      <c r="L322" s="435" t="s">
        <v>456</v>
      </c>
      <c r="M322" s="436"/>
      <c r="O322" s="443"/>
      <c r="P322" s="443"/>
      <c r="Q322" s="444"/>
      <c r="R322" s="443"/>
      <c r="S322" s="445" t="s">
        <v>70</v>
      </c>
      <c r="T322" s="445" t="s">
        <v>70</v>
      </c>
      <c r="U322" s="445" t="s">
        <v>70</v>
      </c>
      <c r="V322" s="445" t="s">
        <v>70</v>
      </c>
      <c r="W322" s="445" t="s">
        <v>70</v>
      </c>
      <c r="X322" s="445" t="s">
        <v>70</v>
      </c>
      <c r="Y322" s="445" t="s">
        <v>70</v>
      </c>
      <c r="Z322" s="445" t="s">
        <v>70</v>
      </c>
      <c r="AA322" s="445" t="s">
        <v>70</v>
      </c>
      <c r="AB322" s="445" t="s">
        <v>70</v>
      </c>
      <c r="AC322" s="445" t="s">
        <v>70</v>
      </c>
      <c r="AD322" s="445" t="s">
        <v>70</v>
      </c>
      <c r="AE322" s="445" t="s">
        <v>70</v>
      </c>
      <c r="AF322" s="445" t="s">
        <v>70</v>
      </c>
      <c r="AG322" s="445" t="s">
        <v>70</v>
      </c>
      <c r="AH322" s="445" t="s">
        <v>70</v>
      </c>
      <c r="AI322" s="445" t="s">
        <v>70</v>
      </c>
      <c r="AJ322" s="445" t="s">
        <v>70</v>
      </c>
      <c r="AK322" s="445" t="s">
        <v>70</v>
      </c>
      <c r="AL322" s="445" t="s">
        <v>70</v>
      </c>
      <c r="AM322" s="445" t="s">
        <v>70</v>
      </c>
      <c r="AN322" s="445" t="s">
        <v>70</v>
      </c>
      <c r="AO322" s="445" t="s">
        <v>70</v>
      </c>
      <c r="AP322" s="445" t="s">
        <v>70</v>
      </c>
      <c r="AQ322" s="445" t="s">
        <v>70</v>
      </c>
      <c r="AR322" s="445" t="s">
        <v>70</v>
      </c>
      <c r="AS322" s="445" t="s">
        <v>70</v>
      </c>
      <c r="AT322" s="445" t="s">
        <v>70</v>
      </c>
      <c r="AU322" s="445" t="s">
        <v>70</v>
      </c>
      <c r="AV322" s="445" t="s">
        <v>70</v>
      </c>
      <c r="AW322" s="445" t="s">
        <v>70</v>
      </c>
      <c r="AX322" s="445" t="s">
        <v>70</v>
      </c>
      <c r="AY322" s="445" t="s">
        <v>70</v>
      </c>
      <c r="AZ322" s="445" t="s">
        <v>70</v>
      </c>
      <c r="BA322" s="445" t="s">
        <v>70</v>
      </c>
      <c r="BB322" s="445" t="s">
        <v>70</v>
      </c>
      <c r="BC322" s="446"/>
      <c r="BD322" s="443"/>
      <c r="BE322" s="444"/>
    </row>
    <row r="323" spans="2:57" x14ac:dyDescent="0.55000000000000004">
      <c r="J323" s="448"/>
      <c r="K323" s="448"/>
      <c r="L323" s="448"/>
      <c r="M323" s="448"/>
    </row>
  </sheetData>
  <sheetProtection sheet="1" objects="1" scenarios="1" selectLockedCells="1"/>
  <mergeCells count="2454">
    <mergeCell ref="BE321:BE322"/>
    <mergeCell ref="B322:C322"/>
    <mergeCell ref="D322:E322"/>
    <mergeCell ref="F322:G322"/>
    <mergeCell ref="H322:I322"/>
    <mergeCell ref="J322:K322"/>
    <mergeCell ref="L322:M322"/>
    <mergeCell ref="O321:O322"/>
    <mergeCell ref="P321:P322"/>
    <mergeCell ref="Q321:Q322"/>
    <mergeCell ref="R321:R322"/>
    <mergeCell ref="BC321:BC322"/>
    <mergeCell ref="BD321:BD322"/>
    <mergeCell ref="B321:C321"/>
    <mergeCell ref="D321:E321"/>
    <mergeCell ref="F321:G321"/>
    <mergeCell ref="H321:I321"/>
    <mergeCell ref="J321:K321"/>
    <mergeCell ref="L321:M321"/>
    <mergeCell ref="BE319:BE320"/>
    <mergeCell ref="B320:C320"/>
    <mergeCell ref="D320:E320"/>
    <mergeCell ref="F320:G320"/>
    <mergeCell ref="H320:I320"/>
    <mergeCell ref="J320:K320"/>
    <mergeCell ref="L320:M320"/>
    <mergeCell ref="O319:O320"/>
    <mergeCell ref="P319:P320"/>
    <mergeCell ref="Q319:Q320"/>
    <mergeCell ref="R319:R320"/>
    <mergeCell ref="BC319:BC320"/>
    <mergeCell ref="BD319:BD320"/>
    <mergeCell ref="BE317:BE318"/>
    <mergeCell ref="B318:C318"/>
    <mergeCell ref="D318:E318"/>
    <mergeCell ref="F318:G318"/>
    <mergeCell ref="H318:I318"/>
    <mergeCell ref="J318:K318"/>
    <mergeCell ref="L318:M318"/>
    <mergeCell ref="O317:O318"/>
    <mergeCell ref="P317:P318"/>
    <mergeCell ref="Q317:Q318"/>
    <mergeCell ref="R317:R318"/>
    <mergeCell ref="BC317:BC318"/>
    <mergeCell ref="BD317:BD318"/>
    <mergeCell ref="B317:C317"/>
    <mergeCell ref="D317:E317"/>
    <mergeCell ref="F317:G317"/>
    <mergeCell ref="H317:I317"/>
    <mergeCell ref="J317:K317"/>
    <mergeCell ref="L317:M317"/>
    <mergeCell ref="R315:R316"/>
    <mergeCell ref="BC315:BC316"/>
    <mergeCell ref="BD315:BD316"/>
    <mergeCell ref="BE315:BE316"/>
    <mergeCell ref="B316:C316"/>
    <mergeCell ref="D316:E316"/>
    <mergeCell ref="F316:G316"/>
    <mergeCell ref="H316:I316"/>
    <mergeCell ref="J316:K316"/>
    <mergeCell ref="L316:M316"/>
    <mergeCell ref="BE313:BE314"/>
    <mergeCell ref="B315:C315"/>
    <mergeCell ref="D315:E315"/>
    <mergeCell ref="F315:G315"/>
    <mergeCell ref="H315:I315"/>
    <mergeCell ref="J315:K315"/>
    <mergeCell ref="L315:M315"/>
    <mergeCell ref="O315:O316"/>
    <mergeCell ref="P315:P316"/>
    <mergeCell ref="Q315:Q316"/>
    <mergeCell ref="O313:O314"/>
    <mergeCell ref="P313:P314"/>
    <mergeCell ref="Q313:Q314"/>
    <mergeCell ref="R313:R314"/>
    <mergeCell ref="BC313:BC314"/>
    <mergeCell ref="BD313:BD314"/>
    <mergeCell ref="B313:C313"/>
    <mergeCell ref="D313:E313"/>
    <mergeCell ref="F313:G313"/>
    <mergeCell ref="H313:I313"/>
    <mergeCell ref="J313:K313"/>
    <mergeCell ref="L313:M313"/>
    <mergeCell ref="BE311:BE312"/>
    <mergeCell ref="B312:C312"/>
    <mergeCell ref="D312:E312"/>
    <mergeCell ref="F312:G312"/>
    <mergeCell ref="H312:I312"/>
    <mergeCell ref="J312:K312"/>
    <mergeCell ref="L312:M312"/>
    <mergeCell ref="O311:O312"/>
    <mergeCell ref="P311:P312"/>
    <mergeCell ref="Q311:Q312"/>
    <mergeCell ref="R311:R312"/>
    <mergeCell ref="BC311:BC312"/>
    <mergeCell ref="BD311:BD312"/>
    <mergeCell ref="B311:C311"/>
    <mergeCell ref="D311:E311"/>
    <mergeCell ref="F311:G311"/>
    <mergeCell ref="H311:I311"/>
    <mergeCell ref="J311:K311"/>
    <mergeCell ref="L311:M311"/>
    <mergeCell ref="BE309:BE310"/>
    <mergeCell ref="B310:C310"/>
    <mergeCell ref="D310:E310"/>
    <mergeCell ref="F310:G310"/>
    <mergeCell ref="H310:I310"/>
    <mergeCell ref="J310:K310"/>
    <mergeCell ref="L310:M310"/>
    <mergeCell ref="O309:O310"/>
    <mergeCell ref="P309:P310"/>
    <mergeCell ref="Q309:Q310"/>
    <mergeCell ref="R309:R310"/>
    <mergeCell ref="BC309:BC310"/>
    <mergeCell ref="BD309:BD310"/>
    <mergeCell ref="BE307:BE308"/>
    <mergeCell ref="B308:C308"/>
    <mergeCell ref="D308:E308"/>
    <mergeCell ref="F308:G308"/>
    <mergeCell ref="H308:I308"/>
    <mergeCell ref="J308:K308"/>
    <mergeCell ref="L308:M308"/>
    <mergeCell ref="O307:O308"/>
    <mergeCell ref="P307:P308"/>
    <mergeCell ref="Q307:Q308"/>
    <mergeCell ref="R307:R308"/>
    <mergeCell ref="BC307:BC308"/>
    <mergeCell ref="BD307:BD308"/>
    <mergeCell ref="B307:C307"/>
    <mergeCell ref="D307:E307"/>
    <mergeCell ref="F307:G307"/>
    <mergeCell ref="H307:I307"/>
    <mergeCell ref="J307:K307"/>
    <mergeCell ref="L307:M307"/>
    <mergeCell ref="R305:R306"/>
    <mergeCell ref="BC305:BC306"/>
    <mergeCell ref="BD305:BD306"/>
    <mergeCell ref="BE305:BE306"/>
    <mergeCell ref="B306:C306"/>
    <mergeCell ref="D306:E306"/>
    <mergeCell ref="F306:G306"/>
    <mergeCell ref="H306:I306"/>
    <mergeCell ref="J306:K306"/>
    <mergeCell ref="L306:M306"/>
    <mergeCell ref="BE303:BE304"/>
    <mergeCell ref="B305:C305"/>
    <mergeCell ref="D305:E305"/>
    <mergeCell ref="F305:G305"/>
    <mergeCell ref="H305:I305"/>
    <mergeCell ref="J305:K305"/>
    <mergeCell ref="L305:M305"/>
    <mergeCell ref="O305:O306"/>
    <mergeCell ref="P305:P306"/>
    <mergeCell ref="Q305:Q306"/>
    <mergeCell ref="O303:O304"/>
    <mergeCell ref="P303:P304"/>
    <mergeCell ref="Q303:Q304"/>
    <mergeCell ref="R303:R304"/>
    <mergeCell ref="BC303:BC304"/>
    <mergeCell ref="BD303:BD304"/>
    <mergeCell ref="B303:C303"/>
    <mergeCell ref="D303:E303"/>
    <mergeCell ref="F303:G303"/>
    <mergeCell ref="H303:I303"/>
    <mergeCell ref="J303:K303"/>
    <mergeCell ref="L303:M303"/>
    <mergeCell ref="BE301:BE302"/>
    <mergeCell ref="B302:C302"/>
    <mergeCell ref="D302:E302"/>
    <mergeCell ref="F302:G302"/>
    <mergeCell ref="H302:I302"/>
    <mergeCell ref="J302:K302"/>
    <mergeCell ref="L302:M302"/>
    <mergeCell ref="O301:O302"/>
    <mergeCell ref="P301:P302"/>
    <mergeCell ref="Q301:Q302"/>
    <mergeCell ref="R301:R302"/>
    <mergeCell ref="BC301:BC302"/>
    <mergeCell ref="BD301:BD302"/>
    <mergeCell ref="B301:C301"/>
    <mergeCell ref="D301:E301"/>
    <mergeCell ref="F301:G301"/>
    <mergeCell ref="H301:I301"/>
    <mergeCell ref="J301:K301"/>
    <mergeCell ref="L301:M301"/>
    <mergeCell ref="BD299:BD300"/>
    <mergeCell ref="BE299:BE300"/>
    <mergeCell ref="B300:C300"/>
    <mergeCell ref="D300:E300"/>
    <mergeCell ref="F300:G300"/>
    <mergeCell ref="H300:I300"/>
    <mergeCell ref="J300:K300"/>
    <mergeCell ref="L300:M300"/>
    <mergeCell ref="L298:M298"/>
    <mergeCell ref="O299:O300"/>
    <mergeCell ref="P299:P300"/>
    <mergeCell ref="Q299:Q300"/>
    <mergeCell ref="R299:R300"/>
    <mergeCell ref="BC299:BC300"/>
    <mergeCell ref="Q297:Q298"/>
    <mergeCell ref="R297:R298"/>
    <mergeCell ref="BC297:BC298"/>
    <mergeCell ref="BD297:BD298"/>
    <mergeCell ref="BE297:BE298"/>
    <mergeCell ref="B298:C298"/>
    <mergeCell ref="D298:E298"/>
    <mergeCell ref="F298:G298"/>
    <mergeCell ref="H298:I298"/>
    <mergeCell ref="J298:K298"/>
    <mergeCell ref="L296:M296"/>
    <mergeCell ref="S296:BB296"/>
    <mergeCell ref="B297:C297"/>
    <mergeCell ref="D297:E297"/>
    <mergeCell ref="F297:G297"/>
    <mergeCell ref="H297:I297"/>
    <mergeCell ref="J297:K297"/>
    <mergeCell ref="L297:M297"/>
    <mergeCell ref="O297:O298"/>
    <mergeCell ref="P297:P298"/>
    <mergeCell ref="R295:R296"/>
    <mergeCell ref="S295:BB295"/>
    <mergeCell ref="BC295:BC296"/>
    <mergeCell ref="BD295:BD296"/>
    <mergeCell ref="BE295:BE296"/>
    <mergeCell ref="B296:C296"/>
    <mergeCell ref="D296:E296"/>
    <mergeCell ref="F296:G296"/>
    <mergeCell ref="H296:I296"/>
    <mergeCell ref="J296:K296"/>
    <mergeCell ref="S293:BB293"/>
    <mergeCell ref="B295:C295"/>
    <mergeCell ref="D295:E295"/>
    <mergeCell ref="F295:G295"/>
    <mergeCell ref="H295:I295"/>
    <mergeCell ref="J295:K295"/>
    <mergeCell ref="L295:M295"/>
    <mergeCell ref="O295:O296"/>
    <mergeCell ref="P295:P296"/>
    <mergeCell ref="Q295:Q296"/>
    <mergeCell ref="B293:C293"/>
    <mergeCell ref="D293:E293"/>
    <mergeCell ref="F293:G293"/>
    <mergeCell ref="H293:I293"/>
    <mergeCell ref="J293:K293"/>
    <mergeCell ref="L293:M293"/>
    <mergeCell ref="BE289:BE290"/>
    <mergeCell ref="B290:C290"/>
    <mergeCell ref="D290:E290"/>
    <mergeCell ref="F290:G290"/>
    <mergeCell ref="H290:I290"/>
    <mergeCell ref="J290:K290"/>
    <mergeCell ref="L290:M290"/>
    <mergeCell ref="O289:O290"/>
    <mergeCell ref="P289:P290"/>
    <mergeCell ref="Q289:Q290"/>
    <mergeCell ref="R289:R290"/>
    <mergeCell ref="BC289:BC290"/>
    <mergeCell ref="BD289:BD290"/>
    <mergeCell ref="B289:C289"/>
    <mergeCell ref="D289:E289"/>
    <mergeCell ref="F289:G289"/>
    <mergeCell ref="H289:I289"/>
    <mergeCell ref="J289:K289"/>
    <mergeCell ref="L289:M289"/>
    <mergeCell ref="BE287:BE288"/>
    <mergeCell ref="B288:C288"/>
    <mergeCell ref="D288:E288"/>
    <mergeCell ref="F288:G288"/>
    <mergeCell ref="H288:I288"/>
    <mergeCell ref="J288:K288"/>
    <mergeCell ref="L288:M288"/>
    <mergeCell ref="O287:O288"/>
    <mergeCell ref="P287:P288"/>
    <mergeCell ref="Q287:Q288"/>
    <mergeCell ref="R287:R288"/>
    <mergeCell ref="BC287:BC288"/>
    <mergeCell ref="BD287:BD288"/>
    <mergeCell ref="BE285:BE286"/>
    <mergeCell ref="B286:C286"/>
    <mergeCell ref="D286:E286"/>
    <mergeCell ref="F286:G286"/>
    <mergeCell ref="H286:I286"/>
    <mergeCell ref="J286:K286"/>
    <mergeCell ref="L286:M286"/>
    <mergeCell ref="O285:O286"/>
    <mergeCell ref="P285:P286"/>
    <mergeCell ref="Q285:Q286"/>
    <mergeCell ref="R285:R286"/>
    <mergeCell ref="BC285:BC286"/>
    <mergeCell ref="BD285:BD286"/>
    <mergeCell ref="B285:C285"/>
    <mergeCell ref="D285:E285"/>
    <mergeCell ref="F285:G285"/>
    <mergeCell ref="H285:I285"/>
    <mergeCell ref="J285:K285"/>
    <mergeCell ref="L285:M285"/>
    <mergeCell ref="R283:R284"/>
    <mergeCell ref="BC283:BC284"/>
    <mergeCell ref="BD283:BD284"/>
    <mergeCell ref="BE283:BE284"/>
    <mergeCell ref="B284:C284"/>
    <mergeCell ref="D284:E284"/>
    <mergeCell ref="F284:G284"/>
    <mergeCell ref="H284:I284"/>
    <mergeCell ref="J284:K284"/>
    <mergeCell ref="L284:M284"/>
    <mergeCell ref="BE281:BE282"/>
    <mergeCell ref="B283:C283"/>
    <mergeCell ref="D283:E283"/>
    <mergeCell ref="F283:G283"/>
    <mergeCell ref="H283:I283"/>
    <mergeCell ref="J283:K283"/>
    <mergeCell ref="L283:M283"/>
    <mergeCell ref="O283:O284"/>
    <mergeCell ref="P283:P284"/>
    <mergeCell ref="Q283:Q284"/>
    <mergeCell ref="O281:O282"/>
    <mergeCell ref="P281:P282"/>
    <mergeCell ref="Q281:Q282"/>
    <mergeCell ref="R281:R282"/>
    <mergeCell ref="BC281:BC282"/>
    <mergeCell ref="BD281:BD282"/>
    <mergeCell ref="B281:C281"/>
    <mergeCell ref="D281:E281"/>
    <mergeCell ref="F281:G281"/>
    <mergeCell ref="H281:I281"/>
    <mergeCell ref="J281:K281"/>
    <mergeCell ref="L281:M281"/>
    <mergeCell ref="BE279:BE280"/>
    <mergeCell ref="B280:C280"/>
    <mergeCell ref="D280:E280"/>
    <mergeCell ref="F280:G280"/>
    <mergeCell ref="H280:I280"/>
    <mergeCell ref="J280:K280"/>
    <mergeCell ref="L280:M280"/>
    <mergeCell ref="O279:O280"/>
    <mergeCell ref="P279:P280"/>
    <mergeCell ref="Q279:Q280"/>
    <mergeCell ref="R279:R280"/>
    <mergeCell ref="BC279:BC280"/>
    <mergeCell ref="BD279:BD280"/>
    <mergeCell ref="B279:C279"/>
    <mergeCell ref="D279:E279"/>
    <mergeCell ref="F279:G279"/>
    <mergeCell ref="H279:I279"/>
    <mergeCell ref="J279:K279"/>
    <mergeCell ref="L279:M279"/>
    <mergeCell ref="BE277:BE278"/>
    <mergeCell ref="B278:C278"/>
    <mergeCell ref="D278:E278"/>
    <mergeCell ref="F278:G278"/>
    <mergeCell ref="H278:I278"/>
    <mergeCell ref="J278:K278"/>
    <mergeCell ref="L278:M278"/>
    <mergeCell ref="O277:O278"/>
    <mergeCell ref="P277:P278"/>
    <mergeCell ref="Q277:Q278"/>
    <mergeCell ref="R277:R278"/>
    <mergeCell ref="BC277:BC278"/>
    <mergeCell ref="BD277:BD278"/>
    <mergeCell ref="BE275:BE276"/>
    <mergeCell ref="B276:C276"/>
    <mergeCell ref="D276:E276"/>
    <mergeCell ref="F276:G276"/>
    <mergeCell ref="H276:I276"/>
    <mergeCell ref="J276:K276"/>
    <mergeCell ref="L276:M276"/>
    <mergeCell ref="O275:O276"/>
    <mergeCell ref="P275:P276"/>
    <mergeCell ref="Q275:Q276"/>
    <mergeCell ref="R275:R276"/>
    <mergeCell ref="BC275:BC276"/>
    <mergeCell ref="BD275:BD276"/>
    <mergeCell ref="B275:C275"/>
    <mergeCell ref="D275:E275"/>
    <mergeCell ref="F275:G275"/>
    <mergeCell ref="H275:I275"/>
    <mergeCell ref="J275:K275"/>
    <mergeCell ref="L275:M275"/>
    <mergeCell ref="R273:R274"/>
    <mergeCell ref="BC273:BC274"/>
    <mergeCell ref="BD273:BD274"/>
    <mergeCell ref="BE273:BE274"/>
    <mergeCell ref="B274:C274"/>
    <mergeCell ref="D274:E274"/>
    <mergeCell ref="F274:G274"/>
    <mergeCell ref="H274:I274"/>
    <mergeCell ref="J274:K274"/>
    <mergeCell ref="L274:M274"/>
    <mergeCell ref="BE271:BE272"/>
    <mergeCell ref="B273:C273"/>
    <mergeCell ref="D273:E273"/>
    <mergeCell ref="F273:G273"/>
    <mergeCell ref="H273:I273"/>
    <mergeCell ref="J273:K273"/>
    <mergeCell ref="L273:M273"/>
    <mergeCell ref="O273:O274"/>
    <mergeCell ref="P273:P274"/>
    <mergeCell ref="Q273:Q274"/>
    <mergeCell ref="O271:O272"/>
    <mergeCell ref="P271:P272"/>
    <mergeCell ref="Q271:Q272"/>
    <mergeCell ref="R271:R272"/>
    <mergeCell ref="BC271:BC272"/>
    <mergeCell ref="BD271:BD272"/>
    <mergeCell ref="B271:C271"/>
    <mergeCell ref="D271:E271"/>
    <mergeCell ref="F271:G271"/>
    <mergeCell ref="H271:I271"/>
    <mergeCell ref="J271:K271"/>
    <mergeCell ref="L271:M271"/>
    <mergeCell ref="BE269:BE270"/>
    <mergeCell ref="B270:C270"/>
    <mergeCell ref="D270:E270"/>
    <mergeCell ref="F270:G270"/>
    <mergeCell ref="H270:I270"/>
    <mergeCell ref="J270:K270"/>
    <mergeCell ref="L270:M270"/>
    <mergeCell ref="O269:O270"/>
    <mergeCell ref="P269:P270"/>
    <mergeCell ref="Q269:Q270"/>
    <mergeCell ref="R269:R270"/>
    <mergeCell ref="BC269:BC270"/>
    <mergeCell ref="BD269:BD270"/>
    <mergeCell ref="B269:C269"/>
    <mergeCell ref="D269:E269"/>
    <mergeCell ref="F269:G269"/>
    <mergeCell ref="H269:I269"/>
    <mergeCell ref="J269:K269"/>
    <mergeCell ref="L269:M269"/>
    <mergeCell ref="BD267:BD268"/>
    <mergeCell ref="BE267:BE268"/>
    <mergeCell ref="B268:C268"/>
    <mergeCell ref="D268:E268"/>
    <mergeCell ref="F268:G268"/>
    <mergeCell ref="H268:I268"/>
    <mergeCell ref="J268:K268"/>
    <mergeCell ref="L268:M268"/>
    <mergeCell ref="L266:M266"/>
    <mergeCell ref="O267:O268"/>
    <mergeCell ref="P267:P268"/>
    <mergeCell ref="Q267:Q268"/>
    <mergeCell ref="R267:R268"/>
    <mergeCell ref="BC267:BC268"/>
    <mergeCell ref="Q265:Q266"/>
    <mergeCell ref="R265:R266"/>
    <mergeCell ref="BC265:BC266"/>
    <mergeCell ref="BD265:BD266"/>
    <mergeCell ref="BE265:BE266"/>
    <mergeCell ref="B266:C266"/>
    <mergeCell ref="D266:E266"/>
    <mergeCell ref="F266:G266"/>
    <mergeCell ref="H266:I266"/>
    <mergeCell ref="J266:K266"/>
    <mergeCell ref="L264:M264"/>
    <mergeCell ref="S264:BB264"/>
    <mergeCell ref="B265:C265"/>
    <mergeCell ref="D265:E265"/>
    <mergeCell ref="F265:G265"/>
    <mergeCell ref="H265:I265"/>
    <mergeCell ref="J265:K265"/>
    <mergeCell ref="L265:M265"/>
    <mergeCell ref="O265:O266"/>
    <mergeCell ref="P265:P266"/>
    <mergeCell ref="R263:R264"/>
    <mergeCell ref="S263:BB263"/>
    <mergeCell ref="BC263:BC264"/>
    <mergeCell ref="BD263:BD264"/>
    <mergeCell ref="BE263:BE264"/>
    <mergeCell ref="B264:C264"/>
    <mergeCell ref="D264:E264"/>
    <mergeCell ref="F264:G264"/>
    <mergeCell ref="H264:I264"/>
    <mergeCell ref="J264:K264"/>
    <mergeCell ref="S261:BB261"/>
    <mergeCell ref="B263:C263"/>
    <mergeCell ref="D263:E263"/>
    <mergeCell ref="F263:G263"/>
    <mergeCell ref="H263:I263"/>
    <mergeCell ref="J263:K263"/>
    <mergeCell ref="L263:M263"/>
    <mergeCell ref="O263:O264"/>
    <mergeCell ref="P263:P264"/>
    <mergeCell ref="Q263:Q264"/>
    <mergeCell ref="B261:C261"/>
    <mergeCell ref="D261:E261"/>
    <mergeCell ref="F261:G261"/>
    <mergeCell ref="H261:I261"/>
    <mergeCell ref="J261:K261"/>
    <mergeCell ref="L261:M261"/>
    <mergeCell ref="BE257:BE258"/>
    <mergeCell ref="B258:C258"/>
    <mergeCell ref="D258:E258"/>
    <mergeCell ref="F258:G258"/>
    <mergeCell ref="H258:I258"/>
    <mergeCell ref="J258:K258"/>
    <mergeCell ref="L258:M258"/>
    <mergeCell ref="O257:O258"/>
    <mergeCell ref="P257:P258"/>
    <mergeCell ref="Q257:Q258"/>
    <mergeCell ref="R257:R258"/>
    <mergeCell ref="BC257:BC258"/>
    <mergeCell ref="BD257:BD258"/>
    <mergeCell ref="B257:C257"/>
    <mergeCell ref="D257:E257"/>
    <mergeCell ref="F257:G257"/>
    <mergeCell ref="H257:I257"/>
    <mergeCell ref="J257:K257"/>
    <mergeCell ref="L257:M257"/>
    <mergeCell ref="BE255:BE256"/>
    <mergeCell ref="B256:C256"/>
    <mergeCell ref="D256:E256"/>
    <mergeCell ref="F256:G256"/>
    <mergeCell ref="H256:I256"/>
    <mergeCell ref="J256:K256"/>
    <mergeCell ref="L256:M256"/>
    <mergeCell ref="O255:O256"/>
    <mergeCell ref="P255:P256"/>
    <mergeCell ref="Q255:Q256"/>
    <mergeCell ref="R255:R256"/>
    <mergeCell ref="BC255:BC256"/>
    <mergeCell ref="BD255:BD256"/>
    <mergeCell ref="BE253:BE254"/>
    <mergeCell ref="B254:C254"/>
    <mergeCell ref="D254:E254"/>
    <mergeCell ref="F254:G254"/>
    <mergeCell ref="H254:I254"/>
    <mergeCell ref="J254:K254"/>
    <mergeCell ref="L254:M254"/>
    <mergeCell ref="O253:O254"/>
    <mergeCell ref="P253:P254"/>
    <mergeCell ref="Q253:Q254"/>
    <mergeCell ref="R253:R254"/>
    <mergeCell ref="BC253:BC254"/>
    <mergeCell ref="BD253:BD254"/>
    <mergeCell ref="B253:C253"/>
    <mergeCell ref="D253:E253"/>
    <mergeCell ref="F253:G253"/>
    <mergeCell ref="H253:I253"/>
    <mergeCell ref="J253:K253"/>
    <mergeCell ref="L253:M253"/>
    <mergeCell ref="R251:R252"/>
    <mergeCell ref="BC251:BC252"/>
    <mergeCell ref="BD251:BD252"/>
    <mergeCell ref="BE251:BE252"/>
    <mergeCell ref="B252:C252"/>
    <mergeCell ref="D252:E252"/>
    <mergeCell ref="F252:G252"/>
    <mergeCell ref="H252:I252"/>
    <mergeCell ref="J252:K252"/>
    <mergeCell ref="L252:M252"/>
    <mergeCell ref="BE249:BE250"/>
    <mergeCell ref="B251:C251"/>
    <mergeCell ref="D251:E251"/>
    <mergeCell ref="F251:G251"/>
    <mergeCell ref="H251:I251"/>
    <mergeCell ref="J251:K251"/>
    <mergeCell ref="L251:M251"/>
    <mergeCell ref="O251:O252"/>
    <mergeCell ref="P251:P252"/>
    <mergeCell ref="Q251:Q252"/>
    <mergeCell ref="O249:O250"/>
    <mergeCell ref="P249:P250"/>
    <mergeCell ref="Q249:Q250"/>
    <mergeCell ref="R249:R250"/>
    <mergeCell ref="BC249:BC250"/>
    <mergeCell ref="BD249:BD250"/>
    <mergeCell ref="B249:C249"/>
    <mergeCell ref="D249:E249"/>
    <mergeCell ref="F249:G249"/>
    <mergeCell ref="H249:I249"/>
    <mergeCell ref="J249:K249"/>
    <mergeCell ref="L249:M249"/>
    <mergeCell ref="BE247:BE248"/>
    <mergeCell ref="B248:C248"/>
    <mergeCell ref="D248:E248"/>
    <mergeCell ref="F248:G248"/>
    <mergeCell ref="H248:I248"/>
    <mergeCell ref="J248:K248"/>
    <mergeCell ref="L248:M248"/>
    <mergeCell ref="O247:O248"/>
    <mergeCell ref="P247:P248"/>
    <mergeCell ref="Q247:Q248"/>
    <mergeCell ref="R247:R248"/>
    <mergeCell ref="BC247:BC248"/>
    <mergeCell ref="BD247:BD248"/>
    <mergeCell ref="B247:C247"/>
    <mergeCell ref="D247:E247"/>
    <mergeCell ref="F247:G247"/>
    <mergeCell ref="H247:I247"/>
    <mergeCell ref="J247:K247"/>
    <mergeCell ref="L247:M247"/>
    <mergeCell ref="BE245:BE246"/>
    <mergeCell ref="B246:C246"/>
    <mergeCell ref="D246:E246"/>
    <mergeCell ref="F246:G246"/>
    <mergeCell ref="H246:I246"/>
    <mergeCell ref="J246:K246"/>
    <mergeCell ref="L246:M246"/>
    <mergeCell ref="O245:O246"/>
    <mergeCell ref="P245:P246"/>
    <mergeCell ref="Q245:Q246"/>
    <mergeCell ref="R245:R246"/>
    <mergeCell ref="BC245:BC246"/>
    <mergeCell ref="BD245:BD246"/>
    <mergeCell ref="BE243:BE244"/>
    <mergeCell ref="B244:C244"/>
    <mergeCell ref="D244:E244"/>
    <mergeCell ref="F244:G244"/>
    <mergeCell ref="H244:I244"/>
    <mergeCell ref="J244:K244"/>
    <mergeCell ref="L244:M244"/>
    <mergeCell ref="O243:O244"/>
    <mergeCell ref="P243:P244"/>
    <mergeCell ref="Q243:Q244"/>
    <mergeCell ref="R243:R244"/>
    <mergeCell ref="BC243:BC244"/>
    <mergeCell ref="BD243:BD244"/>
    <mergeCell ref="B243:C243"/>
    <mergeCell ref="D243:E243"/>
    <mergeCell ref="F243:G243"/>
    <mergeCell ref="H243:I243"/>
    <mergeCell ref="J243:K243"/>
    <mergeCell ref="L243:M243"/>
    <mergeCell ref="R241:R242"/>
    <mergeCell ref="BC241:BC242"/>
    <mergeCell ref="BD241:BD242"/>
    <mergeCell ref="BE241:BE242"/>
    <mergeCell ref="B242:C242"/>
    <mergeCell ref="D242:E242"/>
    <mergeCell ref="F242:G242"/>
    <mergeCell ref="H242:I242"/>
    <mergeCell ref="J242:K242"/>
    <mergeCell ref="L242:M242"/>
    <mergeCell ref="BE239:BE240"/>
    <mergeCell ref="B241:C241"/>
    <mergeCell ref="D241:E241"/>
    <mergeCell ref="F241:G241"/>
    <mergeCell ref="H241:I241"/>
    <mergeCell ref="J241:K241"/>
    <mergeCell ref="L241:M241"/>
    <mergeCell ref="O241:O242"/>
    <mergeCell ref="P241:P242"/>
    <mergeCell ref="Q241:Q242"/>
    <mergeCell ref="O239:O240"/>
    <mergeCell ref="P239:P240"/>
    <mergeCell ref="Q239:Q240"/>
    <mergeCell ref="R239:R240"/>
    <mergeCell ref="BC239:BC240"/>
    <mergeCell ref="BD239:BD240"/>
    <mergeCell ref="B239:C239"/>
    <mergeCell ref="D239:E239"/>
    <mergeCell ref="F239:G239"/>
    <mergeCell ref="H239:I239"/>
    <mergeCell ref="J239:K239"/>
    <mergeCell ref="L239:M239"/>
    <mergeCell ref="BE237:BE238"/>
    <mergeCell ref="B238:C238"/>
    <mergeCell ref="D238:E238"/>
    <mergeCell ref="F238:G238"/>
    <mergeCell ref="H238:I238"/>
    <mergeCell ref="J238:K238"/>
    <mergeCell ref="L238:M238"/>
    <mergeCell ref="O237:O238"/>
    <mergeCell ref="P237:P238"/>
    <mergeCell ref="Q237:Q238"/>
    <mergeCell ref="R237:R238"/>
    <mergeCell ref="BC237:BC238"/>
    <mergeCell ref="BD237:BD238"/>
    <mergeCell ref="B237:C237"/>
    <mergeCell ref="D237:E237"/>
    <mergeCell ref="F237:G237"/>
    <mergeCell ref="H237:I237"/>
    <mergeCell ref="J237:K237"/>
    <mergeCell ref="L237:M237"/>
    <mergeCell ref="BD235:BD236"/>
    <mergeCell ref="BE235:BE236"/>
    <mergeCell ref="B236:C236"/>
    <mergeCell ref="D236:E236"/>
    <mergeCell ref="F236:G236"/>
    <mergeCell ref="H236:I236"/>
    <mergeCell ref="J236:K236"/>
    <mergeCell ref="L236:M236"/>
    <mergeCell ref="L234:M234"/>
    <mergeCell ref="O235:O236"/>
    <mergeCell ref="P235:P236"/>
    <mergeCell ref="Q235:Q236"/>
    <mergeCell ref="R235:R236"/>
    <mergeCell ref="BC235:BC236"/>
    <mergeCell ref="Q233:Q234"/>
    <mergeCell ref="R233:R234"/>
    <mergeCell ref="BC233:BC234"/>
    <mergeCell ref="BD233:BD234"/>
    <mergeCell ref="BE233:BE234"/>
    <mergeCell ref="B234:C234"/>
    <mergeCell ref="D234:E234"/>
    <mergeCell ref="F234:G234"/>
    <mergeCell ref="H234:I234"/>
    <mergeCell ref="J234:K234"/>
    <mergeCell ref="L232:M232"/>
    <mergeCell ref="S232:BB232"/>
    <mergeCell ref="B233:C233"/>
    <mergeCell ref="D233:E233"/>
    <mergeCell ref="F233:G233"/>
    <mergeCell ref="H233:I233"/>
    <mergeCell ref="J233:K233"/>
    <mergeCell ref="L233:M233"/>
    <mergeCell ref="O233:O234"/>
    <mergeCell ref="P233:P234"/>
    <mergeCell ref="R231:R232"/>
    <mergeCell ref="S231:BB231"/>
    <mergeCell ref="BC231:BC232"/>
    <mergeCell ref="BD231:BD232"/>
    <mergeCell ref="BE231:BE232"/>
    <mergeCell ref="B232:C232"/>
    <mergeCell ref="D232:E232"/>
    <mergeCell ref="F232:G232"/>
    <mergeCell ref="H232:I232"/>
    <mergeCell ref="J232:K232"/>
    <mergeCell ref="S229:BB229"/>
    <mergeCell ref="B231:C231"/>
    <mergeCell ref="D231:E231"/>
    <mergeCell ref="F231:G231"/>
    <mergeCell ref="H231:I231"/>
    <mergeCell ref="J231:K231"/>
    <mergeCell ref="L231:M231"/>
    <mergeCell ref="O231:O232"/>
    <mergeCell ref="P231:P232"/>
    <mergeCell ref="Q231:Q232"/>
    <mergeCell ref="B229:C229"/>
    <mergeCell ref="D229:E229"/>
    <mergeCell ref="F229:G229"/>
    <mergeCell ref="H229:I229"/>
    <mergeCell ref="J229:K229"/>
    <mergeCell ref="L229:M229"/>
    <mergeCell ref="BE225:BE226"/>
    <mergeCell ref="B226:C226"/>
    <mergeCell ref="D226:E226"/>
    <mergeCell ref="F226:G226"/>
    <mergeCell ref="H226:I226"/>
    <mergeCell ref="J226:K226"/>
    <mergeCell ref="L226:M226"/>
    <mergeCell ref="O225:O226"/>
    <mergeCell ref="P225:P226"/>
    <mergeCell ref="Q225:Q226"/>
    <mergeCell ref="R225:R226"/>
    <mergeCell ref="BC225:BC226"/>
    <mergeCell ref="BD225:BD226"/>
    <mergeCell ref="B225:C225"/>
    <mergeCell ref="D225:E225"/>
    <mergeCell ref="F225:G225"/>
    <mergeCell ref="H225:I225"/>
    <mergeCell ref="J225:K225"/>
    <mergeCell ref="L225:M225"/>
    <mergeCell ref="BE223:BE224"/>
    <mergeCell ref="B224:C224"/>
    <mergeCell ref="D224:E224"/>
    <mergeCell ref="F224:G224"/>
    <mergeCell ref="H224:I224"/>
    <mergeCell ref="J224:K224"/>
    <mergeCell ref="L224:M224"/>
    <mergeCell ref="O223:O224"/>
    <mergeCell ref="P223:P224"/>
    <mergeCell ref="Q223:Q224"/>
    <mergeCell ref="R223:R224"/>
    <mergeCell ref="BC223:BC224"/>
    <mergeCell ref="BD223:BD224"/>
    <mergeCell ref="BE221:BE222"/>
    <mergeCell ref="B222:C222"/>
    <mergeCell ref="D222:E222"/>
    <mergeCell ref="F222:G222"/>
    <mergeCell ref="H222:I222"/>
    <mergeCell ref="J222:K222"/>
    <mergeCell ref="L222:M222"/>
    <mergeCell ref="O221:O222"/>
    <mergeCell ref="P221:P222"/>
    <mergeCell ref="Q221:Q222"/>
    <mergeCell ref="R221:R222"/>
    <mergeCell ref="BC221:BC222"/>
    <mergeCell ref="BD221:BD222"/>
    <mergeCell ref="B221:C221"/>
    <mergeCell ref="D221:E221"/>
    <mergeCell ref="F221:G221"/>
    <mergeCell ref="H221:I221"/>
    <mergeCell ref="J221:K221"/>
    <mergeCell ref="L221:M221"/>
    <mergeCell ref="R219:R220"/>
    <mergeCell ref="BC219:BC220"/>
    <mergeCell ref="BD219:BD220"/>
    <mergeCell ref="BE219:BE220"/>
    <mergeCell ref="B220:C220"/>
    <mergeCell ref="D220:E220"/>
    <mergeCell ref="F220:G220"/>
    <mergeCell ref="H220:I220"/>
    <mergeCell ref="J220:K220"/>
    <mergeCell ref="L220:M220"/>
    <mergeCell ref="BE217:BE218"/>
    <mergeCell ref="B219:C219"/>
    <mergeCell ref="D219:E219"/>
    <mergeCell ref="F219:G219"/>
    <mergeCell ref="H219:I219"/>
    <mergeCell ref="J219:K219"/>
    <mergeCell ref="L219:M219"/>
    <mergeCell ref="O219:O220"/>
    <mergeCell ref="P219:P220"/>
    <mergeCell ref="Q219:Q220"/>
    <mergeCell ref="O217:O218"/>
    <mergeCell ref="P217:P218"/>
    <mergeCell ref="Q217:Q218"/>
    <mergeCell ref="R217:R218"/>
    <mergeCell ref="BC217:BC218"/>
    <mergeCell ref="BD217:BD218"/>
    <mergeCell ref="B217:C217"/>
    <mergeCell ref="D217:E217"/>
    <mergeCell ref="F217:G217"/>
    <mergeCell ref="H217:I217"/>
    <mergeCell ref="J217:K217"/>
    <mergeCell ref="L217:M217"/>
    <mergeCell ref="BE215:BE216"/>
    <mergeCell ref="B216:C216"/>
    <mergeCell ref="D216:E216"/>
    <mergeCell ref="F216:G216"/>
    <mergeCell ref="H216:I216"/>
    <mergeCell ref="J216:K216"/>
    <mergeCell ref="L216:M216"/>
    <mergeCell ref="O215:O216"/>
    <mergeCell ref="P215:P216"/>
    <mergeCell ref="Q215:Q216"/>
    <mergeCell ref="R215:R216"/>
    <mergeCell ref="BC215:BC216"/>
    <mergeCell ref="BD215:BD216"/>
    <mergeCell ref="B215:C215"/>
    <mergeCell ref="D215:E215"/>
    <mergeCell ref="F215:G215"/>
    <mergeCell ref="H215:I215"/>
    <mergeCell ref="J215:K215"/>
    <mergeCell ref="L215:M215"/>
    <mergeCell ref="BE213:BE214"/>
    <mergeCell ref="B214:C214"/>
    <mergeCell ref="D214:E214"/>
    <mergeCell ref="F214:G214"/>
    <mergeCell ref="H214:I214"/>
    <mergeCell ref="J214:K214"/>
    <mergeCell ref="L214:M214"/>
    <mergeCell ref="O213:O214"/>
    <mergeCell ref="P213:P214"/>
    <mergeCell ref="Q213:Q214"/>
    <mergeCell ref="R213:R214"/>
    <mergeCell ref="BC213:BC214"/>
    <mergeCell ref="BD213:BD214"/>
    <mergeCell ref="BE211:BE212"/>
    <mergeCell ref="B212:C212"/>
    <mergeCell ref="D212:E212"/>
    <mergeCell ref="F212:G212"/>
    <mergeCell ref="H212:I212"/>
    <mergeCell ref="J212:K212"/>
    <mergeCell ref="L212:M212"/>
    <mergeCell ref="O211:O212"/>
    <mergeCell ref="P211:P212"/>
    <mergeCell ref="Q211:Q212"/>
    <mergeCell ref="R211:R212"/>
    <mergeCell ref="BC211:BC212"/>
    <mergeCell ref="BD211:BD212"/>
    <mergeCell ref="B211:C211"/>
    <mergeCell ref="D211:E211"/>
    <mergeCell ref="F211:G211"/>
    <mergeCell ref="H211:I211"/>
    <mergeCell ref="J211:K211"/>
    <mergeCell ref="L211:M211"/>
    <mergeCell ref="R209:R210"/>
    <mergeCell ref="BC209:BC210"/>
    <mergeCell ref="BD209:BD210"/>
    <mergeCell ref="BE209:BE210"/>
    <mergeCell ref="B210:C210"/>
    <mergeCell ref="D210:E210"/>
    <mergeCell ref="F210:G210"/>
    <mergeCell ref="H210:I210"/>
    <mergeCell ref="J210:K210"/>
    <mergeCell ref="L210:M210"/>
    <mergeCell ref="BE207:BE208"/>
    <mergeCell ref="B209:C209"/>
    <mergeCell ref="D209:E209"/>
    <mergeCell ref="F209:G209"/>
    <mergeCell ref="H209:I209"/>
    <mergeCell ref="J209:K209"/>
    <mergeCell ref="L209:M209"/>
    <mergeCell ref="O209:O210"/>
    <mergeCell ref="P209:P210"/>
    <mergeCell ref="Q209:Q210"/>
    <mergeCell ref="O207:O208"/>
    <mergeCell ref="P207:P208"/>
    <mergeCell ref="Q207:Q208"/>
    <mergeCell ref="R207:R208"/>
    <mergeCell ref="BC207:BC208"/>
    <mergeCell ref="BD207:BD208"/>
    <mergeCell ref="B207:C207"/>
    <mergeCell ref="D207:E207"/>
    <mergeCell ref="F207:G207"/>
    <mergeCell ref="H207:I207"/>
    <mergeCell ref="J207:K207"/>
    <mergeCell ref="L207:M207"/>
    <mergeCell ref="BE205:BE206"/>
    <mergeCell ref="B206:C206"/>
    <mergeCell ref="D206:E206"/>
    <mergeCell ref="F206:G206"/>
    <mergeCell ref="H206:I206"/>
    <mergeCell ref="J206:K206"/>
    <mergeCell ref="L206:M206"/>
    <mergeCell ref="O205:O206"/>
    <mergeCell ref="P205:P206"/>
    <mergeCell ref="Q205:Q206"/>
    <mergeCell ref="R205:R206"/>
    <mergeCell ref="BC205:BC206"/>
    <mergeCell ref="BD205:BD206"/>
    <mergeCell ref="B205:C205"/>
    <mergeCell ref="D205:E205"/>
    <mergeCell ref="F205:G205"/>
    <mergeCell ref="H205:I205"/>
    <mergeCell ref="J205:K205"/>
    <mergeCell ref="L205:M205"/>
    <mergeCell ref="BD203:BD204"/>
    <mergeCell ref="BE203:BE204"/>
    <mergeCell ref="B204:C204"/>
    <mergeCell ref="D204:E204"/>
    <mergeCell ref="F204:G204"/>
    <mergeCell ref="H204:I204"/>
    <mergeCell ref="J204:K204"/>
    <mergeCell ref="L204:M204"/>
    <mergeCell ref="L202:M202"/>
    <mergeCell ref="O203:O204"/>
    <mergeCell ref="P203:P204"/>
    <mergeCell ref="Q203:Q204"/>
    <mergeCell ref="R203:R204"/>
    <mergeCell ref="BC203:BC204"/>
    <mergeCell ref="Q201:Q202"/>
    <mergeCell ref="R201:R202"/>
    <mergeCell ref="BC201:BC202"/>
    <mergeCell ref="BD201:BD202"/>
    <mergeCell ref="BE201:BE202"/>
    <mergeCell ref="B202:C202"/>
    <mergeCell ref="D202:E202"/>
    <mergeCell ref="F202:G202"/>
    <mergeCell ref="H202:I202"/>
    <mergeCell ref="J202:K202"/>
    <mergeCell ref="L200:M200"/>
    <mergeCell ref="S200:BB200"/>
    <mergeCell ref="B201:C201"/>
    <mergeCell ref="D201:E201"/>
    <mergeCell ref="F201:G201"/>
    <mergeCell ref="H201:I201"/>
    <mergeCell ref="J201:K201"/>
    <mergeCell ref="L201:M201"/>
    <mergeCell ref="O201:O202"/>
    <mergeCell ref="P201:P202"/>
    <mergeCell ref="R199:R200"/>
    <mergeCell ref="S199:BB199"/>
    <mergeCell ref="BC199:BC200"/>
    <mergeCell ref="BD199:BD200"/>
    <mergeCell ref="BE199:BE200"/>
    <mergeCell ref="B200:C200"/>
    <mergeCell ref="D200:E200"/>
    <mergeCell ref="F200:G200"/>
    <mergeCell ref="H200:I200"/>
    <mergeCell ref="J200:K200"/>
    <mergeCell ref="S197:BB197"/>
    <mergeCell ref="B199:C199"/>
    <mergeCell ref="D199:E199"/>
    <mergeCell ref="F199:G199"/>
    <mergeCell ref="H199:I199"/>
    <mergeCell ref="J199:K199"/>
    <mergeCell ref="L199:M199"/>
    <mergeCell ref="O199:O200"/>
    <mergeCell ref="P199:P200"/>
    <mergeCell ref="Q199:Q200"/>
    <mergeCell ref="B197:C197"/>
    <mergeCell ref="D197:E197"/>
    <mergeCell ref="F197:G197"/>
    <mergeCell ref="H197:I197"/>
    <mergeCell ref="J197:K197"/>
    <mergeCell ref="L197:M197"/>
    <mergeCell ref="BE193:BE194"/>
    <mergeCell ref="B194:C194"/>
    <mergeCell ref="D194:E194"/>
    <mergeCell ref="F194:G194"/>
    <mergeCell ref="H194:I194"/>
    <mergeCell ref="J194:K194"/>
    <mergeCell ref="L194:M194"/>
    <mergeCell ref="O193:O194"/>
    <mergeCell ref="P193:P194"/>
    <mergeCell ref="Q193:Q194"/>
    <mergeCell ref="R193:R194"/>
    <mergeCell ref="BC193:BC194"/>
    <mergeCell ref="BD193:BD194"/>
    <mergeCell ref="B193:C193"/>
    <mergeCell ref="D193:E193"/>
    <mergeCell ref="F193:G193"/>
    <mergeCell ref="H193:I193"/>
    <mergeCell ref="J193:K193"/>
    <mergeCell ref="L193:M193"/>
    <mergeCell ref="BE191:BE192"/>
    <mergeCell ref="B192:C192"/>
    <mergeCell ref="D192:E192"/>
    <mergeCell ref="F192:G192"/>
    <mergeCell ref="H192:I192"/>
    <mergeCell ref="J192:K192"/>
    <mergeCell ref="L192:M192"/>
    <mergeCell ref="O191:O192"/>
    <mergeCell ref="P191:P192"/>
    <mergeCell ref="Q191:Q192"/>
    <mergeCell ref="R191:R192"/>
    <mergeCell ref="BC191:BC192"/>
    <mergeCell ref="BD191:BD192"/>
    <mergeCell ref="BE189:BE190"/>
    <mergeCell ref="B190:C190"/>
    <mergeCell ref="D190:E190"/>
    <mergeCell ref="F190:G190"/>
    <mergeCell ref="H190:I190"/>
    <mergeCell ref="J190:K190"/>
    <mergeCell ref="L190:M190"/>
    <mergeCell ref="O189:O190"/>
    <mergeCell ref="P189:P190"/>
    <mergeCell ref="Q189:Q190"/>
    <mergeCell ref="R189:R190"/>
    <mergeCell ref="BC189:BC190"/>
    <mergeCell ref="BD189:BD190"/>
    <mergeCell ref="B189:C189"/>
    <mergeCell ref="D189:E189"/>
    <mergeCell ref="F189:G189"/>
    <mergeCell ref="H189:I189"/>
    <mergeCell ref="J189:K189"/>
    <mergeCell ref="L189:M189"/>
    <mergeCell ref="R187:R188"/>
    <mergeCell ref="BC187:BC188"/>
    <mergeCell ref="BD187:BD188"/>
    <mergeCell ref="BE187:BE188"/>
    <mergeCell ref="B188:C188"/>
    <mergeCell ref="D188:E188"/>
    <mergeCell ref="F188:G188"/>
    <mergeCell ref="H188:I188"/>
    <mergeCell ref="J188:K188"/>
    <mergeCell ref="L188:M188"/>
    <mergeCell ref="BE185:BE186"/>
    <mergeCell ref="B187:C187"/>
    <mergeCell ref="D187:E187"/>
    <mergeCell ref="F187:G187"/>
    <mergeCell ref="H187:I187"/>
    <mergeCell ref="J187:K187"/>
    <mergeCell ref="L187:M187"/>
    <mergeCell ref="O187:O188"/>
    <mergeCell ref="P187:P188"/>
    <mergeCell ref="Q187:Q188"/>
    <mergeCell ref="O185:O186"/>
    <mergeCell ref="P185:P186"/>
    <mergeCell ref="Q185:Q186"/>
    <mergeCell ref="R185:R186"/>
    <mergeCell ref="BC185:BC186"/>
    <mergeCell ref="BD185:BD186"/>
    <mergeCell ref="B185:C185"/>
    <mergeCell ref="D185:E185"/>
    <mergeCell ref="F185:G185"/>
    <mergeCell ref="H185:I185"/>
    <mergeCell ref="J185:K185"/>
    <mergeCell ref="L185:M185"/>
    <mergeCell ref="BE183:BE184"/>
    <mergeCell ref="B184:C184"/>
    <mergeCell ref="D184:E184"/>
    <mergeCell ref="F184:G184"/>
    <mergeCell ref="H184:I184"/>
    <mergeCell ref="J184:K184"/>
    <mergeCell ref="L184:M184"/>
    <mergeCell ref="O183:O184"/>
    <mergeCell ref="P183:P184"/>
    <mergeCell ref="Q183:Q184"/>
    <mergeCell ref="R183:R184"/>
    <mergeCell ref="BC183:BC184"/>
    <mergeCell ref="BD183:BD184"/>
    <mergeCell ref="B183:C183"/>
    <mergeCell ref="D183:E183"/>
    <mergeCell ref="F183:G183"/>
    <mergeCell ref="H183:I183"/>
    <mergeCell ref="J183:K183"/>
    <mergeCell ref="L183:M183"/>
    <mergeCell ref="BE181:BE182"/>
    <mergeCell ref="B182:C182"/>
    <mergeCell ref="D182:E182"/>
    <mergeCell ref="F182:G182"/>
    <mergeCell ref="H182:I182"/>
    <mergeCell ref="J182:K182"/>
    <mergeCell ref="L182:M182"/>
    <mergeCell ref="O181:O182"/>
    <mergeCell ref="P181:P182"/>
    <mergeCell ref="Q181:Q182"/>
    <mergeCell ref="R181:R182"/>
    <mergeCell ref="BC181:BC182"/>
    <mergeCell ref="BD181:BD182"/>
    <mergeCell ref="BE179:BE180"/>
    <mergeCell ref="B180:C180"/>
    <mergeCell ref="D180:E180"/>
    <mergeCell ref="F180:G180"/>
    <mergeCell ref="H180:I180"/>
    <mergeCell ref="J180:K180"/>
    <mergeCell ref="L180:M180"/>
    <mergeCell ref="O179:O180"/>
    <mergeCell ref="P179:P180"/>
    <mergeCell ref="Q179:Q180"/>
    <mergeCell ref="R179:R180"/>
    <mergeCell ref="BC179:BC180"/>
    <mergeCell ref="BD179:BD180"/>
    <mergeCell ref="B179:C179"/>
    <mergeCell ref="D179:E179"/>
    <mergeCell ref="F179:G179"/>
    <mergeCell ref="H179:I179"/>
    <mergeCell ref="J179:K179"/>
    <mergeCell ref="L179:M179"/>
    <mergeCell ref="R177:R178"/>
    <mergeCell ref="BC177:BC178"/>
    <mergeCell ref="BD177:BD178"/>
    <mergeCell ref="BE177:BE178"/>
    <mergeCell ref="B178:C178"/>
    <mergeCell ref="D178:E178"/>
    <mergeCell ref="F178:G178"/>
    <mergeCell ref="H178:I178"/>
    <mergeCell ref="J178:K178"/>
    <mergeCell ref="L178:M178"/>
    <mergeCell ref="BE175:BE176"/>
    <mergeCell ref="B177:C177"/>
    <mergeCell ref="D177:E177"/>
    <mergeCell ref="F177:G177"/>
    <mergeCell ref="H177:I177"/>
    <mergeCell ref="J177:K177"/>
    <mergeCell ref="L177:M177"/>
    <mergeCell ref="O177:O178"/>
    <mergeCell ref="P177:P178"/>
    <mergeCell ref="Q177:Q178"/>
    <mergeCell ref="O175:O176"/>
    <mergeCell ref="P175:P176"/>
    <mergeCell ref="Q175:Q176"/>
    <mergeCell ref="R175:R176"/>
    <mergeCell ref="BC175:BC176"/>
    <mergeCell ref="BD175:BD176"/>
    <mergeCell ref="B175:C175"/>
    <mergeCell ref="D175:E175"/>
    <mergeCell ref="F175:G175"/>
    <mergeCell ref="H175:I175"/>
    <mergeCell ref="J175:K175"/>
    <mergeCell ref="L175:M175"/>
    <mergeCell ref="BE173:BE174"/>
    <mergeCell ref="B174:C174"/>
    <mergeCell ref="D174:E174"/>
    <mergeCell ref="F174:G174"/>
    <mergeCell ref="H174:I174"/>
    <mergeCell ref="J174:K174"/>
    <mergeCell ref="L174:M174"/>
    <mergeCell ref="O173:O174"/>
    <mergeCell ref="P173:P174"/>
    <mergeCell ref="Q173:Q174"/>
    <mergeCell ref="R173:R174"/>
    <mergeCell ref="BC173:BC174"/>
    <mergeCell ref="BD173:BD174"/>
    <mergeCell ref="B173:C173"/>
    <mergeCell ref="D173:E173"/>
    <mergeCell ref="F173:G173"/>
    <mergeCell ref="H173:I173"/>
    <mergeCell ref="J173:K173"/>
    <mergeCell ref="L173:M173"/>
    <mergeCell ref="BD171:BD172"/>
    <mergeCell ref="BE171:BE172"/>
    <mergeCell ref="B172:C172"/>
    <mergeCell ref="D172:E172"/>
    <mergeCell ref="F172:G172"/>
    <mergeCell ref="H172:I172"/>
    <mergeCell ref="J172:K172"/>
    <mergeCell ref="L172:M172"/>
    <mergeCell ref="L170:M170"/>
    <mergeCell ref="O171:O172"/>
    <mergeCell ref="P171:P172"/>
    <mergeCell ref="Q171:Q172"/>
    <mergeCell ref="R171:R172"/>
    <mergeCell ref="BC171:BC172"/>
    <mergeCell ref="Q169:Q170"/>
    <mergeCell ref="R169:R170"/>
    <mergeCell ref="BC169:BC170"/>
    <mergeCell ref="BD169:BD170"/>
    <mergeCell ref="BE169:BE170"/>
    <mergeCell ref="B170:C170"/>
    <mergeCell ref="D170:E170"/>
    <mergeCell ref="F170:G170"/>
    <mergeCell ref="H170:I170"/>
    <mergeCell ref="J170:K170"/>
    <mergeCell ref="L168:M168"/>
    <mergeCell ref="S168:BB168"/>
    <mergeCell ref="B169:C169"/>
    <mergeCell ref="D169:E169"/>
    <mergeCell ref="F169:G169"/>
    <mergeCell ref="H169:I169"/>
    <mergeCell ref="J169:K169"/>
    <mergeCell ref="L169:M169"/>
    <mergeCell ref="O169:O170"/>
    <mergeCell ref="P169:P170"/>
    <mergeCell ref="R167:R168"/>
    <mergeCell ref="S167:BB167"/>
    <mergeCell ref="BC167:BC168"/>
    <mergeCell ref="BD167:BD168"/>
    <mergeCell ref="BE167:BE168"/>
    <mergeCell ref="B168:C168"/>
    <mergeCell ref="D168:E168"/>
    <mergeCell ref="F168:G168"/>
    <mergeCell ref="H168:I168"/>
    <mergeCell ref="J168:K168"/>
    <mergeCell ref="S165:BB165"/>
    <mergeCell ref="B167:C167"/>
    <mergeCell ref="D167:E167"/>
    <mergeCell ref="F167:G167"/>
    <mergeCell ref="H167:I167"/>
    <mergeCell ref="J167:K167"/>
    <mergeCell ref="L167:M167"/>
    <mergeCell ref="O167:O168"/>
    <mergeCell ref="P167:P168"/>
    <mergeCell ref="Q167:Q168"/>
    <mergeCell ref="B165:C165"/>
    <mergeCell ref="D165:E165"/>
    <mergeCell ref="F165:G165"/>
    <mergeCell ref="H165:I165"/>
    <mergeCell ref="J165:K165"/>
    <mergeCell ref="L165:M165"/>
    <mergeCell ref="BE161:BE162"/>
    <mergeCell ref="B162:C162"/>
    <mergeCell ref="D162:E162"/>
    <mergeCell ref="F162:G162"/>
    <mergeCell ref="H162:I162"/>
    <mergeCell ref="J162:K162"/>
    <mergeCell ref="L162:M162"/>
    <mergeCell ref="O161:O162"/>
    <mergeCell ref="P161:P162"/>
    <mergeCell ref="Q161:Q162"/>
    <mergeCell ref="R161:R162"/>
    <mergeCell ref="BC161:BC162"/>
    <mergeCell ref="BD161:BD162"/>
    <mergeCell ref="B161:C161"/>
    <mergeCell ref="D161:E161"/>
    <mergeCell ref="F161:G161"/>
    <mergeCell ref="H161:I161"/>
    <mergeCell ref="J161:K161"/>
    <mergeCell ref="L161:M161"/>
    <mergeCell ref="BE159:BE160"/>
    <mergeCell ref="B160:C160"/>
    <mergeCell ref="D160:E160"/>
    <mergeCell ref="F160:G160"/>
    <mergeCell ref="H160:I160"/>
    <mergeCell ref="J160:K160"/>
    <mergeCell ref="L160:M160"/>
    <mergeCell ref="O159:O160"/>
    <mergeCell ref="P159:P160"/>
    <mergeCell ref="Q159:Q160"/>
    <mergeCell ref="R159:R160"/>
    <mergeCell ref="BC159:BC160"/>
    <mergeCell ref="BD159:BD160"/>
    <mergeCell ref="BE157:BE158"/>
    <mergeCell ref="B158:C158"/>
    <mergeCell ref="D158:E158"/>
    <mergeCell ref="F158:G158"/>
    <mergeCell ref="H158:I158"/>
    <mergeCell ref="J158:K158"/>
    <mergeCell ref="L158:M158"/>
    <mergeCell ref="O157:O158"/>
    <mergeCell ref="P157:P158"/>
    <mergeCell ref="Q157:Q158"/>
    <mergeCell ref="R157:R158"/>
    <mergeCell ref="BC157:BC158"/>
    <mergeCell ref="BD157:BD158"/>
    <mergeCell ref="B157:C157"/>
    <mergeCell ref="D157:E157"/>
    <mergeCell ref="F157:G157"/>
    <mergeCell ref="H157:I157"/>
    <mergeCell ref="J157:K157"/>
    <mergeCell ref="L157:M157"/>
    <mergeCell ref="R155:R156"/>
    <mergeCell ref="BC155:BC156"/>
    <mergeCell ref="BD155:BD156"/>
    <mergeCell ref="BE155:BE156"/>
    <mergeCell ref="B156:C156"/>
    <mergeCell ref="D156:E156"/>
    <mergeCell ref="F156:G156"/>
    <mergeCell ref="H156:I156"/>
    <mergeCell ref="J156:K156"/>
    <mergeCell ref="L156:M156"/>
    <mergeCell ref="BE153:BE154"/>
    <mergeCell ref="B155:C155"/>
    <mergeCell ref="D155:E155"/>
    <mergeCell ref="F155:G155"/>
    <mergeCell ref="H155:I155"/>
    <mergeCell ref="J155:K155"/>
    <mergeCell ref="L155:M155"/>
    <mergeCell ref="O155:O156"/>
    <mergeCell ref="P155:P156"/>
    <mergeCell ref="Q155:Q156"/>
    <mergeCell ref="O153:O154"/>
    <mergeCell ref="P153:P154"/>
    <mergeCell ref="Q153:Q154"/>
    <mergeCell ref="R153:R154"/>
    <mergeCell ref="BC153:BC154"/>
    <mergeCell ref="BD153:BD154"/>
    <mergeCell ref="B153:C153"/>
    <mergeCell ref="D153:E153"/>
    <mergeCell ref="F153:G153"/>
    <mergeCell ref="H153:I153"/>
    <mergeCell ref="J153:K153"/>
    <mergeCell ref="L153:M153"/>
    <mergeCell ref="BE151:BE152"/>
    <mergeCell ref="B152:C152"/>
    <mergeCell ref="D152:E152"/>
    <mergeCell ref="F152:G152"/>
    <mergeCell ref="H152:I152"/>
    <mergeCell ref="J152:K152"/>
    <mergeCell ref="L152:M152"/>
    <mergeCell ref="O151:O152"/>
    <mergeCell ref="P151:P152"/>
    <mergeCell ref="Q151:Q152"/>
    <mergeCell ref="R151:R152"/>
    <mergeCell ref="BC151:BC152"/>
    <mergeCell ref="BD151:BD152"/>
    <mergeCell ref="B151:C151"/>
    <mergeCell ref="D151:E151"/>
    <mergeCell ref="F151:G151"/>
    <mergeCell ref="H151:I151"/>
    <mergeCell ref="J151:K151"/>
    <mergeCell ref="L151:M151"/>
    <mergeCell ref="BE149:BE150"/>
    <mergeCell ref="B150:C150"/>
    <mergeCell ref="D150:E150"/>
    <mergeCell ref="F150:G150"/>
    <mergeCell ref="H150:I150"/>
    <mergeCell ref="J150:K150"/>
    <mergeCell ref="L150:M150"/>
    <mergeCell ref="O149:O150"/>
    <mergeCell ref="P149:P150"/>
    <mergeCell ref="Q149:Q150"/>
    <mergeCell ref="R149:R150"/>
    <mergeCell ref="BC149:BC150"/>
    <mergeCell ref="BD149:BD150"/>
    <mergeCell ref="BE147:BE148"/>
    <mergeCell ref="B148:C148"/>
    <mergeCell ref="D148:E148"/>
    <mergeCell ref="F148:G148"/>
    <mergeCell ref="H148:I148"/>
    <mergeCell ref="J148:K148"/>
    <mergeCell ref="L148:M148"/>
    <mergeCell ref="O147:O148"/>
    <mergeCell ref="P147:P148"/>
    <mergeCell ref="Q147:Q148"/>
    <mergeCell ref="R147:R148"/>
    <mergeCell ref="BC147:BC148"/>
    <mergeCell ref="BD147:BD148"/>
    <mergeCell ref="B147:C147"/>
    <mergeCell ref="D147:E147"/>
    <mergeCell ref="F147:G147"/>
    <mergeCell ref="H147:I147"/>
    <mergeCell ref="J147:K147"/>
    <mergeCell ref="L147:M147"/>
    <mergeCell ref="R145:R146"/>
    <mergeCell ref="BC145:BC146"/>
    <mergeCell ref="BD145:BD146"/>
    <mergeCell ref="BE145:BE146"/>
    <mergeCell ref="B146:C146"/>
    <mergeCell ref="D146:E146"/>
    <mergeCell ref="F146:G146"/>
    <mergeCell ref="H146:I146"/>
    <mergeCell ref="J146:K146"/>
    <mergeCell ref="L146:M146"/>
    <mergeCell ref="BE143:BE144"/>
    <mergeCell ref="B145:C145"/>
    <mergeCell ref="D145:E145"/>
    <mergeCell ref="F145:G145"/>
    <mergeCell ref="H145:I145"/>
    <mergeCell ref="J145:K145"/>
    <mergeCell ref="L145:M145"/>
    <mergeCell ref="O145:O146"/>
    <mergeCell ref="P145:P146"/>
    <mergeCell ref="Q145:Q146"/>
    <mergeCell ref="O143:O144"/>
    <mergeCell ref="P143:P144"/>
    <mergeCell ref="Q143:Q144"/>
    <mergeCell ref="R143:R144"/>
    <mergeCell ref="BC143:BC144"/>
    <mergeCell ref="BD143:BD144"/>
    <mergeCell ref="B143:C143"/>
    <mergeCell ref="D143:E143"/>
    <mergeCell ref="F143:G143"/>
    <mergeCell ref="H143:I143"/>
    <mergeCell ref="J143:K143"/>
    <mergeCell ref="L143:M143"/>
    <mergeCell ref="BE141:BE142"/>
    <mergeCell ref="B142:C142"/>
    <mergeCell ref="D142:E142"/>
    <mergeCell ref="F142:G142"/>
    <mergeCell ref="H142:I142"/>
    <mergeCell ref="J142:K142"/>
    <mergeCell ref="L142:M142"/>
    <mergeCell ref="O141:O142"/>
    <mergeCell ref="P141:P142"/>
    <mergeCell ref="Q141:Q142"/>
    <mergeCell ref="R141:R142"/>
    <mergeCell ref="BC141:BC142"/>
    <mergeCell ref="BD141:BD142"/>
    <mergeCell ref="B141:C141"/>
    <mergeCell ref="D141:E141"/>
    <mergeCell ref="F141:G141"/>
    <mergeCell ref="H141:I141"/>
    <mergeCell ref="J141:K141"/>
    <mergeCell ref="L141:M141"/>
    <mergeCell ref="BD139:BD140"/>
    <mergeCell ref="BE139:BE140"/>
    <mergeCell ref="B140:C140"/>
    <mergeCell ref="D140:E140"/>
    <mergeCell ref="F140:G140"/>
    <mergeCell ref="H140:I140"/>
    <mergeCell ref="J140:K140"/>
    <mergeCell ref="L140:M140"/>
    <mergeCell ref="L138:M138"/>
    <mergeCell ref="O139:O140"/>
    <mergeCell ref="P139:P140"/>
    <mergeCell ref="Q139:Q140"/>
    <mergeCell ref="R139:R140"/>
    <mergeCell ref="BC139:BC140"/>
    <mergeCell ref="Q137:Q138"/>
    <mergeCell ref="R137:R138"/>
    <mergeCell ref="BC137:BC138"/>
    <mergeCell ref="BD137:BD138"/>
    <mergeCell ref="BE137:BE138"/>
    <mergeCell ref="B138:C138"/>
    <mergeCell ref="D138:E138"/>
    <mergeCell ref="F138:G138"/>
    <mergeCell ref="H138:I138"/>
    <mergeCell ref="J138:K138"/>
    <mergeCell ref="L136:M136"/>
    <mergeCell ref="S136:BB136"/>
    <mergeCell ref="B137:C137"/>
    <mergeCell ref="D137:E137"/>
    <mergeCell ref="F137:G137"/>
    <mergeCell ref="H137:I137"/>
    <mergeCell ref="J137:K137"/>
    <mergeCell ref="L137:M137"/>
    <mergeCell ref="O137:O138"/>
    <mergeCell ref="P137:P138"/>
    <mergeCell ref="R135:R136"/>
    <mergeCell ref="S135:BB135"/>
    <mergeCell ref="BC135:BC136"/>
    <mergeCell ref="BD135:BD136"/>
    <mergeCell ref="BE135:BE136"/>
    <mergeCell ref="B136:C136"/>
    <mergeCell ref="D136:E136"/>
    <mergeCell ref="F136:G136"/>
    <mergeCell ref="H136:I136"/>
    <mergeCell ref="J136:K136"/>
    <mergeCell ref="S133:BB133"/>
    <mergeCell ref="B135:C135"/>
    <mergeCell ref="D135:E135"/>
    <mergeCell ref="F135:G135"/>
    <mergeCell ref="H135:I135"/>
    <mergeCell ref="J135:K135"/>
    <mergeCell ref="L135:M135"/>
    <mergeCell ref="O135:O136"/>
    <mergeCell ref="P135:P136"/>
    <mergeCell ref="Q135:Q136"/>
    <mergeCell ref="B133:C133"/>
    <mergeCell ref="D133:E133"/>
    <mergeCell ref="F133:G133"/>
    <mergeCell ref="H133:I133"/>
    <mergeCell ref="J133:K133"/>
    <mergeCell ref="L133:M133"/>
    <mergeCell ref="BE129:BE130"/>
    <mergeCell ref="B130:C130"/>
    <mergeCell ref="D130:E130"/>
    <mergeCell ref="F130:G130"/>
    <mergeCell ref="H130:I130"/>
    <mergeCell ref="J130:K130"/>
    <mergeCell ref="L130:M130"/>
    <mergeCell ref="O129:O130"/>
    <mergeCell ref="P129:P130"/>
    <mergeCell ref="Q129:Q130"/>
    <mergeCell ref="R129:R130"/>
    <mergeCell ref="BC129:BC130"/>
    <mergeCell ref="BD129:BD130"/>
    <mergeCell ref="B129:C129"/>
    <mergeCell ref="D129:E129"/>
    <mergeCell ref="F129:G129"/>
    <mergeCell ref="H129:I129"/>
    <mergeCell ref="J129:K129"/>
    <mergeCell ref="L129:M129"/>
    <mergeCell ref="BE127:BE128"/>
    <mergeCell ref="B128:C128"/>
    <mergeCell ref="D128:E128"/>
    <mergeCell ref="F128:G128"/>
    <mergeCell ref="H128:I128"/>
    <mergeCell ref="J128:K128"/>
    <mergeCell ref="L128:M128"/>
    <mergeCell ref="O127:O128"/>
    <mergeCell ref="P127:P128"/>
    <mergeCell ref="Q127:Q128"/>
    <mergeCell ref="R127:R128"/>
    <mergeCell ref="BC127:BC128"/>
    <mergeCell ref="BD127:BD128"/>
    <mergeCell ref="BE125:BE126"/>
    <mergeCell ref="B126:C126"/>
    <mergeCell ref="D126:E126"/>
    <mergeCell ref="F126:G126"/>
    <mergeCell ref="H126:I126"/>
    <mergeCell ref="J126:K126"/>
    <mergeCell ref="L126:M126"/>
    <mergeCell ref="O125:O126"/>
    <mergeCell ref="P125:P126"/>
    <mergeCell ref="Q125:Q126"/>
    <mergeCell ref="R125:R126"/>
    <mergeCell ref="BC125:BC126"/>
    <mergeCell ref="BD125:BD126"/>
    <mergeCell ref="B125:C125"/>
    <mergeCell ref="D125:E125"/>
    <mergeCell ref="F125:G125"/>
    <mergeCell ref="H125:I125"/>
    <mergeCell ref="J125:K125"/>
    <mergeCell ref="L125:M125"/>
    <mergeCell ref="R123:R124"/>
    <mergeCell ref="BC123:BC124"/>
    <mergeCell ref="BD123:BD124"/>
    <mergeCell ref="BE123:BE124"/>
    <mergeCell ref="B124:C124"/>
    <mergeCell ref="D124:E124"/>
    <mergeCell ref="F124:G124"/>
    <mergeCell ref="H124:I124"/>
    <mergeCell ref="J124:K124"/>
    <mergeCell ref="L124:M124"/>
    <mergeCell ref="BE121:BE122"/>
    <mergeCell ref="B123:C123"/>
    <mergeCell ref="D123:E123"/>
    <mergeCell ref="F123:G123"/>
    <mergeCell ref="H123:I123"/>
    <mergeCell ref="J123:K123"/>
    <mergeCell ref="L123:M123"/>
    <mergeCell ref="O123:O124"/>
    <mergeCell ref="P123:P124"/>
    <mergeCell ref="Q123:Q124"/>
    <mergeCell ref="O121:O122"/>
    <mergeCell ref="P121:P122"/>
    <mergeCell ref="Q121:Q122"/>
    <mergeCell ref="R121:R122"/>
    <mergeCell ref="BC121:BC122"/>
    <mergeCell ref="BD121:BD122"/>
    <mergeCell ref="B121:C121"/>
    <mergeCell ref="D121:E121"/>
    <mergeCell ref="F121:G121"/>
    <mergeCell ref="H121:I121"/>
    <mergeCell ref="J121:K121"/>
    <mergeCell ref="L121:M121"/>
    <mergeCell ref="BE119:BE120"/>
    <mergeCell ref="B120:C120"/>
    <mergeCell ref="D120:E120"/>
    <mergeCell ref="F120:G120"/>
    <mergeCell ref="H120:I120"/>
    <mergeCell ref="J120:K120"/>
    <mergeCell ref="L120:M120"/>
    <mergeCell ref="O119:O120"/>
    <mergeCell ref="P119:P120"/>
    <mergeCell ref="Q119:Q120"/>
    <mergeCell ref="R119:R120"/>
    <mergeCell ref="BC119:BC120"/>
    <mergeCell ref="BD119:BD120"/>
    <mergeCell ref="B119:C119"/>
    <mergeCell ref="D119:E119"/>
    <mergeCell ref="F119:G119"/>
    <mergeCell ref="H119:I119"/>
    <mergeCell ref="J119:K119"/>
    <mergeCell ref="L119:M119"/>
    <mergeCell ref="BE117:BE118"/>
    <mergeCell ref="B118:C118"/>
    <mergeCell ref="D118:E118"/>
    <mergeCell ref="F118:G118"/>
    <mergeCell ref="H118:I118"/>
    <mergeCell ref="J118:K118"/>
    <mergeCell ref="L118:M118"/>
    <mergeCell ref="O117:O118"/>
    <mergeCell ref="P117:P118"/>
    <mergeCell ref="Q117:Q118"/>
    <mergeCell ref="R117:R118"/>
    <mergeCell ref="BC117:BC118"/>
    <mergeCell ref="BD117:BD118"/>
    <mergeCell ref="BE115:BE116"/>
    <mergeCell ref="B116:C116"/>
    <mergeCell ref="D116:E116"/>
    <mergeCell ref="F116:G116"/>
    <mergeCell ref="H116:I116"/>
    <mergeCell ref="J116:K116"/>
    <mergeCell ref="L116:M116"/>
    <mergeCell ref="O115:O116"/>
    <mergeCell ref="P115:P116"/>
    <mergeCell ref="Q115:Q116"/>
    <mergeCell ref="R115:R116"/>
    <mergeCell ref="BC115:BC116"/>
    <mergeCell ref="BD115:BD116"/>
    <mergeCell ref="B115:C115"/>
    <mergeCell ref="D115:E115"/>
    <mergeCell ref="F115:G115"/>
    <mergeCell ref="H115:I115"/>
    <mergeCell ref="J115:K115"/>
    <mergeCell ref="L115:M115"/>
    <mergeCell ref="R113:R114"/>
    <mergeCell ref="BC113:BC114"/>
    <mergeCell ref="BD113:BD114"/>
    <mergeCell ref="BE113:BE114"/>
    <mergeCell ref="B114:C114"/>
    <mergeCell ref="D114:E114"/>
    <mergeCell ref="F114:G114"/>
    <mergeCell ref="H114:I114"/>
    <mergeCell ref="J114:K114"/>
    <mergeCell ref="L114:M114"/>
    <mergeCell ref="BE111:BE112"/>
    <mergeCell ref="B113:C113"/>
    <mergeCell ref="D113:E113"/>
    <mergeCell ref="F113:G113"/>
    <mergeCell ref="H113:I113"/>
    <mergeCell ref="J113:K113"/>
    <mergeCell ref="L113:M113"/>
    <mergeCell ref="O113:O114"/>
    <mergeCell ref="P113:P114"/>
    <mergeCell ref="Q113:Q114"/>
    <mergeCell ref="O111:O112"/>
    <mergeCell ref="P111:P112"/>
    <mergeCell ref="Q111:Q112"/>
    <mergeCell ref="R111:R112"/>
    <mergeCell ref="BC111:BC112"/>
    <mergeCell ref="BD111:BD112"/>
    <mergeCell ref="B111:C111"/>
    <mergeCell ref="D111:E111"/>
    <mergeCell ref="F111:G111"/>
    <mergeCell ref="H111:I111"/>
    <mergeCell ref="J111:K111"/>
    <mergeCell ref="L111:M111"/>
    <mergeCell ref="BE109:BE110"/>
    <mergeCell ref="B110:C110"/>
    <mergeCell ref="D110:E110"/>
    <mergeCell ref="F110:G110"/>
    <mergeCell ref="H110:I110"/>
    <mergeCell ref="J110:K110"/>
    <mergeCell ref="L110:M110"/>
    <mergeCell ref="O109:O110"/>
    <mergeCell ref="P109:P110"/>
    <mergeCell ref="Q109:Q110"/>
    <mergeCell ref="R109:R110"/>
    <mergeCell ref="BC109:BC110"/>
    <mergeCell ref="BD109:BD110"/>
    <mergeCell ref="B109:C109"/>
    <mergeCell ref="D109:E109"/>
    <mergeCell ref="F109:G109"/>
    <mergeCell ref="H109:I109"/>
    <mergeCell ref="J109:K109"/>
    <mergeCell ref="L109:M109"/>
    <mergeCell ref="BD107:BD108"/>
    <mergeCell ref="BE107:BE108"/>
    <mergeCell ref="B108:C108"/>
    <mergeCell ref="D108:E108"/>
    <mergeCell ref="F108:G108"/>
    <mergeCell ref="H108:I108"/>
    <mergeCell ref="J108:K108"/>
    <mergeCell ref="L108:M108"/>
    <mergeCell ref="L106:M106"/>
    <mergeCell ref="O107:O108"/>
    <mergeCell ref="P107:P108"/>
    <mergeCell ref="Q107:Q108"/>
    <mergeCell ref="R107:R108"/>
    <mergeCell ref="BC107:BC108"/>
    <mergeCell ref="Q105:Q106"/>
    <mergeCell ref="R105:R106"/>
    <mergeCell ref="BC105:BC106"/>
    <mergeCell ref="BD105:BD106"/>
    <mergeCell ref="BE105:BE106"/>
    <mergeCell ref="B106:C106"/>
    <mergeCell ref="D106:E106"/>
    <mergeCell ref="F106:G106"/>
    <mergeCell ref="H106:I106"/>
    <mergeCell ref="J106:K106"/>
    <mergeCell ref="L104:M104"/>
    <mergeCell ref="S104:BB104"/>
    <mergeCell ref="B105:C105"/>
    <mergeCell ref="D105:E105"/>
    <mergeCell ref="F105:G105"/>
    <mergeCell ref="H105:I105"/>
    <mergeCell ref="J105:K105"/>
    <mergeCell ref="L105:M105"/>
    <mergeCell ref="O105:O106"/>
    <mergeCell ref="P105:P106"/>
    <mergeCell ref="R103:R104"/>
    <mergeCell ref="S103:BB103"/>
    <mergeCell ref="BC103:BC104"/>
    <mergeCell ref="BD103:BD104"/>
    <mergeCell ref="BE103:BE104"/>
    <mergeCell ref="B104:C104"/>
    <mergeCell ref="D104:E104"/>
    <mergeCell ref="F104:G104"/>
    <mergeCell ref="H104:I104"/>
    <mergeCell ref="J104:K104"/>
    <mergeCell ref="S101:BB101"/>
    <mergeCell ref="B103:C103"/>
    <mergeCell ref="D103:E103"/>
    <mergeCell ref="F103:G103"/>
    <mergeCell ref="H103:I103"/>
    <mergeCell ref="J103:K103"/>
    <mergeCell ref="L103:M103"/>
    <mergeCell ref="O103:O104"/>
    <mergeCell ref="P103:P104"/>
    <mergeCell ref="Q103:Q104"/>
    <mergeCell ref="B101:C101"/>
    <mergeCell ref="D101:E101"/>
    <mergeCell ref="F101:G101"/>
    <mergeCell ref="H101:I101"/>
    <mergeCell ref="J101:K101"/>
    <mergeCell ref="L101:M101"/>
    <mergeCell ref="BE97:BE98"/>
    <mergeCell ref="B98:C98"/>
    <mergeCell ref="D98:E98"/>
    <mergeCell ref="F98:G98"/>
    <mergeCell ref="H98:I98"/>
    <mergeCell ref="J98:K98"/>
    <mergeCell ref="L98:M98"/>
    <mergeCell ref="O97:O98"/>
    <mergeCell ref="P97:P98"/>
    <mergeCell ref="Q97:Q98"/>
    <mergeCell ref="R97:R98"/>
    <mergeCell ref="BC97:BC98"/>
    <mergeCell ref="BD97:BD98"/>
    <mergeCell ref="B97:C97"/>
    <mergeCell ref="D97:E97"/>
    <mergeCell ref="F97:G97"/>
    <mergeCell ref="H97:I97"/>
    <mergeCell ref="J97:K97"/>
    <mergeCell ref="L97:M97"/>
    <mergeCell ref="BE95:BE96"/>
    <mergeCell ref="B96:C96"/>
    <mergeCell ref="D96:E96"/>
    <mergeCell ref="F96:G96"/>
    <mergeCell ref="H96:I96"/>
    <mergeCell ref="J96:K96"/>
    <mergeCell ref="L96:M96"/>
    <mergeCell ref="O95:O96"/>
    <mergeCell ref="P95:P96"/>
    <mergeCell ref="Q95:Q96"/>
    <mergeCell ref="R95:R96"/>
    <mergeCell ref="BC95:BC96"/>
    <mergeCell ref="BD95:BD96"/>
    <mergeCell ref="BE93:BE94"/>
    <mergeCell ref="B94:C94"/>
    <mergeCell ref="D94:E94"/>
    <mergeCell ref="F94:G94"/>
    <mergeCell ref="H94:I94"/>
    <mergeCell ref="J94:K94"/>
    <mergeCell ref="L94:M94"/>
    <mergeCell ref="O93:O94"/>
    <mergeCell ref="P93:P94"/>
    <mergeCell ref="Q93:Q94"/>
    <mergeCell ref="R93:R94"/>
    <mergeCell ref="BC93:BC94"/>
    <mergeCell ref="BD93:BD94"/>
    <mergeCell ref="B93:C93"/>
    <mergeCell ref="D93:E93"/>
    <mergeCell ref="F93:G93"/>
    <mergeCell ref="H93:I93"/>
    <mergeCell ref="J93:K93"/>
    <mergeCell ref="L93:M93"/>
    <mergeCell ref="R91:R92"/>
    <mergeCell ref="BC91:BC92"/>
    <mergeCell ref="BD91:BD92"/>
    <mergeCell ref="BE91:BE92"/>
    <mergeCell ref="B92:C92"/>
    <mergeCell ref="D92:E92"/>
    <mergeCell ref="F92:G92"/>
    <mergeCell ref="H92:I92"/>
    <mergeCell ref="J92:K92"/>
    <mergeCell ref="L92:M92"/>
    <mergeCell ref="BE89:BE90"/>
    <mergeCell ref="B91:C91"/>
    <mergeCell ref="D91:E91"/>
    <mergeCell ref="F91:G91"/>
    <mergeCell ref="H91:I91"/>
    <mergeCell ref="J91:K91"/>
    <mergeCell ref="L91:M91"/>
    <mergeCell ref="O91:O92"/>
    <mergeCell ref="P91:P92"/>
    <mergeCell ref="Q91:Q92"/>
    <mergeCell ref="O89:O90"/>
    <mergeCell ref="P89:P90"/>
    <mergeCell ref="Q89:Q90"/>
    <mergeCell ref="R89:R90"/>
    <mergeCell ref="BC89:BC90"/>
    <mergeCell ref="BD89:BD90"/>
    <mergeCell ref="B89:C89"/>
    <mergeCell ref="D89:E89"/>
    <mergeCell ref="F89:G89"/>
    <mergeCell ref="H89:I89"/>
    <mergeCell ref="J89:K89"/>
    <mergeCell ref="L89:M89"/>
    <mergeCell ref="BE87:BE88"/>
    <mergeCell ref="B88:C88"/>
    <mergeCell ref="D88:E88"/>
    <mergeCell ref="F88:G88"/>
    <mergeCell ref="H88:I88"/>
    <mergeCell ref="J88:K88"/>
    <mergeCell ref="L88:M88"/>
    <mergeCell ref="O87:O88"/>
    <mergeCell ref="P87:P88"/>
    <mergeCell ref="Q87:Q88"/>
    <mergeCell ref="R87:R88"/>
    <mergeCell ref="BC87:BC88"/>
    <mergeCell ref="BD87:BD88"/>
    <mergeCell ref="B87:C87"/>
    <mergeCell ref="D87:E87"/>
    <mergeCell ref="F87:G87"/>
    <mergeCell ref="H87:I87"/>
    <mergeCell ref="J87:K87"/>
    <mergeCell ref="L87:M87"/>
    <mergeCell ref="BE85:BE86"/>
    <mergeCell ref="B86:C86"/>
    <mergeCell ref="D86:E86"/>
    <mergeCell ref="F86:G86"/>
    <mergeCell ref="H86:I86"/>
    <mergeCell ref="J86:K86"/>
    <mergeCell ref="L86:M86"/>
    <mergeCell ref="O85:O86"/>
    <mergeCell ref="P85:P86"/>
    <mergeCell ref="Q85:Q86"/>
    <mergeCell ref="R85:R86"/>
    <mergeCell ref="BC85:BC86"/>
    <mergeCell ref="BD85:BD86"/>
    <mergeCell ref="BE83:BE84"/>
    <mergeCell ref="B84:C84"/>
    <mergeCell ref="D84:E84"/>
    <mergeCell ref="F84:G84"/>
    <mergeCell ref="H84:I84"/>
    <mergeCell ref="J84:K84"/>
    <mergeCell ref="L84:M84"/>
    <mergeCell ref="O83:O84"/>
    <mergeCell ref="P83:P84"/>
    <mergeCell ref="Q83:Q84"/>
    <mergeCell ref="R83:R84"/>
    <mergeCell ref="BC83:BC84"/>
    <mergeCell ref="BD83:BD84"/>
    <mergeCell ref="B83:C83"/>
    <mergeCell ref="D83:E83"/>
    <mergeCell ref="F83:G83"/>
    <mergeCell ref="H83:I83"/>
    <mergeCell ref="J83:K83"/>
    <mergeCell ref="L83:M83"/>
    <mergeCell ref="R81:R82"/>
    <mergeCell ref="BC81:BC82"/>
    <mergeCell ref="BD81:BD82"/>
    <mergeCell ref="BE81:BE82"/>
    <mergeCell ref="B82:C82"/>
    <mergeCell ref="D82:E82"/>
    <mergeCell ref="F82:G82"/>
    <mergeCell ref="H82:I82"/>
    <mergeCell ref="J82:K82"/>
    <mergeCell ref="L82:M82"/>
    <mergeCell ref="BE79:BE80"/>
    <mergeCell ref="B81:C81"/>
    <mergeCell ref="D81:E81"/>
    <mergeCell ref="F81:G81"/>
    <mergeCell ref="H81:I81"/>
    <mergeCell ref="J81:K81"/>
    <mergeCell ref="L81:M81"/>
    <mergeCell ref="O81:O82"/>
    <mergeCell ref="P81:P82"/>
    <mergeCell ref="Q81:Q82"/>
    <mergeCell ref="O79:O80"/>
    <mergeCell ref="P79:P80"/>
    <mergeCell ref="Q79:Q80"/>
    <mergeCell ref="R79:R80"/>
    <mergeCell ref="BC79:BC80"/>
    <mergeCell ref="BD79:BD80"/>
    <mergeCell ref="B79:C79"/>
    <mergeCell ref="D79:E79"/>
    <mergeCell ref="F79:G79"/>
    <mergeCell ref="H79:I79"/>
    <mergeCell ref="J79:K79"/>
    <mergeCell ref="L79:M79"/>
    <mergeCell ref="BE77:BE78"/>
    <mergeCell ref="B78:C78"/>
    <mergeCell ref="D78:E78"/>
    <mergeCell ref="F78:G78"/>
    <mergeCell ref="H78:I78"/>
    <mergeCell ref="J78:K78"/>
    <mergeCell ref="L78:M78"/>
    <mergeCell ref="O77:O78"/>
    <mergeCell ref="P77:P78"/>
    <mergeCell ref="Q77:Q78"/>
    <mergeCell ref="R77:R78"/>
    <mergeCell ref="BC77:BC78"/>
    <mergeCell ref="BD77:BD78"/>
    <mergeCell ref="B77:C77"/>
    <mergeCell ref="D77:E77"/>
    <mergeCell ref="F77:G77"/>
    <mergeCell ref="H77:I77"/>
    <mergeCell ref="J77:K77"/>
    <mergeCell ref="L77:M77"/>
    <mergeCell ref="BD75:BD76"/>
    <mergeCell ref="BE75:BE76"/>
    <mergeCell ref="B76:C76"/>
    <mergeCell ref="D76:E76"/>
    <mergeCell ref="F76:G76"/>
    <mergeCell ref="H76:I76"/>
    <mergeCell ref="J76:K76"/>
    <mergeCell ref="L76:M76"/>
    <mergeCell ref="L74:M74"/>
    <mergeCell ref="O75:O76"/>
    <mergeCell ref="P75:P76"/>
    <mergeCell ref="Q75:Q76"/>
    <mergeCell ref="R75:R76"/>
    <mergeCell ref="BC75:BC76"/>
    <mergeCell ref="Q73:Q74"/>
    <mergeCell ref="R73:R74"/>
    <mergeCell ref="BC73:BC74"/>
    <mergeCell ref="BD73:BD74"/>
    <mergeCell ref="BE73:BE74"/>
    <mergeCell ref="B74:C74"/>
    <mergeCell ref="D74:E74"/>
    <mergeCell ref="F74:G74"/>
    <mergeCell ref="H74:I74"/>
    <mergeCell ref="J74:K74"/>
    <mergeCell ref="L72:M72"/>
    <mergeCell ref="S72:BB72"/>
    <mergeCell ref="B73:C73"/>
    <mergeCell ref="D73:E73"/>
    <mergeCell ref="F73:G73"/>
    <mergeCell ref="H73:I73"/>
    <mergeCell ref="J73:K73"/>
    <mergeCell ref="L73:M73"/>
    <mergeCell ref="O73:O74"/>
    <mergeCell ref="P73:P74"/>
    <mergeCell ref="R71:R72"/>
    <mergeCell ref="S71:BB71"/>
    <mergeCell ref="BC71:BC72"/>
    <mergeCell ref="BD71:BD72"/>
    <mergeCell ref="BE71:BE72"/>
    <mergeCell ref="B72:C72"/>
    <mergeCell ref="D72:E72"/>
    <mergeCell ref="F72:G72"/>
    <mergeCell ref="H72:I72"/>
    <mergeCell ref="J72:K72"/>
    <mergeCell ref="S69:BB69"/>
    <mergeCell ref="B71:C71"/>
    <mergeCell ref="D71:E71"/>
    <mergeCell ref="F71:G71"/>
    <mergeCell ref="H71:I71"/>
    <mergeCell ref="J71:K71"/>
    <mergeCell ref="L71:M71"/>
    <mergeCell ref="O71:O72"/>
    <mergeCell ref="P71:P72"/>
    <mergeCell ref="Q71:Q72"/>
    <mergeCell ref="B69:C69"/>
    <mergeCell ref="D69:E69"/>
    <mergeCell ref="F69:G69"/>
    <mergeCell ref="H69:I69"/>
    <mergeCell ref="J69:K69"/>
    <mergeCell ref="L69:M69"/>
    <mergeCell ref="BE65:BE66"/>
    <mergeCell ref="B66:C66"/>
    <mergeCell ref="D66:E66"/>
    <mergeCell ref="F66:G66"/>
    <mergeCell ref="H66:I66"/>
    <mergeCell ref="J66:K66"/>
    <mergeCell ref="L66:M66"/>
    <mergeCell ref="O65:O66"/>
    <mergeCell ref="P65:P66"/>
    <mergeCell ref="Q65:Q66"/>
    <mergeCell ref="R65:R66"/>
    <mergeCell ref="BC65:BC66"/>
    <mergeCell ref="BD65:BD66"/>
    <mergeCell ref="B65:C65"/>
    <mergeCell ref="D65:E65"/>
    <mergeCell ref="F65:G65"/>
    <mergeCell ref="H65:I65"/>
    <mergeCell ref="J65:K65"/>
    <mergeCell ref="L65:M65"/>
    <mergeCell ref="BE63:BE64"/>
    <mergeCell ref="B64:C64"/>
    <mergeCell ref="D64:E64"/>
    <mergeCell ref="F64:G64"/>
    <mergeCell ref="H64:I64"/>
    <mergeCell ref="J64:K64"/>
    <mergeCell ref="L64:M64"/>
    <mergeCell ref="O63:O64"/>
    <mergeCell ref="P63:P64"/>
    <mergeCell ref="Q63:Q64"/>
    <mergeCell ref="R63:R64"/>
    <mergeCell ref="BC63:BC64"/>
    <mergeCell ref="BD63:BD64"/>
    <mergeCell ref="BE61:BE62"/>
    <mergeCell ref="B62:C62"/>
    <mergeCell ref="D62:E62"/>
    <mergeCell ref="F62:G62"/>
    <mergeCell ref="H62:I62"/>
    <mergeCell ref="J62:K62"/>
    <mergeCell ref="L62:M62"/>
    <mergeCell ref="O61:O62"/>
    <mergeCell ref="P61:P62"/>
    <mergeCell ref="Q61:Q62"/>
    <mergeCell ref="R61:R62"/>
    <mergeCell ref="BC61:BC62"/>
    <mergeCell ref="BD61:BD62"/>
    <mergeCell ref="B61:C61"/>
    <mergeCell ref="D61:E61"/>
    <mergeCell ref="F61:G61"/>
    <mergeCell ref="H61:I61"/>
    <mergeCell ref="J61:K61"/>
    <mergeCell ref="L61:M61"/>
    <mergeCell ref="R59:R60"/>
    <mergeCell ref="BC59:BC60"/>
    <mergeCell ref="BD59:BD60"/>
    <mergeCell ref="BE59:BE60"/>
    <mergeCell ref="B60:C60"/>
    <mergeCell ref="D60:E60"/>
    <mergeCell ref="F60:G60"/>
    <mergeCell ref="H60:I60"/>
    <mergeCell ref="J60:K60"/>
    <mergeCell ref="L60:M60"/>
    <mergeCell ref="BE57:BE58"/>
    <mergeCell ref="B59:C59"/>
    <mergeCell ref="D59:E59"/>
    <mergeCell ref="F59:G59"/>
    <mergeCell ref="H59:I59"/>
    <mergeCell ref="J59:K59"/>
    <mergeCell ref="L59:M59"/>
    <mergeCell ref="O59:O60"/>
    <mergeCell ref="P59:P60"/>
    <mergeCell ref="Q59:Q60"/>
    <mergeCell ref="O57:O58"/>
    <mergeCell ref="P57:P58"/>
    <mergeCell ref="Q57:Q58"/>
    <mergeCell ref="R57:R58"/>
    <mergeCell ref="BC57:BC58"/>
    <mergeCell ref="BD57:BD58"/>
    <mergeCell ref="B57:C57"/>
    <mergeCell ref="D57:E57"/>
    <mergeCell ref="F57:G57"/>
    <mergeCell ref="H57:I57"/>
    <mergeCell ref="J57:K57"/>
    <mergeCell ref="L57:M57"/>
    <mergeCell ref="BE55:BE56"/>
    <mergeCell ref="B56:C56"/>
    <mergeCell ref="D56:E56"/>
    <mergeCell ref="F56:G56"/>
    <mergeCell ref="H56:I56"/>
    <mergeCell ref="J56:K56"/>
    <mergeCell ref="L56:M56"/>
    <mergeCell ref="O55:O56"/>
    <mergeCell ref="P55:P56"/>
    <mergeCell ref="Q55:Q56"/>
    <mergeCell ref="R55:R56"/>
    <mergeCell ref="BC55:BC56"/>
    <mergeCell ref="BD55:BD56"/>
    <mergeCell ref="B55:C55"/>
    <mergeCell ref="D55:E55"/>
    <mergeCell ref="F55:G55"/>
    <mergeCell ref="H55:I55"/>
    <mergeCell ref="J55:K55"/>
    <mergeCell ref="L55:M55"/>
    <mergeCell ref="BE53:BE54"/>
    <mergeCell ref="B54:C54"/>
    <mergeCell ref="D54:E54"/>
    <mergeCell ref="F54:G54"/>
    <mergeCell ref="H54:I54"/>
    <mergeCell ref="J54:K54"/>
    <mergeCell ref="L54:M54"/>
    <mergeCell ref="O53:O54"/>
    <mergeCell ref="P53:P54"/>
    <mergeCell ref="Q53:Q54"/>
    <mergeCell ref="R53:R54"/>
    <mergeCell ref="BC53:BC54"/>
    <mergeCell ref="BD53:BD54"/>
    <mergeCell ref="BE51:BE52"/>
    <mergeCell ref="B52:C52"/>
    <mergeCell ref="D52:E52"/>
    <mergeCell ref="F52:G52"/>
    <mergeCell ref="H52:I52"/>
    <mergeCell ref="J52:K52"/>
    <mergeCell ref="L52:M52"/>
    <mergeCell ref="O51:O52"/>
    <mergeCell ref="P51:P52"/>
    <mergeCell ref="Q51:Q52"/>
    <mergeCell ref="R51:R52"/>
    <mergeCell ref="BC51:BC52"/>
    <mergeCell ref="BD51:BD52"/>
    <mergeCell ref="B51:C51"/>
    <mergeCell ref="D51:E51"/>
    <mergeCell ref="F51:G51"/>
    <mergeCell ref="H51:I51"/>
    <mergeCell ref="J51:K51"/>
    <mergeCell ref="L51:M51"/>
    <mergeCell ref="R49:R50"/>
    <mergeCell ref="BC49:BC50"/>
    <mergeCell ref="BD49:BD50"/>
    <mergeCell ref="BE49:BE50"/>
    <mergeCell ref="B50:C50"/>
    <mergeCell ref="D50:E50"/>
    <mergeCell ref="F50:G50"/>
    <mergeCell ref="H50:I50"/>
    <mergeCell ref="J50:K50"/>
    <mergeCell ref="L50:M50"/>
    <mergeCell ref="BE47:BE48"/>
    <mergeCell ref="B49:C49"/>
    <mergeCell ref="D49:E49"/>
    <mergeCell ref="F49:G49"/>
    <mergeCell ref="H49:I49"/>
    <mergeCell ref="J49:K49"/>
    <mergeCell ref="L49:M49"/>
    <mergeCell ref="O49:O50"/>
    <mergeCell ref="P49:P50"/>
    <mergeCell ref="Q49:Q50"/>
    <mergeCell ref="O47:O48"/>
    <mergeCell ref="P47:P48"/>
    <mergeCell ref="Q47:Q48"/>
    <mergeCell ref="R47:R48"/>
    <mergeCell ref="BC47:BC48"/>
    <mergeCell ref="BD47:BD48"/>
    <mergeCell ref="B47:C47"/>
    <mergeCell ref="D47:E47"/>
    <mergeCell ref="F47:G47"/>
    <mergeCell ref="H47:I47"/>
    <mergeCell ref="J47:K47"/>
    <mergeCell ref="L47:M47"/>
    <mergeCell ref="BE45:BE46"/>
    <mergeCell ref="B46:C46"/>
    <mergeCell ref="D46:E46"/>
    <mergeCell ref="F46:G46"/>
    <mergeCell ref="H46:I46"/>
    <mergeCell ref="J46:K46"/>
    <mergeCell ref="L46:M46"/>
    <mergeCell ref="O45:O46"/>
    <mergeCell ref="P45:P46"/>
    <mergeCell ref="Q45:Q46"/>
    <mergeCell ref="R45:R46"/>
    <mergeCell ref="BC45:BC46"/>
    <mergeCell ref="BD45:BD46"/>
    <mergeCell ref="B45:C45"/>
    <mergeCell ref="D45:E45"/>
    <mergeCell ref="F45:G45"/>
    <mergeCell ref="H45:I45"/>
    <mergeCell ref="J45:K45"/>
    <mergeCell ref="L45:M45"/>
    <mergeCell ref="BD43:BD44"/>
    <mergeCell ref="BE43:BE44"/>
    <mergeCell ref="B44:C44"/>
    <mergeCell ref="D44:E44"/>
    <mergeCell ref="F44:G44"/>
    <mergeCell ref="H44:I44"/>
    <mergeCell ref="J44:K44"/>
    <mergeCell ref="L44:M44"/>
    <mergeCell ref="L42:M42"/>
    <mergeCell ref="O43:O44"/>
    <mergeCell ref="P43:P44"/>
    <mergeCell ref="Q43:Q44"/>
    <mergeCell ref="R43:R44"/>
    <mergeCell ref="BC43:BC44"/>
    <mergeCell ref="Q41:Q42"/>
    <mergeCell ref="R41:R42"/>
    <mergeCell ref="BC41:BC42"/>
    <mergeCell ref="BD41:BD42"/>
    <mergeCell ref="BE41:BE42"/>
    <mergeCell ref="B42:C42"/>
    <mergeCell ref="D42:E42"/>
    <mergeCell ref="F42:G42"/>
    <mergeCell ref="H42:I42"/>
    <mergeCell ref="J42:K42"/>
    <mergeCell ref="L40:M40"/>
    <mergeCell ref="S40:BB40"/>
    <mergeCell ref="B41:C41"/>
    <mergeCell ref="D41:E41"/>
    <mergeCell ref="F41:G41"/>
    <mergeCell ref="H41:I41"/>
    <mergeCell ref="J41:K41"/>
    <mergeCell ref="L41:M41"/>
    <mergeCell ref="O41:O42"/>
    <mergeCell ref="P41:P42"/>
    <mergeCell ref="R39:R40"/>
    <mergeCell ref="S39:BB39"/>
    <mergeCell ref="BC39:BC40"/>
    <mergeCell ref="BD39:BD40"/>
    <mergeCell ref="BE39:BE40"/>
    <mergeCell ref="B40:C40"/>
    <mergeCell ref="D40:E40"/>
    <mergeCell ref="F40:G40"/>
    <mergeCell ref="H40:I40"/>
    <mergeCell ref="J40:K40"/>
    <mergeCell ref="S37:BB37"/>
    <mergeCell ref="B39:C39"/>
    <mergeCell ref="D39:E39"/>
    <mergeCell ref="F39:G39"/>
    <mergeCell ref="H39:I39"/>
    <mergeCell ref="J39:K39"/>
    <mergeCell ref="L39:M39"/>
    <mergeCell ref="O39:O40"/>
    <mergeCell ref="P39:P40"/>
    <mergeCell ref="Q39:Q40"/>
    <mergeCell ref="B37:C37"/>
    <mergeCell ref="D37:E37"/>
    <mergeCell ref="F37:G37"/>
    <mergeCell ref="H37:I37"/>
    <mergeCell ref="J37:K37"/>
    <mergeCell ref="L37:M37"/>
    <mergeCell ref="BE33:BE34"/>
    <mergeCell ref="B34:C34"/>
    <mergeCell ref="D34:E34"/>
    <mergeCell ref="F34:G34"/>
    <mergeCell ref="H34:I34"/>
    <mergeCell ref="J34:K34"/>
    <mergeCell ref="L34:M34"/>
    <mergeCell ref="O33:O34"/>
    <mergeCell ref="P33:P34"/>
    <mergeCell ref="Q33:Q34"/>
    <mergeCell ref="R33:R34"/>
    <mergeCell ref="BC33:BC34"/>
    <mergeCell ref="BD33:BD34"/>
    <mergeCell ref="B33:C33"/>
    <mergeCell ref="D33:E33"/>
    <mergeCell ref="F33:G33"/>
    <mergeCell ref="H33:I33"/>
    <mergeCell ref="J33:K33"/>
    <mergeCell ref="L33:M33"/>
    <mergeCell ref="BE31:BE32"/>
    <mergeCell ref="B32:C32"/>
    <mergeCell ref="D32:E32"/>
    <mergeCell ref="F32:G32"/>
    <mergeCell ref="H32:I32"/>
    <mergeCell ref="J32:K32"/>
    <mergeCell ref="L32:M32"/>
    <mergeCell ref="O31:O32"/>
    <mergeCell ref="P31:P32"/>
    <mergeCell ref="Q31:Q32"/>
    <mergeCell ref="R31:R32"/>
    <mergeCell ref="BC31:BC32"/>
    <mergeCell ref="BD31:BD32"/>
    <mergeCell ref="BE29:BE30"/>
    <mergeCell ref="B30:C30"/>
    <mergeCell ref="D30:E30"/>
    <mergeCell ref="F30:G30"/>
    <mergeCell ref="H30:I30"/>
    <mergeCell ref="J30:K30"/>
    <mergeCell ref="L30:M30"/>
    <mergeCell ref="O29:O30"/>
    <mergeCell ref="P29:P30"/>
    <mergeCell ref="Q29:Q30"/>
    <mergeCell ref="R29:R30"/>
    <mergeCell ref="BC29:BC30"/>
    <mergeCell ref="BD29:BD30"/>
    <mergeCell ref="B29:C29"/>
    <mergeCell ref="D29:E29"/>
    <mergeCell ref="F29:G29"/>
    <mergeCell ref="H29:I29"/>
    <mergeCell ref="J29:K29"/>
    <mergeCell ref="L29:M29"/>
    <mergeCell ref="R27:R28"/>
    <mergeCell ref="BC27:BC28"/>
    <mergeCell ref="BD27:BD28"/>
    <mergeCell ref="BE27:BE28"/>
    <mergeCell ref="B28:C28"/>
    <mergeCell ref="D28:E28"/>
    <mergeCell ref="F28:G28"/>
    <mergeCell ref="H28:I28"/>
    <mergeCell ref="J28:K28"/>
    <mergeCell ref="L28:M28"/>
    <mergeCell ref="BE25:BE26"/>
    <mergeCell ref="B27:C27"/>
    <mergeCell ref="D27:E27"/>
    <mergeCell ref="F27:G27"/>
    <mergeCell ref="H27:I27"/>
    <mergeCell ref="J27:K27"/>
    <mergeCell ref="L27:M27"/>
    <mergeCell ref="O27:O28"/>
    <mergeCell ref="P27:P28"/>
    <mergeCell ref="Q27:Q28"/>
    <mergeCell ref="O25:O26"/>
    <mergeCell ref="P25:P26"/>
    <mergeCell ref="Q25:Q26"/>
    <mergeCell ref="R25:R26"/>
    <mergeCell ref="BC25:BC26"/>
    <mergeCell ref="BD25:BD26"/>
    <mergeCell ref="B25:C25"/>
    <mergeCell ref="D25:E25"/>
    <mergeCell ref="F25:G25"/>
    <mergeCell ref="H25:I25"/>
    <mergeCell ref="J25:K25"/>
    <mergeCell ref="L25:M25"/>
    <mergeCell ref="BE23:BE24"/>
    <mergeCell ref="B24:C24"/>
    <mergeCell ref="D24:E24"/>
    <mergeCell ref="F24:G24"/>
    <mergeCell ref="H24:I24"/>
    <mergeCell ref="J24:K24"/>
    <mergeCell ref="L24:M24"/>
    <mergeCell ref="O23:O24"/>
    <mergeCell ref="P23:P24"/>
    <mergeCell ref="Q23:Q24"/>
    <mergeCell ref="R23:R24"/>
    <mergeCell ref="BC23:BC24"/>
    <mergeCell ref="BD23:BD24"/>
    <mergeCell ref="B23:C23"/>
    <mergeCell ref="D23:E23"/>
    <mergeCell ref="F23:G23"/>
    <mergeCell ref="H23:I23"/>
    <mergeCell ref="J23:K23"/>
    <mergeCell ref="L23:M23"/>
    <mergeCell ref="BE21:BE22"/>
    <mergeCell ref="B22:C22"/>
    <mergeCell ref="D22:E22"/>
    <mergeCell ref="F22:G22"/>
    <mergeCell ref="H22:I22"/>
    <mergeCell ref="J22:K22"/>
    <mergeCell ref="L22:M22"/>
    <mergeCell ref="O21:O22"/>
    <mergeCell ref="P21:P22"/>
    <mergeCell ref="Q21:Q22"/>
    <mergeCell ref="R21:R22"/>
    <mergeCell ref="BC21:BC22"/>
    <mergeCell ref="BD21:BD22"/>
    <mergeCell ref="BE19:BE20"/>
    <mergeCell ref="B20:C20"/>
    <mergeCell ref="D20:E20"/>
    <mergeCell ref="F20:G20"/>
    <mergeCell ref="H20:I20"/>
    <mergeCell ref="J20:K20"/>
    <mergeCell ref="L20:M20"/>
    <mergeCell ref="O19:O20"/>
    <mergeCell ref="P19:P20"/>
    <mergeCell ref="Q19:Q20"/>
    <mergeCell ref="R19:R20"/>
    <mergeCell ref="BC19:BC20"/>
    <mergeCell ref="BD19:BD20"/>
    <mergeCell ref="B19:C19"/>
    <mergeCell ref="D19:E19"/>
    <mergeCell ref="F19:G19"/>
    <mergeCell ref="H19:I19"/>
    <mergeCell ref="J19:K19"/>
    <mergeCell ref="L19:M19"/>
    <mergeCell ref="R17:R18"/>
    <mergeCell ref="BC17:BC18"/>
    <mergeCell ref="BD17:BD18"/>
    <mergeCell ref="BE17:BE18"/>
    <mergeCell ref="B18:C18"/>
    <mergeCell ref="D18:E18"/>
    <mergeCell ref="F18:G18"/>
    <mergeCell ref="H18:I18"/>
    <mergeCell ref="J18:K18"/>
    <mergeCell ref="L18:M18"/>
    <mergeCell ref="BE15:BE16"/>
    <mergeCell ref="B17:C17"/>
    <mergeCell ref="D17:E17"/>
    <mergeCell ref="F17:G17"/>
    <mergeCell ref="H17:I17"/>
    <mergeCell ref="J17:K17"/>
    <mergeCell ref="L17:M17"/>
    <mergeCell ref="O17:O18"/>
    <mergeCell ref="P17:P18"/>
    <mergeCell ref="Q17:Q18"/>
    <mergeCell ref="O15:O16"/>
    <mergeCell ref="P15:P16"/>
    <mergeCell ref="Q15:Q16"/>
    <mergeCell ref="R15:R16"/>
    <mergeCell ref="BC15:BC16"/>
    <mergeCell ref="BD15:BD16"/>
    <mergeCell ref="B15:C15"/>
    <mergeCell ref="D15:E15"/>
    <mergeCell ref="F15:G15"/>
    <mergeCell ref="H15:I15"/>
    <mergeCell ref="J15:K15"/>
    <mergeCell ref="L15:M15"/>
    <mergeCell ref="BE13:BE14"/>
    <mergeCell ref="B14:C14"/>
    <mergeCell ref="D14:E14"/>
    <mergeCell ref="F14:G14"/>
    <mergeCell ref="H14:I14"/>
    <mergeCell ref="J14:K14"/>
    <mergeCell ref="L14:M14"/>
    <mergeCell ref="O13:O14"/>
    <mergeCell ref="P13:P14"/>
    <mergeCell ref="Q13:Q14"/>
    <mergeCell ref="R13:R14"/>
    <mergeCell ref="BC13:BC14"/>
    <mergeCell ref="BD13:BD14"/>
    <mergeCell ref="B13:C13"/>
    <mergeCell ref="D13:E13"/>
    <mergeCell ref="F13:G13"/>
    <mergeCell ref="H13:I13"/>
    <mergeCell ref="J13:K13"/>
    <mergeCell ref="L13:M13"/>
    <mergeCell ref="BD11:BD12"/>
    <mergeCell ref="BE11:BE12"/>
    <mergeCell ref="B12:C12"/>
    <mergeCell ref="D12:E12"/>
    <mergeCell ref="F12:G12"/>
    <mergeCell ref="H12:I12"/>
    <mergeCell ref="J12:K12"/>
    <mergeCell ref="L12:M12"/>
    <mergeCell ref="L10:M10"/>
    <mergeCell ref="O11:O12"/>
    <mergeCell ref="P11:P12"/>
    <mergeCell ref="Q11:Q12"/>
    <mergeCell ref="R11:R12"/>
    <mergeCell ref="BC11:BC12"/>
    <mergeCell ref="Q9:Q10"/>
    <mergeCell ref="R9:R10"/>
    <mergeCell ref="BC9:BC10"/>
    <mergeCell ref="BD9:BD10"/>
    <mergeCell ref="BE9:BE10"/>
    <mergeCell ref="B10:C10"/>
    <mergeCell ref="D10:E10"/>
    <mergeCell ref="F10:G10"/>
    <mergeCell ref="H10:I10"/>
    <mergeCell ref="J10:K10"/>
    <mergeCell ref="L8:M8"/>
    <mergeCell ref="S8:BB8"/>
    <mergeCell ref="B9:C9"/>
    <mergeCell ref="D9:E9"/>
    <mergeCell ref="F9:G9"/>
    <mergeCell ref="H9:I9"/>
    <mergeCell ref="J9:K9"/>
    <mergeCell ref="L9:M9"/>
    <mergeCell ref="O9:O10"/>
    <mergeCell ref="P9:P10"/>
    <mergeCell ref="R7:R8"/>
    <mergeCell ref="S7:BB7"/>
    <mergeCell ref="BC7:BC8"/>
    <mergeCell ref="BD7:BD8"/>
    <mergeCell ref="BE7:BE8"/>
    <mergeCell ref="B8:C8"/>
    <mergeCell ref="D8:E8"/>
    <mergeCell ref="F8:G8"/>
    <mergeCell ref="H8:I8"/>
    <mergeCell ref="J8:K8"/>
    <mergeCell ref="S5:BB5"/>
    <mergeCell ref="B7:C7"/>
    <mergeCell ref="D7:E7"/>
    <mergeCell ref="F7:G7"/>
    <mergeCell ref="H7:I7"/>
    <mergeCell ref="J7:K7"/>
    <mergeCell ref="L7:M7"/>
    <mergeCell ref="O7:O8"/>
    <mergeCell ref="P7:P8"/>
    <mergeCell ref="Q7:Q8"/>
    <mergeCell ref="B1:BE1"/>
    <mergeCell ref="S2:T2"/>
    <mergeCell ref="S3:V3"/>
    <mergeCell ref="W3:AB3"/>
    <mergeCell ref="B5:C5"/>
    <mergeCell ref="D5:E5"/>
    <mergeCell ref="F5:G5"/>
    <mergeCell ref="H5:I5"/>
    <mergeCell ref="J5:K5"/>
    <mergeCell ref="L5:M5"/>
  </mergeCells>
  <phoneticPr fontId="4"/>
  <pageMargins left="0.31496062992125984" right="0.31496062992125984" top="0.82677165354330717" bottom="0.82677165354330717" header="0.27559055118110237" footer="0.27559055118110237"/>
  <pageSetup paperSize="8" scale="66" fitToHeight="0" orientation="landscape" r:id="rId1"/>
  <headerFooter>
    <oddHeader>&amp;L&amp;"Meiryo UI,太字"&amp;22αZXSデータ設定Sheet キーパターン別鳴動表</oddHeader>
    <oddFooter>&amp;P / &amp;N ページ</oddFooter>
  </headerFooter>
  <rowBreaks count="4" manualBreakCount="4">
    <brk id="67" max="58" man="1"/>
    <brk id="131" max="58" man="1"/>
    <brk id="195" max="58" man="1"/>
    <brk id="259" max="58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04072-E932-4B98-BF0B-6764AD39ED21}">
  <sheetPr codeName="Sheet11">
    <pageSetUpPr fitToPage="1"/>
  </sheetPr>
  <dimension ref="H6:J10"/>
  <sheetViews>
    <sheetView zoomScale="85" zoomScaleNormal="85" workbookViewId="0">
      <selection activeCell="B2" sqref="B2"/>
    </sheetView>
  </sheetViews>
  <sheetFormatPr defaultColWidth="9" defaultRowHeight="15" x14ac:dyDescent="0.55000000000000004"/>
  <cols>
    <col min="1" max="7" width="9" style="456"/>
    <col min="8" max="8" width="3.58203125" style="456" bestFit="1" customWidth="1"/>
    <col min="9" max="9" width="36.58203125" style="456" bestFit="1" customWidth="1"/>
    <col min="10" max="10" width="115.83203125" style="456" bestFit="1" customWidth="1"/>
    <col min="11" max="16384" width="9" style="456"/>
  </cols>
  <sheetData>
    <row r="6" spans="8:10" x14ac:dyDescent="0.55000000000000004">
      <c r="H6" s="457" t="s">
        <v>492</v>
      </c>
      <c r="I6" s="458" t="s">
        <v>493</v>
      </c>
      <c r="J6" s="458" t="s">
        <v>494</v>
      </c>
    </row>
    <row r="7" spans="8:10" ht="150" x14ac:dyDescent="0.55000000000000004">
      <c r="H7" s="459" t="s">
        <v>495</v>
      </c>
      <c r="I7" s="460" t="s">
        <v>496</v>
      </c>
      <c r="J7" s="458" t="s">
        <v>497</v>
      </c>
    </row>
    <row r="8" spans="8:10" ht="45" x14ac:dyDescent="0.55000000000000004">
      <c r="H8" s="461" t="s">
        <v>498</v>
      </c>
      <c r="I8" s="462" t="s">
        <v>499</v>
      </c>
      <c r="J8" s="462" t="s">
        <v>500</v>
      </c>
    </row>
    <row r="9" spans="8:10" ht="45" x14ac:dyDescent="0.55000000000000004">
      <c r="H9" s="463" t="s">
        <v>501</v>
      </c>
      <c r="I9" s="462" t="s">
        <v>499</v>
      </c>
      <c r="J9" s="462" t="s">
        <v>502</v>
      </c>
    </row>
    <row r="10" spans="8:10" ht="45" x14ac:dyDescent="0.55000000000000004">
      <c r="H10" s="464" t="s">
        <v>503</v>
      </c>
      <c r="I10" s="458" t="s">
        <v>504</v>
      </c>
      <c r="J10" s="458" t="s">
        <v>505</v>
      </c>
    </row>
  </sheetData>
  <sheetProtection sheet="1" objects="1" scenarios="1" selectLockedCells="1"/>
  <phoneticPr fontId="4"/>
  <pageMargins left="0.25" right="0.25" top="0.75" bottom="0.75" header="0.3" footer="0.3"/>
  <pageSetup paperSize="9" scale="5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00681-CE28-4E5A-937A-E92485CFD62A}">
  <sheetPr codeName="Sheet10">
    <pageSetUpPr fitToPage="1"/>
  </sheetPr>
  <dimension ref="A1:AY44"/>
  <sheetViews>
    <sheetView zoomScaleNormal="100" zoomScaleSheetLayoutView="100" workbookViewId="0">
      <selection activeCell="C6" sqref="C6"/>
    </sheetView>
  </sheetViews>
  <sheetFormatPr defaultColWidth="9" defaultRowHeight="15" x14ac:dyDescent="0.55000000000000004"/>
  <cols>
    <col min="1" max="1" width="2.58203125" style="1" customWidth="1"/>
    <col min="2" max="2" width="4.33203125" style="1" bestFit="1" customWidth="1"/>
    <col min="3" max="3" width="9.25" style="1" customWidth="1"/>
    <col min="4" max="4" width="9.25" style="1" bestFit="1" customWidth="1"/>
    <col min="5" max="6" width="11.25" style="250" customWidth="1"/>
    <col min="7" max="7" width="2.58203125" style="1" customWidth="1"/>
    <col min="8" max="8" width="4.25" style="1" bestFit="1" customWidth="1"/>
    <col min="9" max="9" width="11.25" style="1" customWidth="1"/>
    <col min="10" max="10" width="2.58203125" style="1" customWidth="1"/>
    <col min="11" max="11" width="4.25" style="1" bestFit="1" customWidth="1"/>
    <col min="12" max="12" width="11.25" style="250" customWidth="1"/>
    <col min="13" max="13" width="2.58203125" style="1" customWidth="1"/>
    <col min="14" max="14" width="5.5" style="1" bestFit="1" customWidth="1"/>
    <col min="15" max="15" width="11.25" style="1" bestFit="1" customWidth="1"/>
    <col min="16" max="16" width="11.25" style="1" customWidth="1"/>
    <col min="17" max="17" width="2.58203125" style="1" customWidth="1"/>
    <col min="18" max="16384" width="9" style="1"/>
  </cols>
  <sheetData>
    <row r="1" spans="1:17" x14ac:dyDescent="0.55000000000000004">
      <c r="B1" s="30" t="s">
        <v>506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7" ht="15.5" thickBot="1" x14ac:dyDescent="0.6">
      <c r="A2" s="253"/>
      <c r="B2" s="1" t="s">
        <v>507</v>
      </c>
      <c r="N2" s="1" t="s">
        <v>508</v>
      </c>
      <c r="Q2" s="253"/>
    </row>
    <row r="3" spans="1:17" ht="13.5" customHeight="1" x14ac:dyDescent="0.35">
      <c r="A3" s="259"/>
      <c r="B3" s="465" t="s">
        <v>74</v>
      </c>
      <c r="C3" s="466" t="s">
        <v>509</v>
      </c>
      <c r="D3" s="127" t="s">
        <v>510</v>
      </c>
      <c r="E3" s="467" t="s">
        <v>511</v>
      </c>
      <c r="F3" s="468"/>
      <c r="G3" s="2"/>
      <c r="H3" s="125" t="s">
        <v>512</v>
      </c>
      <c r="I3" s="254" t="s">
        <v>513</v>
      </c>
      <c r="J3" s="259"/>
      <c r="K3" s="465" t="s">
        <v>51</v>
      </c>
      <c r="L3" s="469" t="s">
        <v>514</v>
      </c>
      <c r="M3" s="2"/>
      <c r="N3" s="470" t="s">
        <v>515</v>
      </c>
      <c r="O3" s="471"/>
      <c r="P3" s="472"/>
      <c r="Q3" s="473"/>
    </row>
    <row r="4" spans="1:17" ht="22.5" thickBot="1" x14ac:dyDescent="0.4">
      <c r="A4" s="259"/>
      <c r="B4" s="474"/>
      <c r="C4" s="475"/>
      <c r="D4" s="141"/>
      <c r="E4" s="270" t="s">
        <v>516</v>
      </c>
      <c r="F4" s="476" t="s">
        <v>517</v>
      </c>
      <c r="G4" s="2"/>
      <c r="H4" s="312"/>
      <c r="I4" s="268"/>
      <c r="J4" s="259"/>
      <c r="K4" s="474"/>
      <c r="L4" s="477"/>
      <c r="N4" s="478"/>
      <c r="O4" s="479"/>
      <c r="P4" s="480"/>
      <c r="Q4" s="481" t="s">
        <v>63</v>
      </c>
    </row>
    <row r="5" spans="1:17" ht="15.75" customHeight="1" thickBot="1" x14ac:dyDescent="0.6">
      <c r="B5" s="482">
        <v>1</v>
      </c>
      <c r="C5" s="483">
        <v>1</v>
      </c>
      <c r="D5" s="484" t="s">
        <v>518</v>
      </c>
      <c r="E5" s="485" t="s">
        <v>519</v>
      </c>
      <c r="F5" s="486" t="s">
        <v>519</v>
      </c>
      <c r="H5" s="326">
        <v>1</v>
      </c>
      <c r="I5" s="487">
        <v>5</v>
      </c>
      <c r="K5" s="488">
        <v>1</v>
      </c>
      <c r="L5" s="489">
        <v>5</v>
      </c>
      <c r="N5" s="490" t="s">
        <v>518</v>
      </c>
      <c r="O5" s="491"/>
      <c r="P5" s="492"/>
    </row>
    <row r="6" spans="1:17" ht="15.75" customHeight="1" x14ac:dyDescent="0.55000000000000004">
      <c r="B6" s="493">
        <v>2</v>
      </c>
      <c r="C6" s="494">
        <v>2</v>
      </c>
      <c r="D6" s="495" t="s">
        <v>518</v>
      </c>
      <c r="E6" s="496" t="s">
        <v>519</v>
      </c>
      <c r="F6" s="497" t="s">
        <v>519</v>
      </c>
      <c r="H6" s="337">
        <v>2</v>
      </c>
      <c r="I6" s="498">
        <v>5</v>
      </c>
      <c r="K6" s="499">
        <v>2</v>
      </c>
      <c r="L6" s="500">
        <v>5</v>
      </c>
      <c r="N6" s="252"/>
      <c r="O6" s="252"/>
      <c r="P6" s="252"/>
    </row>
    <row r="7" spans="1:17" ht="15.75" customHeight="1" thickBot="1" x14ac:dyDescent="0.6">
      <c r="B7" s="493">
        <v>3</v>
      </c>
      <c r="C7" s="494">
        <v>3</v>
      </c>
      <c r="D7" s="495" t="s">
        <v>518</v>
      </c>
      <c r="E7" s="496" t="s">
        <v>519</v>
      </c>
      <c r="F7" s="497" t="s">
        <v>519</v>
      </c>
      <c r="H7" s="337">
        <v>3</v>
      </c>
      <c r="I7" s="498">
        <v>5</v>
      </c>
      <c r="K7" s="499">
        <v>3</v>
      </c>
      <c r="L7" s="500">
        <v>5</v>
      </c>
      <c r="N7" s="252"/>
      <c r="O7" s="252"/>
      <c r="P7" s="252"/>
    </row>
    <row r="8" spans="1:17" ht="15.75" customHeight="1" x14ac:dyDescent="0.55000000000000004">
      <c r="B8" s="493">
        <v>4</v>
      </c>
      <c r="C8" s="494">
        <v>4</v>
      </c>
      <c r="D8" s="495" t="s">
        <v>518</v>
      </c>
      <c r="E8" s="496" t="s">
        <v>519</v>
      </c>
      <c r="F8" s="497" t="s">
        <v>519</v>
      </c>
      <c r="H8" s="337">
        <v>4</v>
      </c>
      <c r="I8" s="498">
        <v>5</v>
      </c>
      <c r="K8" s="499">
        <v>4</v>
      </c>
      <c r="L8" s="500">
        <v>5</v>
      </c>
      <c r="O8" s="470" t="s">
        <v>520</v>
      </c>
      <c r="P8" s="472"/>
    </row>
    <row r="9" spans="1:17" ht="15.75" customHeight="1" x14ac:dyDescent="0.55000000000000004">
      <c r="B9" s="493">
        <v>5</v>
      </c>
      <c r="C9" s="494">
        <v>5</v>
      </c>
      <c r="D9" s="495" t="s">
        <v>518</v>
      </c>
      <c r="E9" s="496" t="s">
        <v>519</v>
      </c>
      <c r="F9" s="497" t="s">
        <v>519</v>
      </c>
      <c r="H9" s="337">
        <v>5</v>
      </c>
      <c r="I9" s="498">
        <v>5</v>
      </c>
      <c r="K9" s="499">
        <v>5</v>
      </c>
      <c r="L9" s="500">
        <v>5</v>
      </c>
      <c r="N9" s="501"/>
      <c r="O9" s="502"/>
      <c r="P9" s="503"/>
    </row>
    <row r="10" spans="1:17" ht="15.75" customHeight="1" thickBot="1" x14ac:dyDescent="0.6">
      <c r="B10" s="493">
        <v>6</v>
      </c>
      <c r="C10" s="494">
        <v>6</v>
      </c>
      <c r="D10" s="495" t="s">
        <v>518</v>
      </c>
      <c r="E10" s="496" t="s">
        <v>519</v>
      </c>
      <c r="F10" s="497" t="s">
        <v>519</v>
      </c>
      <c r="H10" s="337">
        <v>6</v>
      </c>
      <c r="I10" s="498">
        <v>5</v>
      </c>
      <c r="K10" s="499">
        <v>6</v>
      </c>
      <c r="L10" s="500">
        <v>5</v>
      </c>
      <c r="N10" s="504"/>
      <c r="O10" s="505" t="s">
        <v>521</v>
      </c>
      <c r="P10" s="506" t="s">
        <v>518</v>
      </c>
    </row>
    <row r="11" spans="1:17" ht="15.75" customHeight="1" x14ac:dyDescent="0.55000000000000004">
      <c r="B11" s="493">
        <v>7</v>
      </c>
      <c r="C11" s="494">
        <v>7</v>
      </c>
      <c r="D11" s="495" t="s">
        <v>518</v>
      </c>
      <c r="E11" s="496" t="s">
        <v>519</v>
      </c>
      <c r="F11" s="497" t="s">
        <v>519</v>
      </c>
      <c r="H11" s="337">
        <v>7</v>
      </c>
      <c r="I11" s="498">
        <v>5</v>
      </c>
      <c r="K11" s="499">
        <v>7</v>
      </c>
      <c r="L11" s="500">
        <v>5</v>
      </c>
      <c r="N11" s="507" t="s">
        <v>522</v>
      </c>
      <c r="O11" s="508" t="s">
        <v>519</v>
      </c>
      <c r="P11" s="509" t="s">
        <v>519</v>
      </c>
    </row>
    <row r="12" spans="1:17" ht="15.75" customHeight="1" thickBot="1" x14ac:dyDescent="0.6">
      <c r="B12" s="493">
        <v>8</v>
      </c>
      <c r="C12" s="494">
        <v>8</v>
      </c>
      <c r="D12" s="495" t="s">
        <v>518</v>
      </c>
      <c r="E12" s="496" t="s">
        <v>519</v>
      </c>
      <c r="F12" s="497" t="s">
        <v>519</v>
      </c>
      <c r="H12" s="337">
        <v>8</v>
      </c>
      <c r="I12" s="498">
        <v>5</v>
      </c>
      <c r="K12" s="510">
        <v>8</v>
      </c>
      <c r="L12" s="511">
        <v>5</v>
      </c>
      <c r="N12" s="493" t="s">
        <v>523</v>
      </c>
      <c r="O12" s="512" t="s">
        <v>519</v>
      </c>
      <c r="P12" s="513" t="s">
        <v>519</v>
      </c>
    </row>
    <row r="13" spans="1:17" ht="15.75" customHeight="1" x14ac:dyDescent="0.55000000000000004">
      <c r="B13" s="493">
        <v>9</v>
      </c>
      <c r="C13" s="494">
        <v>9</v>
      </c>
      <c r="D13" s="495" t="s">
        <v>518</v>
      </c>
      <c r="E13" s="496" t="s">
        <v>519</v>
      </c>
      <c r="F13" s="497" t="s">
        <v>519</v>
      </c>
      <c r="H13" s="337">
        <v>9</v>
      </c>
      <c r="I13" s="498">
        <v>5</v>
      </c>
      <c r="N13" s="493" t="s">
        <v>524</v>
      </c>
      <c r="O13" s="512" t="s">
        <v>519</v>
      </c>
      <c r="P13" s="513" t="s">
        <v>519</v>
      </c>
    </row>
    <row r="14" spans="1:17" ht="15.75" customHeight="1" thickBot="1" x14ac:dyDescent="0.6">
      <c r="B14" s="514">
        <v>10</v>
      </c>
      <c r="C14" s="515">
        <v>10</v>
      </c>
      <c r="D14" s="516" t="s">
        <v>518</v>
      </c>
      <c r="E14" s="517" t="s">
        <v>519</v>
      </c>
      <c r="F14" s="518" t="s">
        <v>519</v>
      </c>
      <c r="H14" s="337">
        <v>10</v>
      </c>
      <c r="I14" s="498">
        <v>5</v>
      </c>
      <c r="N14" s="514" t="s">
        <v>525</v>
      </c>
      <c r="O14" s="519" t="s">
        <v>519</v>
      </c>
      <c r="P14" s="520" t="s">
        <v>519</v>
      </c>
    </row>
    <row r="15" spans="1:17" ht="15.75" customHeight="1" x14ac:dyDescent="0.55000000000000004">
      <c r="H15" s="337">
        <v>11</v>
      </c>
      <c r="I15" s="498">
        <v>5</v>
      </c>
    </row>
    <row r="16" spans="1:17" ht="15.75" customHeight="1" x14ac:dyDescent="0.55000000000000004">
      <c r="H16" s="337">
        <v>12</v>
      </c>
      <c r="I16" s="498">
        <v>5</v>
      </c>
    </row>
    <row r="17" spans="8:9" ht="15.75" customHeight="1" x14ac:dyDescent="0.55000000000000004">
      <c r="H17" s="337">
        <v>13</v>
      </c>
      <c r="I17" s="498">
        <v>5</v>
      </c>
    </row>
    <row r="18" spans="8:9" ht="15.75" customHeight="1" x14ac:dyDescent="0.55000000000000004">
      <c r="H18" s="337">
        <v>14</v>
      </c>
      <c r="I18" s="498">
        <v>5</v>
      </c>
    </row>
    <row r="19" spans="8:9" ht="15.75" customHeight="1" x14ac:dyDescent="0.55000000000000004">
      <c r="H19" s="337">
        <v>15</v>
      </c>
      <c r="I19" s="498">
        <v>5</v>
      </c>
    </row>
    <row r="20" spans="8:9" ht="15.75" customHeight="1" x14ac:dyDescent="0.55000000000000004">
      <c r="H20" s="337">
        <v>16</v>
      </c>
      <c r="I20" s="498">
        <v>5</v>
      </c>
    </row>
    <row r="21" spans="8:9" ht="15.75" customHeight="1" x14ac:dyDescent="0.55000000000000004">
      <c r="H21" s="337">
        <v>17</v>
      </c>
      <c r="I21" s="498">
        <v>5</v>
      </c>
    </row>
    <row r="22" spans="8:9" ht="15.75" customHeight="1" x14ac:dyDescent="0.55000000000000004">
      <c r="H22" s="337">
        <v>18</v>
      </c>
      <c r="I22" s="498">
        <v>5</v>
      </c>
    </row>
    <row r="23" spans="8:9" ht="15.75" customHeight="1" x14ac:dyDescent="0.55000000000000004">
      <c r="H23" s="337">
        <v>19</v>
      </c>
      <c r="I23" s="498">
        <v>5</v>
      </c>
    </row>
    <row r="24" spans="8:9" ht="15.75" customHeight="1" x14ac:dyDescent="0.55000000000000004">
      <c r="H24" s="337">
        <v>20</v>
      </c>
      <c r="I24" s="498">
        <v>5</v>
      </c>
    </row>
    <row r="25" spans="8:9" ht="15.75" customHeight="1" x14ac:dyDescent="0.55000000000000004">
      <c r="H25" s="337">
        <v>21</v>
      </c>
      <c r="I25" s="498">
        <v>5</v>
      </c>
    </row>
    <row r="26" spans="8:9" ht="15.75" customHeight="1" x14ac:dyDescent="0.55000000000000004">
      <c r="H26" s="337">
        <v>22</v>
      </c>
      <c r="I26" s="498">
        <v>5</v>
      </c>
    </row>
    <row r="27" spans="8:9" ht="15.75" customHeight="1" x14ac:dyDescent="0.55000000000000004">
      <c r="H27" s="337">
        <v>23</v>
      </c>
      <c r="I27" s="498">
        <v>5</v>
      </c>
    </row>
    <row r="28" spans="8:9" ht="15.75" customHeight="1" thickBot="1" x14ac:dyDescent="0.6">
      <c r="H28" s="347">
        <v>24</v>
      </c>
      <c r="I28" s="521">
        <v>5</v>
      </c>
    </row>
    <row r="29" spans="8:9" ht="15.75" customHeight="1" x14ac:dyDescent="0.55000000000000004"/>
    <row r="30" spans="8:9" ht="15.75" customHeight="1" x14ac:dyDescent="0.55000000000000004"/>
    <row r="31" spans="8:9" ht="15.75" customHeight="1" x14ac:dyDescent="0.55000000000000004"/>
    <row r="32" spans="8:9" ht="15.75" customHeight="1" x14ac:dyDescent="0.55000000000000004"/>
    <row r="33" ht="15.75" customHeight="1" x14ac:dyDescent="0.55000000000000004"/>
    <row r="34" ht="15.75" customHeight="1" x14ac:dyDescent="0.55000000000000004"/>
    <row r="35" ht="15.75" customHeight="1" x14ac:dyDescent="0.55000000000000004"/>
    <row r="36" ht="15.75" customHeight="1" x14ac:dyDescent="0.55000000000000004"/>
    <row r="37" ht="15.75" customHeight="1" x14ac:dyDescent="0.55000000000000004"/>
    <row r="38" ht="15.75" customHeight="1" x14ac:dyDescent="0.55000000000000004"/>
    <row r="39" ht="15.75" customHeight="1" x14ac:dyDescent="0.55000000000000004"/>
    <row r="40" ht="15.75" customHeight="1" x14ac:dyDescent="0.55000000000000004"/>
    <row r="41" ht="15.75" customHeight="1" x14ac:dyDescent="0.55000000000000004"/>
    <row r="42" ht="15.75" customHeight="1" x14ac:dyDescent="0.55000000000000004"/>
    <row r="43" ht="15.75" customHeight="1" x14ac:dyDescent="0.55000000000000004"/>
    <row r="44" ht="15.75" customHeight="1" x14ac:dyDescent="0.55000000000000004"/>
  </sheetData>
  <sheetProtection sheet="1" objects="1" scenarios="1" selectLockedCells="1"/>
  <mergeCells count="12">
    <mergeCell ref="N5:P5"/>
    <mergeCell ref="O8:P9"/>
    <mergeCell ref="B1:P1"/>
    <mergeCell ref="B3:B4"/>
    <mergeCell ref="C3:C4"/>
    <mergeCell ref="D3:D4"/>
    <mergeCell ref="E3:F3"/>
    <mergeCell ref="H3:H4"/>
    <mergeCell ref="I3:I4"/>
    <mergeCell ref="K3:K4"/>
    <mergeCell ref="L3:L4"/>
    <mergeCell ref="N3:P4"/>
  </mergeCells>
  <phoneticPr fontId="4"/>
  <pageMargins left="0.23622047244094491" right="0.23622047244094491" top="0.74803149606299213" bottom="0.74803149606299213" header="0.31496062992125984" footer="0.31496062992125984"/>
  <pageSetup paperSize="9" scale="98" pageOrder="overThenDown" orientation="landscape" horizontalDpi="300" verticalDpi="300" r:id="rId1"/>
  <headerFooter>
    <oddHeader>&amp;L&amp;"Meiryo UI,太字"&amp;22αZXSMデータ設定Sheet 留守番電話</oddHeader>
    <oddFooter>&amp;P / &amp;N ページ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CF41F-3B50-4DD9-B2AD-E2B7BD3B0C71}">
  <sheetPr codeName="Sheet12">
    <pageSetUpPr fitToPage="1"/>
  </sheetPr>
  <dimension ref="A1:DI30"/>
  <sheetViews>
    <sheetView zoomScaleNormal="100" zoomScaleSheetLayoutView="100" workbookViewId="0">
      <pane ySplit="4" topLeftCell="A5" activePane="bottomLeft" state="frozen"/>
      <selection activeCell="A5" sqref="A5"/>
      <selection pane="bottomLeft" activeCell="F5" sqref="F5"/>
    </sheetView>
  </sheetViews>
  <sheetFormatPr defaultColWidth="9" defaultRowHeight="15" x14ac:dyDescent="0.55000000000000004"/>
  <cols>
    <col min="1" max="1" width="2.58203125" style="1" customWidth="1"/>
    <col min="2" max="2" width="4.33203125" style="1" bestFit="1" customWidth="1"/>
    <col min="3" max="3" width="15" style="1" customWidth="1"/>
    <col min="4" max="11" width="3.58203125" style="1" customWidth="1"/>
    <col min="12" max="15" width="3.58203125" style="1" hidden="1" customWidth="1"/>
    <col min="16" max="23" width="3.58203125" style="1" customWidth="1"/>
    <col min="24" max="27" width="3.58203125" style="1" hidden="1" customWidth="1"/>
    <col min="28" max="35" width="3.58203125" style="1" customWidth="1"/>
    <col min="36" max="39" width="3.58203125" style="1" hidden="1" customWidth="1"/>
    <col min="40" max="47" width="3.58203125" style="1" customWidth="1"/>
    <col min="48" max="51" width="3.58203125" style="1" hidden="1" customWidth="1"/>
    <col min="52" max="52" width="2.58203125" style="1" customWidth="1"/>
    <col min="53" max="54" width="11.25" style="250" customWidth="1"/>
    <col min="55" max="55" width="2.58203125" style="250" customWidth="1"/>
    <col min="56" max="16384" width="9" style="1"/>
  </cols>
  <sheetData>
    <row r="1" spans="1:55" x14ac:dyDescent="0.55000000000000004">
      <c r="B1" s="30" t="s">
        <v>526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91"/>
      <c r="AW1" s="91"/>
      <c r="AX1" s="91"/>
      <c r="AY1" s="91"/>
    </row>
    <row r="2" spans="1:55" ht="16.5" customHeight="1" thickBot="1" x14ac:dyDescent="0.6"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2"/>
      <c r="X2" s="252"/>
      <c r="Y2" s="252"/>
      <c r="Z2" s="252"/>
      <c r="AA2" s="252"/>
      <c r="AB2" s="252"/>
      <c r="AC2" s="252"/>
      <c r="AD2" s="252"/>
      <c r="AE2" s="252"/>
      <c r="AF2" s="252"/>
      <c r="AG2" s="252"/>
      <c r="AH2" s="252"/>
      <c r="AI2" s="252"/>
      <c r="AJ2" s="252"/>
      <c r="AK2" s="252"/>
      <c r="AL2" s="252"/>
      <c r="AM2" s="252"/>
      <c r="AN2" s="252"/>
      <c r="AO2" s="252"/>
      <c r="AP2" s="252"/>
      <c r="AQ2" s="252"/>
      <c r="AR2" s="252"/>
      <c r="AS2" s="252"/>
      <c r="AT2" s="252"/>
      <c r="AU2" s="252"/>
      <c r="AV2" s="252"/>
      <c r="AW2" s="252"/>
      <c r="AX2" s="252"/>
      <c r="AY2" s="252"/>
      <c r="BA2" s="189"/>
      <c r="BB2" s="189"/>
    </row>
    <row r="3" spans="1:55" ht="24" customHeight="1" x14ac:dyDescent="0.35">
      <c r="A3" s="2"/>
      <c r="B3" s="465" t="s">
        <v>74</v>
      </c>
      <c r="C3" s="522" t="s">
        <v>527</v>
      </c>
      <c r="D3" s="131" t="s">
        <v>528</v>
      </c>
      <c r="E3" s="132"/>
      <c r="F3" s="132"/>
      <c r="G3" s="132"/>
      <c r="H3" s="132"/>
      <c r="I3" s="132"/>
      <c r="J3" s="132"/>
      <c r="K3" s="133"/>
      <c r="L3" s="134"/>
      <c r="M3" s="134"/>
      <c r="N3" s="134"/>
      <c r="O3" s="134"/>
      <c r="P3" s="131" t="s">
        <v>529</v>
      </c>
      <c r="Q3" s="132"/>
      <c r="R3" s="132"/>
      <c r="S3" s="132"/>
      <c r="T3" s="132"/>
      <c r="U3" s="132"/>
      <c r="V3" s="132"/>
      <c r="W3" s="132"/>
      <c r="X3" s="134"/>
      <c r="Y3" s="134"/>
      <c r="Z3" s="134"/>
      <c r="AA3" s="134"/>
      <c r="AB3" s="131" t="s">
        <v>530</v>
      </c>
      <c r="AC3" s="132"/>
      <c r="AD3" s="132"/>
      <c r="AE3" s="132"/>
      <c r="AF3" s="132"/>
      <c r="AG3" s="132"/>
      <c r="AH3" s="132"/>
      <c r="AI3" s="133"/>
      <c r="AJ3" s="134"/>
      <c r="AK3" s="134"/>
      <c r="AL3" s="134"/>
      <c r="AM3" s="134"/>
      <c r="AN3" s="131" t="s">
        <v>531</v>
      </c>
      <c r="AO3" s="132"/>
      <c r="AP3" s="132"/>
      <c r="AQ3" s="132"/>
      <c r="AR3" s="132"/>
      <c r="AS3" s="132"/>
      <c r="AT3" s="132"/>
      <c r="AU3" s="523"/>
      <c r="AV3" s="259"/>
      <c r="AW3" s="259"/>
      <c r="AX3" s="259"/>
      <c r="AY3" s="259"/>
      <c r="AZ3" s="524" t="s">
        <v>63</v>
      </c>
      <c r="BA3" s="466" t="s">
        <v>532</v>
      </c>
      <c r="BB3" s="469" t="s">
        <v>533</v>
      </c>
      <c r="BC3" s="525"/>
    </row>
    <row r="4" spans="1:55" ht="15.5" thickBot="1" x14ac:dyDescent="0.6">
      <c r="B4" s="474"/>
      <c r="C4" s="526"/>
      <c r="D4" s="527">
        <v>1</v>
      </c>
      <c r="E4" s="528">
        <v>2</v>
      </c>
      <c r="F4" s="528">
        <v>3</v>
      </c>
      <c r="G4" s="528">
        <v>4</v>
      </c>
      <c r="H4" s="528">
        <v>5</v>
      </c>
      <c r="I4" s="528">
        <v>6</v>
      </c>
      <c r="J4" s="528">
        <v>7</v>
      </c>
      <c r="K4" s="528">
        <v>8</v>
      </c>
      <c r="L4" s="529"/>
      <c r="M4" s="529"/>
      <c r="N4" s="529"/>
      <c r="O4" s="529"/>
      <c r="P4" s="527">
        <v>1</v>
      </c>
      <c r="Q4" s="528">
        <v>2</v>
      </c>
      <c r="R4" s="528">
        <v>3</v>
      </c>
      <c r="S4" s="528">
        <v>4</v>
      </c>
      <c r="T4" s="528">
        <v>5</v>
      </c>
      <c r="U4" s="528">
        <v>6</v>
      </c>
      <c r="V4" s="528">
        <v>7</v>
      </c>
      <c r="W4" s="272">
        <v>8</v>
      </c>
      <c r="X4" s="530"/>
      <c r="Y4" s="530"/>
      <c r="Z4" s="530"/>
      <c r="AA4" s="530"/>
      <c r="AB4" s="527">
        <v>1</v>
      </c>
      <c r="AC4" s="528">
        <v>2</v>
      </c>
      <c r="AD4" s="528">
        <v>3</v>
      </c>
      <c r="AE4" s="528">
        <v>4</v>
      </c>
      <c r="AF4" s="528">
        <v>5</v>
      </c>
      <c r="AG4" s="528">
        <v>6</v>
      </c>
      <c r="AH4" s="528">
        <v>7</v>
      </c>
      <c r="AI4" s="271">
        <v>8</v>
      </c>
      <c r="AJ4" s="530"/>
      <c r="AK4" s="530"/>
      <c r="AL4" s="530"/>
      <c r="AM4" s="530"/>
      <c r="AN4" s="527">
        <v>1</v>
      </c>
      <c r="AO4" s="528">
        <v>2</v>
      </c>
      <c r="AP4" s="528">
        <v>3</v>
      </c>
      <c r="AQ4" s="528">
        <v>4</v>
      </c>
      <c r="AR4" s="528">
        <v>5</v>
      </c>
      <c r="AS4" s="528">
        <v>6</v>
      </c>
      <c r="AT4" s="528">
        <v>7</v>
      </c>
      <c r="AU4" s="531">
        <v>8</v>
      </c>
      <c r="AV4" s="473"/>
      <c r="AW4" s="473"/>
      <c r="AX4" s="473"/>
      <c r="AY4" s="473"/>
      <c r="BA4" s="475"/>
      <c r="BB4" s="477"/>
    </row>
    <row r="5" spans="1:55" ht="15.75" customHeight="1" thickBot="1" x14ac:dyDescent="0.6">
      <c r="B5" s="482">
        <v>1</v>
      </c>
      <c r="C5" s="532" t="s">
        <v>534</v>
      </c>
      <c r="D5" s="533" t="s">
        <v>70</v>
      </c>
      <c r="E5" s="534" t="s">
        <v>70</v>
      </c>
      <c r="F5" s="534" t="s">
        <v>70</v>
      </c>
      <c r="G5" s="534" t="s">
        <v>70</v>
      </c>
      <c r="H5" s="534" t="s">
        <v>70</v>
      </c>
      <c r="I5" s="534" t="s">
        <v>70</v>
      </c>
      <c r="J5" s="534" t="s">
        <v>70</v>
      </c>
      <c r="K5" s="534" t="s">
        <v>70</v>
      </c>
      <c r="L5" s="535"/>
      <c r="M5" s="535"/>
      <c r="N5" s="535"/>
      <c r="O5" s="535"/>
      <c r="P5" s="533" t="s">
        <v>70</v>
      </c>
      <c r="Q5" s="534" t="s">
        <v>70</v>
      </c>
      <c r="R5" s="534" t="s">
        <v>70</v>
      </c>
      <c r="S5" s="534" t="s">
        <v>70</v>
      </c>
      <c r="T5" s="534" t="s">
        <v>70</v>
      </c>
      <c r="U5" s="534" t="s">
        <v>70</v>
      </c>
      <c r="V5" s="534" t="s">
        <v>70</v>
      </c>
      <c r="W5" s="536" t="s">
        <v>70</v>
      </c>
      <c r="X5" s="537"/>
      <c r="Y5" s="537"/>
      <c r="Z5" s="537"/>
      <c r="AA5" s="537"/>
      <c r="AB5" s="533" t="s">
        <v>70</v>
      </c>
      <c r="AC5" s="534" t="s">
        <v>70</v>
      </c>
      <c r="AD5" s="534" t="s">
        <v>70</v>
      </c>
      <c r="AE5" s="534" t="s">
        <v>70</v>
      </c>
      <c r="AF5" s="534" t="s">
        <v>70</v>
      </c>
      <c r="AG5" s="534" t="s">
        <v>70</v>
      </c>
      <c r="AH5" s="534" t="s">
        <v>70</v>
      </c>
      <c r="AI5" s="538" t="s">
        <v>70</v>
      </c>
      <c r="AJ5" s="537"/>
      <c r="AK5" s="537"/>
      <c r="AL5" s="537"/>
      <c r="AM5" s="537"/>
      <c r="AN5" s="533" t="s">
        <v>70</v>
      </c>
      <c r="AO5" s="534" t="s">
        <v>70</v>
      </c>
      <c r="AP5" s="534" t="s">
        <v>70</v>
      </c>
      <c r="AQ5" s="534" t="s">
        <v>70</v>
      </c>
      <c r="AR5" s="534" t="s">
        <v>70</v>
      </c>
      <c r="AS5" s="534" t="s">
        <v>70</v>
      </c>
      <c r="AT5" s="534" t="s">
        <v>70</v>
      </c>
      <c r="AU5" s="539" t="s">
        <v>70</v>
      </c>
      <c r="AV5" s="540"/>
      <c r="AW5" s="540"/>
      <c r="AX5" s="540"/>
      <c r="AY5" s="540"/>
      <c r="BA5" s="541" t="s">
        <v>70</v>
      </c>
      <c r="BB5" s="542">
        <v>5</v>
      </c>
    </row>
    <row r="6" spans="1:55" ht="15.75" customHeight="1" x14ac:dyDescent="0.55000000000000004">
      <c r="B6" s="493">
        <v>2</v>
      </c>
      <c r="C6" s="543" t="s">
        <v>534</v>
      </c>
      <c r="D6" s="544" t="s">
        <v>70</v>
      </c>
      <c r="E6" s="545" t="s">
        <v>70</v>
      </c>
      <c r="F6" s="545" t="s">
        <v>70</v>
      </c>
      <c r="G6" s="545" t="s">
        <v>70</v>
      </c>
      <c r="H6" s="545" t="s">
        <v>70</v>
      </c>
      <c r="I6" s="545" t="s">
        <v>70</v>
      </c>
      <c r="J6" s="545" t="s">
        <v>70</v>
      </c>
      <c r="K6" s="545" t="s">
        <v>70</v>
      </c>
      <c r="L6" s="546"/>
      <c r="M6" s="546"/>
      <c r="N6" s="546"/>
      <c r="O6" s="546"/>
      <c r="P6" s="544" t="s">
        <v>70</v>
      </c>
      <c r="Q6" s="545" t="s">
        <v>70</v>
      </c>
      <c r="R6" s="545" t="s">
        <v>70</v>
      </c>
      <c r="S6" s="545" t="s">
        <v>70</v>
      </c>
      <c r="T6" s="545" t="s">
        <v>70</v>
      </c>
      <c r="U6" s="545" t="s">
        <v>70</v>
      </c>
      <c r="V6" s="545" t="s">
        <v>70</v>
      </c>
      <c r="W6" s="547" t="s">
        <v>70</v>
      </c>
      <c r="X6" s="548"/>
      <c r="Y6" s="548"/>
      <c r="Z6" s="548"/>
      <c r="AA6" s="548"/>
      <c r="AB6" s="544" t="s">
        <v>70</v>
      </c>
      <c r="AC6" s="545" t="s">
        <v>70</v>
      </c>
      <c r="AD6" s="545" t="s">
        <v>70</v>
      </c>
      <c r="AE6" s="545" t="s">
        <v>70</v>
      </c>
      <c r="AF6" s="545" t="s">
        <v>70</v>
      </c>
      <c r="AG6" s="545" t="s">
        <v>70</v>
      </c>
      <c r="AH6" s="545" t="s">
        <v>70</v>
      </c>
      <c r="AI6" s="549" t="s">
        <v>70</v>
      </c>
      <c r="AJ6" s="548"/>
      <c r="AK6" s="548"/>
      <c r="AL6" s="548"/>
      <c r="AM6" s="548"/>
      <c r="AN6" s="544" t="s">
        <v>70</v>
      </c>
      <c r="AO6" s="545" t="s">
        <v>70</v>
      </c>
      <c r="AP6" s="545" t="s">
        <v>70</v>
      </c>
      <c r="AQ6" s="545" t="s">
        <v>70</v>
      </c>
      <c r="AR6" s="545" t="s">
        <v>70</v>
      </c>
      <c r="AS6" s="545" t="s">
        <v>70</v>
      </c>
      <c r="AT6" s="545" t="s">
        <v>70</v>
      </c>
      <c r="AU6" s="513" t="s">
        <v>70</v>
      </c>
      <c r="AV6" s="540"/>
      <c r="AW6" s="540"/>
      <c r="AX6" s="540"/>
      <c r="AY6" s="540"/>
    </row>
    <row r="7" spans="1:55" ht="15.75" customHeight="1" thickBot="1" x14ac:dyDescent="0.6">
      <c r="B7" s="493">
        <v>3</v>
      </c>
      <c r="C7" s="543" t="s">
        <v>534</v>
      </c>
      <c r="D7" s="544" t="s">
        <v>70</v>
      </c>
      <c r="E7" s="545" t="s">
        <v>70</v>
      </c>
      <c r="F7" s="545" t="s">
        <v>70</v>
      </c>
      <c r="G7" s="545" t="s">
        <v>70</v>
      </c>
      <c r="H7" s="545" t="s">
        <v>70</v>
      </c>
      <c r="I7" s="545" t="s">
        <v>70</v>
      </c>
      <c r="J7" s="545" t="s">
        <v>70</v>
      </c>
      <c r="K7" s="545" t="s">
        <v>70</v>
      </c>
      <c r="L7" s="546"/>
      <c r="M7" s="546"/>
      <c r="N7" s="546"/>
      <c r="O7" s="546"/>
      <c r="P7" s="544" t="s">
        <v>70</v>
      </c>
      <c r="Q7" s="545" t="s">
        <v>70</v>
      </c>
      <c r="R7" s="545" t="s">
        <v>70</v>
      </c>
      <c r="S7" s="545" t="s">
        <v>70</v>
      </c>
      <c r="T7" s="545" t="s">
        <v>70</v>
      </c>
      <c r="U7" s="545" t="s">
        <v>70</v>
      </c>
      <c r="V7" s="545" t="s">
        <v>70</v>
      </c>
      <c r="W7" s="547" t="s">
        <v>70</v>
      </c>
      <c r="X7" s="548"/>
      <c r="Y7" s="548"/>
      <c r="Z7" s="548"/>
      <c r="AA7" s="548"/>
      <c r="AB7" s="544" t="s">
        <v>70</v>
      </c>
      <c r="AC7" s="545" t="s">
        <v>70</v>
      </c>
      <c r="AD7" s="545" t="s">
        <v>70</v>
      </c>
      <c r="AE7" s="545" t="s">
        <v>70</v>
      </c>
      <c r="AF7" s="545" t="s">
        <v>70</v>
      </c>
      <c r="AG7" s="545" t="s">
        <v>70</v>
      </c>
      <c r="AH7" s="545" t="s">
        <v>70</v>
      </c>
      <c r="AI7" s="549" t="s">
        <v>70</v>
      </c>
      <c r="AJ7" s="548"/>
      <c r="AK7" s="548"/>
      <c r="AL7" s="548"/>
      <c r="AM7" s="548"/>
      <c r="AN7" s="544" t="s">
        <v>70</v>
      </c>
      <c r="AO7" s="545" t="s">
        <v>70</v>
      </c>
      <c r="AP7" s="545" t="s">
        <v>70</v>
      </c>
      <c r="AQ7" s="545" t="s">
        <v>70</v>
      </c>
      <c r="AR7" s="545" t="s">
        <v>70</v>
      </c>
      <c r="AS7" s="545" t="s">
        <v>70</v>
      </c>
      <c r="AT7" s="545" t="s">
        <v>70</v>
      </c>
      <c r="AU7" s="513" t="s">
        <v>70</v>
      </c>
      <c r="AV7" s="540"/>
      <c r="AW7" s="540"/>
      <c r="AX7" s="540"/>
      <c r="AY7" s="540"/>
    </row>
    <row r="8" spans="1:55" ht="15.75" customHeight="1" x14ac:dyDescent="0.55000000000000004">
      <c r="B8" s="493">
        <v>4</v>
      </c>
      <c r="C8" s="543" t="s">
        <v>534</v>
      </c>
      <c r="D8" s="544" t="s">
        <v>70</v>
      </c>
      <c r="E8" s="545" t="s">
        <v>70</v>
      </c>
      <c r="F8" s="545" t="s">
        <v>70</v>
      </c>
      <c r="G8" s="545" t="s">
        <v>70</v>
      </c>
      <c r="H8" s="545" t="s">
        <v>70</v>
      </c>
      <c r="I8" s="545" t="s">
        <v>70</v>
      </c>
      <c r="J8" s="545" t="s">
        <v>70</v>
      </c>
      <c r="K8" s="545" t="s">
        <v>70</v>
      </c>
      <c r="L8" s="546"/>
      <c r="M8" s="546"/>
      <c r="N8" s="546"/>
      <c r="O8" s="546"/>
      <c r="P8" s="544" t="s">
        <v>70</v>
      </c>
      <c r="Q8" s="545" t="s">
        <v>70</v>
      </c>
      <c r="R8" s="545" t="s">
        <v>70</v>
      </c>
      <c r="S8" s="545" t="s">
        <v>70</v>
      </c>
      <c r="T8" s="545" t="s">
        <v>70</v>
      </c>
      <c r="U8" s="545" t="s">
        <v>70</v>
      </c>
      <c r="V8" s="545" t="s">
        <v>70</v>
      </c>
      <c r="W8" s="547" t="s">
        <v>70</v>
      </c>
      <c r="X8" s="548"/>
      <c r="Y8" s="548"/>
      <c r="Z8" s="548"/>
      <c r="AA8" s="548"/>
      <c r="AB8" s="544" t="s">
        <v>70</v>
      </c>
      <c r="AC8" s="545" t="s">
        <v>70</v>
      </c>
      <c r="AD8" s="545" t="s">
        <v>70</v>
      </c>
      <c r="AE8" s="545" t="s">
        <v>70</v>
      </c>
      <c r="AF8" s="545" t="s">
        <v>70</v>
      </c>
      <c r="AG8" s="545" t="s">
        <v>70</v>
      </c>
      <c r="AH8" s="545" t="s">
        <v>70</v>
      </c>
      <c r="AI8" s="549" t="s">
        <v>70</v>
      </c>
      <c r="AJ8" s="548"/>
      <c r="AK8" s="548"/>
      <c r="AL8" s="548"/>
      <c r="AM8" s="548"/>
      <c r="AN8" s="544" t="s">
        <v>70</v>
      </c>
      <c r="AO8" s="545" t="s">
        <v>70</v>
      </c>
      <c r="AP8" s="545" t="s">
        <v>70</v>
      </c>
      <c r="AQ8" s="545" t="s">
        <v>70</v>
      </c>
      <c r="AR8" s="545" t="s">
        <v>70</v>
      </c>
      <c r="AS8" s="545" t="s">
        <v>70</v>
      </c>
      <c r="AT8" s="545" t="s">
        <v>70</v>
      </c>
      <c r="AU8" s="513" t="s">
        <v>70</v>
      </c>
      <c r="AV8" s="540"/>
      <c r="AW8" s="540"/>
      <c r="AX8" s="540"/>
      <c r="AY8" s="540"/>
      <c r="BA8" s="550" t="s">
        <v>535</v>
      </c>
      <c r="BB8" s="551"/>
    </row>
    <row r="9" spans="1:55" ht="15.75" customHeight="1" x14ac:dyDescent="0.55000000000000004">
      <c r="B9" s="493">
        <v>5</v>
      </c>
      <c r="C9" s="543" t="s">
        <v>534</v>
      </c>
      <c r="D9" s="544" t="s">
        <v>70</v>
      </c>
      <c r="E9" s="545" t="s">
        <v>70</v>
      </c>
      <c r="F9" s="545" t="s">
        <v>70</v>
      </c>
      <c r="G9" s="545" t="s">
        <v>70</v>
      </c>
      <c r="H9" s="545" t="s">
        <v>70</v>
      </c>
      <c r="I9" s="545" t="s">
        <v>70</v>
      </c>
      <c r="J9" s="545" t="s">
        <v>70</v>
      </c>
      <c r="K9" s="545" t="s">
        <v>70</v>
      </c>
      <c r="L9" s="546"/>
      <c r="M9" s="546"/>
      <c r="N9" s="546"/>
      <c r="O9" s="546"/>
      <c r="P9" s="544" t="s">
        <v>70</v>
      </c>
      <c r="Q9" s="545" t="s">
        <v>70</v>
      </c>
      <c r="R9" s="545" t="s">
        <v>70</v>
      </c>
      <c r="S9" s="545" t="s">
        <v>70</v>
      </c>
      <c r="T9" s="545" t="s">
        <v>70</v>
      </c>
      <c r="U9" s="545" t="s">
        <v>70</v>
      </c>
      <c r="V9" s="545" t="s">
        <v>70</v>
      </c>
      <c r="W9" s="547" t="s">
        <v>70</v>
      </c>
      <c r="X9" s="548"/>
      <c r="Y9" s="548"/>
      <c r="Z9" s="548"/>
      <c r="AA9" s="548"/>
      <c r="AB9" s="544" t="s">
        <v>70</v>
      </c>
      <c r="AC9" s="545" t="s">
        <v>70</v>
      </c>
      <c r="AD9" s="545" t="s">
        <v>70</v>
      </c>
      <c r="AE9" s="545" t="s">
        <v>70</v>
      </c>
      <c r="AF9" s="545" t="s">
        <v>70</v>
      </c>
      <c r="AG9" s="545" t="s">
        <v>70</v>
      </c>
      <c r="AH9" s="545" t="s">
        <v>70</v>
      </c>
      <c r="AI9" s="549" t="s">
        <v>70</v>
      </c>
      <c r="AJ9" s="548"/>
      <c r="AK9" s="548"/>
      <c r="AL9" s="548"/>
      <c r="AM9" s="548"/>
      <c r="AN9" s="544" t="s">
        <v>70</v>
      </c>
      <c r="AO9" s="545" t="s">
        <v>70</v>
      </c>
      <c r="AP9" s="545" t="s">
        <v>70</v>
      </c>
      <c r="AQ9" s="545" t="s">
        <v>70</v>
      </c>
      <c r="AR9" s="545" t="s">
        <v>70</v>
      </c>
      <c r="AS9" s="545" t="s">
        <v>70</v>
      </c>
      <c r="AT9" s="545" t="s">
        <v>70</v>
      </c>
      <c r="AU9" s="513" t="s">
        <v>70</v>
      </c>
      <c r="AV9" s="540"/>
      <c r="AW9" s="540"/>
      <c r="AX9" s="540"/>
      <c r="AY9" s="540"/>
      <c r="BA9" s="552"/>
      <c r="BB9" s="553"/>
    </row>
    <row r="10" spans="1:55" ht="15.75" customHeight="1" thickBot="1" x14ac:dyDescent="0.6">
      <c r="B10" s="493">
        <v>6</v>
      </c>
      <c r="C10" s="543" t="s">
        <v>534</v>
      </c>
      <c r="D10" s="544" t="s">
        <v>70</v>
      </c>
      <c r="E10" s="545" t="s">
        <v>70</v>
      </c>
      <c r="F10" s="545" t="s">
        <v>70</v>
      </c>
      <c r="G10" s="545" t="s">
        <v>70</v>
      </c>
      <c r="H10" s="545" t="s">
        <v>70</v>
      </c>
      <c r="I10" s="545" t="s">
        <v>70</v>
      </c>
      <c r="J10" s="545" t="s">
        <v>70</v>
      </c>
      <c r="K10" s="545" t="s">
        <v>70</v>
      </c>
      <c r="L10" s="546"/>
      <c r="M10" s="546"/>
      <c r="N10" s="546"/>
      <c r="O10" s="546"/>
      <c r="P10" s="544" t="s">
        <v>70</v>
      </c>
      <c r="Q10" s="545" t="s">
        <v>70</v>
      </c>
      <c r="R10" s="545" t="s">
        <v>70</v>
      </c>
      <c r="S10" s="545" t="s">
        <v>70</v>
      </c>
      <c r="T10" s="545" t="s">
        <v>70</v>
      </c>
      <c r="U10" s="545" t="s">
        <v>70</v>
      </c>
      <c r="V10" s="545" t="s">
        <v>70</v>
      </c>
      <c r="W10" s="547" t="s">
        <v>70</v>
      </c>
      <c r="X10" s="548"/>
      <c r="Y10" s="548"/>
      <c r="Z10" s="548"/>
      <c r="AA10" s="548"/>
      <c r="AB10" s="544" t="s">
        <v>70</v>
      </c>
      <c r="AC10" s="545" t="s">
        <v>70</v>
      </c>
      <c r="AD10" s="545" t="s">
        <v>70</v>
      </c>
      <c r="AE10" s="545" t="s">
        <v>70</v>
      </c>
      <c r="AF10" s="545" t="s">
        <v>70</v>
      </c>
      <c r="AG10" s="545" t="s">
        <v>70</v>
      </c>
      <c r="AH10" s="545" t="s">
        <v>70</v>
      </c>
      <c r="AI10" s="549" t="s">
        <v>70</v>
      </c>
      <c r="AJ10" s="548"/>
      <c r="AK10" s="548"/>
      <c r="AL10" s="548"/>
      <c r="AM10" s="548"/>
      <c r="AN10" s="544" t="s">
        <v>70</v>
      </c>
      <c r="AO10" s="545" t="s">
        <v>70</v>
      </c>
      <c r="AP10" s="545" t="s">
        <v>70</v>
      </c>
      <c r="AQ10" s="545" t="s">
        <v>70</v>
      </c>
      <c r="AR10" s="545" t="s">
        <v>70</v>
      </c>
      <c r="AS10" s="545" t="s">
        <v>70</v>
      </c>
      <c r="AT10" s="545" t="s">
        <v>70</v>
      </c>
      <c r="AU10" s="513" t="s">
        <v>70</v>
      </c>
      <c r="AV10" s="540"/>
      <c r="AW10" s="540"/>
      <c r="AX10" s="540"/>
      <c r="AY10" s="540"/>
      <c r="BA10" s="554" t="s">
        <v>519</v>
      </c>
      <c r="BB10" s="555"/>
    </row>
    <row r="11" spans="1:55" ht="15.75" customHeight="1" x14ac:dyDescent="0.55000000000000004">
      <c r="B11" s="493">
        <v>7</v>
      </c>
      <c r="C11" s="543" t="s">
        <v>534</v>
      </c>
      <c r="D11" s="544" t="s">
        <v>70</v>
      </c>
      <c r="E11" s="545" t="s">
        <v>70</v>
      </c>
      <c r="F11" s="545" t="s">
        <v>70</v>
      </c>
      <c r="G11" s="545" t="s">
        <v>70</v>
      </c>
      <c r="H11" s="545" t="s">
        <v>70</v>
      </c>
      <c r="I11" s="545" t="s">
        <v>70</v>
      </c>
      <c r="J11" s="545" t="s">
        <v>70</v>
      </c>
      <c r="K11" s="545" t="s">
        <v>70</v>
      </c>
      <c r="L11" s="546"/>
      <c r="M11" s="546"/>
      <c r="N11" s="546"/>
      <c r="O11" s="546"/>
      <c r="P11" s="544" t="s">
        <v>70</v>
      </c>
      <c r="Q11" s="545" t="s">
        <v>70</v>
      </c>
      <c r="R11" s="545" t="s">
        <v>70</v>
      </c>
      <c r="S11" s="545" t="s">
        <v>70</v>
      </c>
      <c r="T11" s="545" t="s">
        <v>70</v>
      </c>
      <c r="U11" s="545" t="s">
        <v>70</v>
      </c>
      <c r="V11" s="545" t="s">
        <v>70</v>
      </c>
      <c r="W11" s="547" t="s">
        <v>70</v>
      </c>
      <c r="X11" s="548"/>
      <c r="Y11" s="548"/>
      <c r="Z11" s="548"/>
      <c r="AA11" s="548"/>
      <c r="AB11" s="544" t="s">
        <v>70</v>
      </c>
      <c r="AC11" s="545" t="s">
        <v>70</v>
      </c>
      <c r="AD11" s="545" t="s">
        <v>70</v>
      </c>
      <c r="AE11" s="545" t="s">
        <v>70</v>
      </c>
      <c r="AF11" s="545" t="s">
        <v>70</v>
      </c>
      <c r="AG11" s="545" t="s">
        <v>70</v>
      </c>
      <c r="AH11" s="545" t="s">
        <v>70</v>
      </c>
      <c r="AI11" s="549" t="s">
        <v>70</v>
      </c>
      <c r="AJ11" s="548"/>
      <c r="AK11" s="548"/>
      <c r="AL11" s="548"/>
      <c r="AM11" s="548"/>
      <c r="AN11" s="544" t="s">
        <v>70</v>
      </c>
      <c r="AO11" s="545" t="s">
        <v>70</v>
      </c>
      <c r="AP11" s="545" t="s">
        <v>70</v>
      </c>
      <c r="AQ11" s="545" t="s">
        <v>70</v>
      </c>
      <c r="AR11" s="545" t="s">
        <v>70</v>
      </c>
      <c r="AS11" s="545" t="s">
        <v>70</v>
      </c>
      <c r="AT11" s="545" t="s">
        <v>70</v>
      </c>
      <c r="AU11" s="513" t="s">
        <v>70</v>
      </c>
      <c r="AV11" s="540"/>
      <c r="AW11" s="540"/>
      <c r="AX11" s="540"/>
      <c r="AY11" s="540"/>
    </row>
    <row r="12" spans="1:55" ht="15.75" customHeight="1" x14ac:dyDescent="0.55000000000000004">
      <c r="B12" s="493">
        <v>8</v>
      </c>
      <c r="C12" s="543" t="s">
        <v>534</v>
      </c>
      <c r="D12" s="544" t="s">
        <v>70</v>
      </c>
      <c r="E12" s="545" t="s">
        <v>70</v>
      </c>
      <c r="F12" s="545" t="s">
        <v>70</v>
      </c>
      <c r="G12" s="545" t="s">
        <v>70</v>
      </c>
      <c r="H12" s="545" t="s">
        <v>70</v>
      </c>
      <c r="I12" s="545" t="s">
        <v>70</v>
      </c>
      <c r="J12" s="545" t="s">
        <v>70</v>
      </c>
      <c r="K12" s="545" t="s">
        <v>70</v>
      </c>
      <c r="L12" s="546"/>
      <c r="M12" s="546"/>
      <c r="N12" s="546"/>
      <c r="O12" s="546"/>
      <c r="P12" s="544" t="s">
        <v>70</v>
      </c>
      <c r="Q12" s="545" t="s">
        <v>70</v>
      </c>
      <c r="R12" s="545" t="s">
        <v>70</v>
      </c>
      <c r="S12" s="545" t="s">
        <v>70</v>
      </c>
      <c r="T12" s="545" t="s">
        <v>70</v>
      </c>
      <c r="U12" s="545" t="s">
        <v>70</v>
      </c>
      <c r="V12" s="545" t="s">
        <v>70</v>
      </c>
      <c r="W12" s="547" t="s">
        <v>70</v>
      </c>
      <c r="X12" s="548"/>
      <c r="Y12" s="548"/>
      <c r="Z12" s="548"/>
      <c r="AA12" s="548"/>
      <c r="AB12" s="544" t="s">
        <v>70</v>
      </c>
      <c r="AC12" s="545" t="s">
        <v>70</v>
      </c>
      <c r="AD12" s="545" t="s">
        <v>70</v>
      </c>
      <c r="AE12" s="545" t="s">
        <v>70</v>
      </c>
      <c r="AF12" s="545" t="s">
        <v>70</v>
      </c>
      <c r="AG12" s="545" t="s">
        <v>70</v>
      </c>
      <c r="AH12" s="545" t="s">
        <v>70</v>
      </c>
      <c r="AI12" s="549" t="s">
        <v>70</v>
      </c>
      <c r="AJ12" s="548"/>
      <c r="AK12" s="548"/>
      <c r="AL12" s="548"/>
      <c r="AM12" s="548"/>
      <c r="AN12" s="544" t="s">
        <v>70</v>
      </c>
      <c r="AO12" s="545" t="s">
        <v>70</v>
      </c>
      <c r="AP12" s="545" t="s">
        <v>70</v>
      </c>
      <c r="AQ12" s="545" t="s">
        <v>70</v>
      </c>
      <c r="AR12" s="545" t="s">
        <v>70</v>
      </c>
      <c r="AS12" s="545" t="s">
        <v>70</v>
      </c>
      <c r="AT12" s="545" t="s">
        <v>70</v>
      </c>
      <c r="AU12" s="513" t="s">
        <v>70</v>
      </c>
      <c r="AV12" s="540"/>
      <c r="AW12" s="540"/>
      <c r="AX12" s="540"/>
      <c r="AY12" s="540"/>
    </row>
    <row r="13" spans="1:55" ht="15.75" customHeight="1" x14ac:dyDescent="0.55000000000000004">
      <c r="B13" s="493">
        <v>9</v>
      </c>
      <c r="C13" s="543" t="s">
        <v>534</v>
      </c>
      <c r="D13" s="544" t="s">
        <v>70</v>
      </c>
      <c r="E13" s="545" t="s">
        <v>70</v>
      </c>
      <c r="F13" s="545" t="s">
        <v>70</v>
      </c>
      <c r="G13" s="545" t="s">
        <v>70</v>
      </c>
      <c r="H13" s="545" t="s">
        <v>70</v>
      </c>
      <c r="I13" s="545" t="s">
        <v>70</v>
      </c>
      <c r="J13" s="545" t="s">
        <v>70</v>
      </c>
      <c r="K13" s="545" t="s">
        <v>70</v>
      </c>
      <c r="L13" s="546"/>
      <c r="M13" s="546"/>
      <c r="N13" s="546"/>
      <c r="O13" s="546"/>
      <c r="P13" s="544" t="s">
        <v>70</v>
      </c>
      <c r="Q13" s="545" t="s">
        <v>70</v>
      </c>
      <c r="R13" s="545" t="s">
        <v>70</v>
      </c>
      <c r="S13" s="545" t="s">
        <v>70</v>
      </c>
      <c r="T13" s="545" t="s">
        <v>70</v>
      </c>
      <c r="U13" s="545" t="s">
        <v>70</v>
      </c>
      <c r="V13" s="545" t="s">
        <v>70</v>
      </c>
      <c r="W13" s="547" t="s">
        <v>70</v>
      </c>
      <c r="X13" s="548"/>
      <c r="Y13" s="548"/>
      <c r="Z13" s="548"/>
      <c r="AA13" s="548"/>
      <c r="AB13" s="544" t="s">
        <v>70</v>
      </c>
      <c r="AC13" s="545" t="s">
        <v>70</v>
      </c>
      <c r="AD13" s="545" t="s">
        <v>70</v>
      </c>
      <c r="AE13" s="545" t="s">
        <v>70</v>
      </c>
      <c r="AF13" s="545" t="s">
        <v>70</v>
      </c>
      <c r="AG13" s="545" t="s">
        <v>70</v>
      </c>
      <c r="AH13" s="545" t="s">
        <v>70</v>
      </c>
      <c r="AI13" s="549" t="s">
        <v>70</v>
      </c>
      <c r="AJ13" s="548"/>
      <c r="AK13" s="548"/>
      <c r="AL13" s="548"/>
      <c r="AM13" s="548"/>
      <c r="AN13" s="544" t="s">
        <v>70</v>
      </c>
      <c r="AO13" s="545" t="s">
        <v>70</v>
      </c>
      <c r="AP13" s="545" t="s">
        <v>70</v>
      </c>
      <c r="AQ13" s="545" t="s">
        <v>70</v>
      </c>
      <c r="AR13" s="545" t="s">
        <v>70</v>
      </c>
      <c r="AS13" s="545" t="s">
        <v>70</v>
      </c>
      <c r="AT13" s="545" t="s">
        <v>70</v>
      </c>
      <c r="AU13" s="513" t="s">
        <v>70</v>
      </c>
      <c r="AV13" s="540"/>
      <c r="AW13" s="540"/>
      <c r="AX13" s="540"/>
      <c r="AY13" s="540"/>
    </row>
    <row r="14" spans="1:55" ht="15.75" customHeight="1" thickBot="1" x14ac:dyDescent="0.6">
      <c r="B14" s="514">
        <v>10</v>
      </c>
      <c r="C14" s="556" t="s">
        <v>534</v>
      </c>
      <c r="D14" s="557" t="s">
        <v>70</v>
      </c>
      <c r="E14" s="558" t="s">
        <v>70</v>
      </c>
      <c r="F14" s="558" t="s">
        <v>70</v>
      </c>
      <c r="G14" s="558" t="s">
        <v>70</v>
      </c>
      <c r="H14" s="558" t="s">
        <v>70</v>
      </c>
      <c r="I14" s="558" t="s">
        <v>70</v>
      </c>
      <c r="J14" s="558" t="s">
        <v>70</v>
      </c>
      <c r="K14" s="558" t="s">
        <v>70</v>
      </c>
      <c r="L14" s="559"/>
      <c r="M14" s="559"/>
      <c r="N14" s="559"/>
      <c r="O14" s="559"/>
      <c r="P14" s="557" t="s">
        <v>70</v>
      </c>
      <c r="Q14" s="558" t="s">
        <v>70</v>
      </c>
      <c r="R14" s="558" t="s">
        <v>70</v>
      </c>
      <c r="S14" s="558" t="s">
        <v>70</v>
      </c>
      <c r="T14" s="558" t="s">
        <v>70</v>
      </c>
      <c r="U14" s="558" t="s">
        <v>70</v>
      </c>
      <c r="V14" s="558" t="s">
        <v>70</v>
      </c>
      <c r="W14" s="560" t="s">
        <v>70</v>
      </c>
      <c r="X14" s="561"/>
      <c r="Y14" s="561"/>
      <c r="Z14" s="561"/>
      <c r="AA14" s="561"/>
      <c r="AB14" s="557" t="s">
        <v>70</v>
      </c>
      <c r="AC14" s="558" t="s">
        <v>70</v>
      </c>
      <c r="AD14" s="558" t="s">
        <v>70</v>
      </c>
      <c r="AE14" s="558" t="s">
        <v>70</v>
      </c>
      <c r="AF14" s="558" t="s">
        <v>70</v>
      </c>
      <c r="AG14" s="558" t="s">
        <v>70</v>
      </c>
      <c r="AH14" s="558" t="s">
        <v>70</v>
      </c>
      <c r="AI14" s="562" t="s">
        <v>70</v>
      </c>
      <c r="AJ14" s="561"/>
      <c r="AK14" s="561"/>
      <c r="AL14" s="561"/>
      <c r="AM14" s="561"/>
      <c r="AN14" s="557" t="s">
        <v>70</v>
      </c>
      <c r="AO14" s="558" t="s">
        <v>70</v>
      </c>
      <c r="AP14" s="558" t="s">
        <v>70</v>
      </c>
      <c r="AQ14" s="558" t="s">
        <v>70</v>
      </c>
      <c r="AR14" s="558" t="s">
        <v>70</v>
      </c>
      <c r="AS14" s="558" t="s">
        <v>70</v>
      </c>
      <c r="AT14" s="558" t="s">
        <v>70</v>
      </c>
      <c r="AU14" s="520" t="s">
        <v>70</v>
      </c>
      <c r="AV14" s="540"/>
      <c r="AW14" s="540"/>
      <c r="AX14" s="540"/>
      <c r="AY14" s="540"/>
    </row>
    <row r="15" spans="1:55" ht="15.75" customHeight="1" x14ac:dyDescent="0.55000000000000004"/>
    <row r="16" spans="1:55" ht="15.75" customHeight="1" x14ac:dyDescent="0.55000000000000004"/>
    <row r="17" ht="15.75" customHeight="1" x14ac:dyDescent="0.55000000000000004"/>
    <row r="18" ht="15.75" customHeight="1" x14ac:dyDescent="0.55000000000000004"/>
    <row r="19" ht="15.75" customHeight="1" x14ac:dyDescent="0.55000000000000004"/>
    <row r="20" ht="15.75" customHeight="1" x14ac:dyDescent="0.55000000000000004"/>
    <row r="21" ht="15.75" customHeight="1" x14ac:dyDescent="0.55000000000000004"/>
    <row r="22" ht="15.75" customHeight="1" x14ac:dyDescent="0.55000000000000004"/>
    <row r="23" ht="15.75" customHeight="1" x14ac:dyDescent="0.55000000000000004"/>
    <row r="24" ht="15.75" customHeight="1" x14ac:dyDescent="0.55000000000000004"/>
    <row r="25" ht="15.75" customHeight="1" x14ac:dyDescent="0.55000000000000004"/>
    <row r="26" ht="15.75" customHeight="1" x14ac:dyDescent="0.55000000000000004"/>
    <row r="27" ht="15.75" customHeight="1" x14ac:dyDescent="0.55000000000000004"/>
    <row r="28" ht="15.75" customHeight="1" x14ac:dyDescent="0.55000000000000004"/>
    <row r="29" ht="15.75" customHeight="1" x14ac:dyDescent="0.55000000000000004"/>
    <row r="30" ht="15.75" customHeight="1" x14ac:dyDescent="0.55000000000000004"/>
  </sheetData>
  <sheetProtection sheet="1" objects="1" scenarios="1" selectLockedCells="1"/>
  <mergeCells count="11">
    <mergeCell ref="BA3:BA4"/>
    <mergeCell ref="BB3:BB4"/>
    <mergeCell ref="BA8:BB9"/>
    <mergeCell ref="BA10:BB10"/>
    <mergeCell ref="B1:AU1"/>
    <mergeCell ref="B3:B4"/>
    <mergeCell ref="C3:C4"/>
    <mergeCell ref="D3:K3"/>
    <mergeCell ref="P3:W3"/>
    <mergeCell ref="AB3:AI3"/>
    <mergeCell ref="AN3:AU3"/>
  </mergeCells>
  <phoneticPr fontId="4"/>
  <pageMargins left="0.23622047244094491" right="0.23622047244094491" top="0.74803149606299213" bottom="0.74803149606299213" header="0.31496062992125984" footer="0.31496062992125984"/>
  <pageSetup paperSize="9" scale="79" orientation="landscape" horizontalDpi="300" verticalDpi="300" r:id="rId1"/>
  <headerFooter>
    <oddHeader>&amp;L&amp;"Meiryo UI,太字"&amp;22αZXSデータ設定Sheet 自動通話録音</oddHeader>
    <oddFooter>&amp;P / &amp;N ページ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BAE62-3956-4EED-8F50-BA32D668E449}">
  <sheetPr codeName="Sheet19">
    <pageSetUpPr fitToPage="1"/>
  </sheetPr>
  <dimension ref="A1:JS33"/>
  <sheetViews>
    <sheetView zoomScaleNormal="100" zoomScaleSheetLayoutView="100" workbookViewId="0">
      <selection activeCell="C5" sqref="C5"/>
    </sheetView>
  </sheetViews>
  <sheetFormatPr defaultColWidth="9" defaultRowHeight="15" x14ac:dyDescent="0.55000000000000004"/>
  <cols>
    <col min="1" max="1" width="2.58203125" style="1" customWidth="1"/>
    <col min="2" max="2" width="6.5" style="1" bestFit="1" customWidth="1"/>
    <col min="3" max="3" width="24.75" style="1" bestFit="1" customWidth="1"/>
    <col min="4" max="5" width="27.25" style="1" bestFit="1" customWidth="1"/>
    <col min="6" max="6" width="2.58203125" style="1" customWidth="1"/>
    <col min="7" max="7" width="5.58203125" style="1" customWidth="1"/>
    <col min="8" max="10" width="24.75" style="1" customWidth="1"/>
    <col min="11" max="11" width="2.58203125" style="1" customWidth="1"/>
    <col min="12" max="12" width="4.25" style="1" bestFit="1" customWidth="1"/>
    <col min="13" max="20" width="3.33203125" style="1" customWidth="1"/>
    <col min="21" max="21" width="13.58203125" style="1" customWidth="1"/>
    <col min="22" max="22" width="2.58203125" style="1" customWidth="1"/>
    <col min="23" max="23" width="4.25" style="1" bestFit="1" customWidth="1"/>
    <col min="24" max="24" width="14.33203125" style="1" customWidth="1"/>
    <col min="25" max="25" width="2.58203125" style="1" customWidth="1"/>
    <col min="26" max="26" width="6.33203125" style="1" bestFit="1" customWidth="1"/>
    <col min="27" max="27" width="14.33203125" style="1" customWidth="1"/>
    <col min="28" max="28" width="2.58203125" style="1" customWidth="1"/>
    <col min="29" max="16384" width="9" style="1"/>
  </cols>
  <sheetData>
    <row r="1" spans="1:28" x14ac:dyDescent="0.35">
      <c r="A1" s="2"/>
      <c r="B1" s="563" t="s">
        <v>536</v>
      </c>
      <c r="C1" s="563"/>
      <c r="D1" s="563"/>
      <c r="E1" s="563"/>
      <c r="F1" s="563"/>
      <c r="G1" s="563"/>
      <c r="H1" s="563"/>
      <c r="I1" s="563"/>
      <c r="J1" s="563"/>
      <c r="K1" s="563"/>
      <c r="L1" s="563"/>
      <c r="M1" s="563"/>
      <c r="N1" s="563"/>
      <c r="O1" s="563"/>
      <c r="P1" s="563"/>
      <c r="Q1" s="563"/>
      <c r="R1" s="563"/>
      <c r="S1" s="563"/>
      <c r="T1" s="563"/>
      <c r="U1" s="563"/>
      <c r="V1" s="563"/>
      <c r="W1" s="563"/>
      <c r="X1" s="563"/>
      <c r="Y1" s="563"/>
      <c r="Z1" s="563"/>
      <c r="AA1" s="563"/>
      <c r="AB1" s="2"/>
    </row>
    <row r="2" spans="1:28" ht="15.5" thickBot="1" x14ac:dyDescent="0.4">
      <c r="A2" s="2"/>
      <c r="B2" s="252"/>
      <c r="C2" s="564"/>
      <c r="D2" s="564"/>
      <c r="E2" s="564"/>
      <c r="F2" s="253"/>
      <c r="G2" s="253"/>
      <c r="H2" s="253"/>
      <c r="I2" s="253"/>
      <c r="J2" s="253"/>
      <c r="K2" s="25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52"/>
      <c r="X2" s="564"/>
      <c r="Y2" s="2"/>
      <c r="Z2" s="252"/>
      <c r="AA2" s="252"/>
      <c r="AB2" s="2"/>
    </row>
    <row r="3" spans="1:28" ht="16.5" customHeight="1" thickBot="1" x14ac:dyDescent="0.4">
      <c r="A3" s="2"/>
      <c r="B3" s="565" t="s">
        <v>537</v>
      </c>
      <c r="C3" s="566" t="s">
        <v>538</v>
      </c>
      <c r="D3" s="567"/>
      <c r="E3" s="568"/>
      <c r="F3" s="259"/>
      <c r="G3" s="465" t="s">
        <v>74</v>
      </c>
      <c r="H3" s="566" t="s">
        <v>539</v>
      </c>
      <c r="I3" s="567"/>
      <c r="J3" s="568"/>
      <c r="K3" s="259"/>
      <c r="L3" s="569" t="s">
        <v>540</v>
      </c>
      <c r="M3" s="570"/>
      <c r="N3" s="570"/>
      <c r="O3" s="570"/>
      <c r="P3" s="570"/>
      <c r="Q3" s="570"/>
      <c r="R3" s="570"/>
      <c r="S3" s="570"/>
      <c r="T3" s="571"/>
      <c r="U3" s="2"/>
      <c r="V3" s="2"/>
      <c r="W3" s="572" t="s">
        <v>51</v>
      </c>
      <c r="X3" s="573" t="s">
        <v>514</v>
      </c>
      <c r="Y3" s="2"/>
      <c r="Z3" s="574" t="s">
        <v>541</v>
      </c>
      <c r="AA3" s="575" t="s">
        <v>513</v>
      </c>
      <c r="AB3" s="2"/>
    </row>
    <row r="4" spans="1:28" ht="19.5" customHeight="1" thickBot="1" x14ac:dyDescent="0.4">
      <c r="B4" s="576"/>
      <c r="C4" s="577" t="s">
        <v>542</v>
      </c>
      <c r="D4" s="578" t="s">
        <v>543</v>
      </c>
      <c r="E4" s="579" t="s">
        <v>544</v>
      </c>
      <c r="F4" s="259"/>
      <c r="G4" s="474"/>
      <c r="H4" s="577" t="s">
        <v>542</v>
      </c>
      <c r="I4" s="578" t="s">
        <v>543</v>
      </c>
      <c r="J4" s="579" t="s">
        <v>544</v>
      </c>
      <c r="K4" s="259"/>
      <c r="L4" s="490" t="s">
        <v>545</v>
      </c>
      <c r="M4" s="491"/>
      <c r="N4" s="491"/>
      <c r="O4" s="491"/>
      <c r="P4" s="491"/>
      <c r="Q4" s="491"/>
      <c r="R4" s="491"/>
      <c r="S4" s="491"/>
      <c r="T4" s="492"/>
      <c r="U4" s="2"/>
      <c r="V4" s="2"/>
      <c r="W4" s="580"/>
      <c r="X4" s="581"/>
      <c r="Y4" s="2"/>
      <c r="Z4" s="582"/>
      <c r="AA4" s="583"/>
    </row>
    <row r="5" spans="1:28" x14ac:dyDescent="0.55000000000000004">
      <c r="B5" s="326">
        <v>1</v>
      </c>
      <c r="C5" s="584"/>
      <c r="D5" s="584"/>
      <c r="E5" s="585"/>
      <c r="F5" s="586"/>
      <c r="G5" s="482">
        <v>1</v>
      </c>
      <c r="H5" s="584"/>
      <c r="I5" s="584"/>
      <c r="J5" s="585"/>
      <c r="K5" s="586"/>
      <c r="L5" s="227"/>
      <c r="M5" s="227"/>
      <c r="N5" s="227"/>
      <c r="O5" s="227"/>
      <c r="P5" s="227"/>
      <c r="Q5" s="227"/>
      <c r="R5" s="227"/>
      <c r="S5" s="227"/>
      <c r="T5" s="227"/>
      <c r="W5" s="587">
        <v>1</v>
      </c>
      <c r="X5" s="588">
        <v>5</v>
      </c>
      <c r="Z5" s="589">
        <v>1</v>
      </c>
      <c r="AA5" s="589">
        <v>5</v>
      </c>
    </row>
    <row r="6" spans="1:28" ht="16.5" customHeight="1" thickBot="1" x14ac:dyDescent="0.35">
      <c r="B6" s="337">
        <v>2</v>
      </c>
      <c r="C6" s="590"/>
      <c r="D6" s="591"/>
      <c r="E6" s="592"/>
      <c r="G6" s="493">
        <v>2</v>
      </c>
      <c r="H6" s="590"/>
      <c r="I6" s="591"/>
      <c r="J6" s="592"/>
      <c r="L6" s="252"/>
      <c r="M6" s="564"/>
      <c r="N6" s="564"/>
      <c r="O6" s="564"/>
      <c r="P6" s="564"/>
      <c r="Q6" s="564"/>
      <c r="R6" s="564"/>
      <c r="S6" s="564"/>
      <c r="T6" s="564"/>
      <c r="W6" s="593">
        <v>2</v>
      </c>
      <c r="X6" s="594">
        <v>5</v>
      </c>
      <c r="Z6" s="595">
        <v>2</v>
      </c>
      <c r="AA6" s="595">
        <v>5</v>
      </c>
    </row>
    <row r="7" spans="1:28" ht="15.75" customHeight="1" x14ac:dyDescent="0.55000000000000004">
      <c r="B7" s="337">
        <v>3</v>
      </c>
      <c r="C7" s="590"/>
      <c r="D7" s="591"/>
      <c r="E7" s="592"/>
      <c r="G7" s="493">
        <v>3</v>
      </c>
      <c r="H7" s="590"/>
      <c r="I7" s="591"/>
      <c r="J7" s="592"/>
      <c r="L7" s="465" t="s">
        <v>546</v>
      </c>
      <c r="M7" s="596" t="s">
        <v>547</v>
      </c>
      <c r="N7" s="597"/>
      <c r="O7" s="597"/>
      <c r="P7" s="597"/>
      <c r="Q7" s="597"/>
      <c r="R7" s="597"/>
      <c r="S7" s="597"/>
      <c r="T7" s="598"/>
      <c r="U7" s="575" t="s">
        <v>548</v>
      </c>
      <c r="W7" s="593">
        <v>3</v>
      </c>
      <c r="X7" s="594">
        <v>5</v>
      </c>
      <c r="Z7" s="595">
        <v>3</v>
      </c>
      <c r="AA7" s="595">
        <v>5</v>
      </c>
    </row>
    <row r="8" spans="1:28" ht="15.5" thickBot="1" x14ac:dyDescent="0.6">
      <c r="B8" s="337">
        <v>4</v>
      </c>
      <c r="C8" s="590"/>
      <c r="D8" s="591"/>
      <c r="E8" s="592"/>
      <c r="G8" s="493">
        <v>4</v>
      </c>
      <c r="H8" s="590"/>
      <c r="I8" s="591"/>
      <c r="J8" s="592"/>
      <c r="L8" s="474"/>
      <c r="M8" s="577">
        <v>1</v>
      </c>
      <c r="N8" s="578">
        <v>2</v>
      </c>
      <c r="O8" s="578">
        <v>3</v>
      </c>
      <c r="P8" s="578">
        <v>4</v>
      </c>
      <c r="Q8" s="578">
        <v>5</v>
      </c>
      <c r="R8" s="578">
        <v>6</v>
      </c>
      <c r="S8" s="578">
        <v>7</v>
      </c>
      <c r="T8" s="579">
        <v>8</v>
      </c>
      <c r="U8" s="583"/>
      <c r="W8" s="593">
        <v>4</v>
      </c>
      <c r="X8" s="594">
        <v>5</v>
      </c>
      <c r="Z8" s="595">
        <v>4</v>
      </c>
      <c r="AA8" s="595">
        <v>5</v>
      </c>
    </row>
    <row r="9" spans="1:28" ht="16.5" customHeight="1" x14ac:dyDescent="0.55000000000000004">
      <c r="B9" s="337">
        <v>5</v>
      </c>
      <c r="C9" s="590"/>
      <c r="D9" s="591"/>
      <c r="E9" s="592"/>
      <c r="G9" s="493">
        <v>5</v>
      </c>
      <c r="H9" s="590"/>
      <c r="I9" s="591"/>
      <c r="J9" s="592"/>
      <c r="L9" s="488">
        <v>1</v>
      </c>
      <c r="M9" s="599" t="s">
        <v>70</v>
      </c>
      <c r="N9" s="600" t="s">
        <v>70</v>
      </c>
      <c r="O9" s="600" t="s">
        <v>70</v>
      </c>
      <c r="P9" s="600" t="s">
        <v>70</v>
      </c>
      <c r="Q9" s="600" t="s">
        <v>70</v>
      </c>
      <c r="R9" s="600" t="s">
        <v>70</v>
      </c>
      <c r="S9" s="600" t="s">
        <v>70</v>
      </c>
      <c r="T9" s="601" t="s">
        <v>70</v>
      </c>
      <c r="U9" s="602" t="s">
        <v>68</v>
      </c>
      <c r="W9" s="593">
        <v>5</v>
      </c>
      <c r="X9" s="594">
        <v>5</v>
      </c>
      <c r="Z9" s="595">
        <v>5</v>
      </c>
      <c r="AA9" s="595">
        <v>5</v>
      </c>
    </row>
    <row r="10" spans="1:28" ht="16.5" customHeight="1" x14ac:dyDescent="0.55000000000000004">
      <c r="B10" s="337">
        <v>6</v>
      </c>
      <c r="C10" s="590"/>
      <c r="D10" s="591"/>
      <c r="E10" s="592"/>
      <c r="G10" s="493">
        <v>6</v>
      </c>
      <c r="H10" s="590"/>
      <c r="I10" s="591"/>
      <c r="J10" s="592"/>
      <c r="L10" s="499">
        <v>2</v>
      </c>
      <c r="M10" s="603" t="s">
        <v>70</v>
      </c>
      <c r="N10" s="604" t="s">
        <v>70</v>
      </c>
      <c r="O10" s="604" t="s">
        <v>70</v>
      </c>
      <c r="P10" s="604" t="s">
        <v>70</v>
      </c>
      <c r="Q10" s="604" t="s">
        <v>70</v>
      </c>
      <c r="R10" s="604" t="s">
        <v>70</v>
      </c>
      <c r="S10" s="604" t="s">
        <v>70</v>
      </c>
      <c r="T10" s="605" t="s">
        <v>70</v>
      </c>
      <c r="U10" s="606" t="s">
        <v>68</v>
      </c>
      <c r="W10" s="593">
        <v>6</v>
      </c>
      <c r="X10" s="594">
        <v>5</v>
      </c>
      <c r="Z10" s="595">
        <v>6</v>
      </c>
      <c r="AA10" s="595">
        <v>5</v>
      </c>
    </row>
    <row r="11" spans="1:28" ht="16.5" customHeight="1" x14ac:dyDescent="0.55000000000000004">
      <c r="B11" s="337">
        <v>7</v>
      </c>
      <c r="C11" s="590"/>
      <c r="D11" s="591"/>
      <c r="E11" s="592"/>
      <c r="G11" s="493">
        <v>7</v>
      </c>
      <c r="H11" s="590"/>
      <c r="I11" s="591"/>
      <c r="J11" s="592"/>
      <c r="L11" s="499">
        <v>3</v>
      </c>
      <c r="M11" s="603" t="s">
        <v>70</v>
      </c>
      <c r="N11" s="604" t="s">
        <v>70</v>
      </c>
      <c r="O11" s="604" t="s">
        <v>70</v>
      </c>
      <c r="P11" s="604" t="s">
        <v>70</v>
      </c>
      <c r="Q11" s="604" t="s">
        <v>70</v>
      </c>
      <c r="R11" s="604" t="s">
        <v>70</v>
      </c>
      <c r="S11" s="604" t="s">
        <v>70</v>
      </c>
      <c r="T11" s="605" t="s">
        <v>70</v>
      </c>
      <c r="U11" s="606" t="s">
        <v>68</v>
      </c>
      <c r="W11" s="593">
        <v>7</v>
      </c>
      <c r="X11" s="594">
        <v>5</v>
      </c>
      <c r="Z11" s="595">
        <v>7</v>
      </c>
      <c r="AA11" s="595">
        <v>5</v>
      </c>
    </row>
    <row r="12" spans="1:28" ht="16.5" customHeight="1" thickBot="1" x14ac:dyDescent="0.6">
      <c r="B12" s="337">
        <v>8</v>
      </c>
      <c r="C12" s="590"/>
      <c r="D12" s="591"/>
      <c r="E12" s="592"/>
      <c r="G12" s="493">
        <v>8</v>
      </c>
      <c r="H12" s="590"/>
      <c r="I12" s="591"/>
      <c r="J12" s="592"/>
      <c r="L12" s="499">
        <v>4</v>
      </c>
      <c r="M12" s="603" t="s">
        <v>70</v>
      </c>
      <c r="N12" s="604" t="s">
        <v>70</v>
      </c>
      <c r="O12" s="604" t="s">
        <v>70</v>
      </c>
      <c r="P12" s="604" t="s">
        <v>70</v>
      </c>
      <c r="Q12" s="604" t="s">
        <v>70</v>
      </c>
      <c r="R12" s="604" t="s">
        <v>70</v>
      </c>
      <c r="S12" s="604" t="s">
        <v>70</v>
      </c>
      <c r="T12" s="605" t="s">
        <v>70</v>
      </c>
      <c r="U12" s="606" t="s">
        <v>68</v>
      </c>
      <c r="W12" s="607">
        <v>8</v>
      </c>
      <c r="X12" s="608">
        <v>5</v>
      </c>
      <c r="Z12" s="595">
        <v>8</v>
      </c>
      <c r="AA12" s="595">
        <v>5</v>
      </c>
    </row>
    <row r="13" spans="1:28" ht="16.5" customHeight="1" x14ac:dyDescent="0.55000000000000004">
      <c r="B13" s="337">
        <v>9</v>
      </c>
      <c r="C13" s="590"/>
      <c r="D13" s="591"/>
      <c r="E13" s="592"/>
      <c r="G13" s="493">
        <v>9</v>
      </c>
      <c r="H13" s="590"/>
      <c r="I13" s="591"/>
      <c r="J13" s="592"/>
      <c r="L13" s="499">
        <v>5</v>
      </c>
      <c r="M13" s="603" t="s">
        <v>70</v>
      </c>
      <c r="N13" s="604" t="s">
        <v>70</v>
      </c>
      <c r="O13" s="604" t="s">
        <v>70</v>
      </c>
      <c r="P13" s="604" t="s">
        <v>70</v>
      </c>
      <c r="Q13" s="604" t="s">
        <v>70</v>
      </c>
      <c r="R13" s="604" t="s">
        <v>70</v>
      </c>
      <c r="S13" s="604" t="s">
        <v>70</v>
      </c>
      <c r="T13" s="605" t="s">
        <v>70</v>
      </c>
      <c r="U13" s="606" t="s">
        <v>72</v>
      </c>
      <c r="Z13" s="595">
        <v>9</v>
      </c>
      <c r="AA13" s="595">
        <v>5</v>
      </c>
    </row>
    <row r="14" spans="1:28" ht="16.5" customHeight="1" thickBot="1" x14ac:dyDescent="0.6">
      <c r="B14" s="337">
        <v>10</v>
      </c>
      <c r="C14" s="590"/>
      <c r="D14" s="591"/>
      <c r="E14" s="592"/>
      <c r="G14" s="514">
        <v>10</v>
      </c>
      <c r="H14" s="609"/>
      <c r="I14" s="610"/>
      <c r="J14" s="611"/>
      <c r="L14" s="499">
        <v>6</v>
      </c>
      <c r="M14" s="603" t="s">
        <v>70</v>
      </c>
      <c r="N14" s="604" t="s">
        <v>70</v>
      </c>
      <c r="O14" s="604" t="s">
        <v>70</v>
      </c>
      <c r="P14" s="604" t="s">
        <v>70</v>
      </c>
      <c r="Q14" s="604" t="s">
        <v>70</v>
      </c>
      <c r="R14" s="604" t="s">
        <v>70</v>
      </c>
      <c r="S14" s="604" t="s">
        <v>70</v>
      </c>
      <c r="T14" s="605" t="s">
        <v>70</v>
      </c>
      <c r="U14" s="606" t="s">
        <v>72</v>
      </c>
      <c r="Z14" s="595">
        <v>10</v>
      </c>
      <c r="AA14" s="595">
        <v>5</v>
      </c>
    </row>
    <row r="15" spans="1:28" ht="16.5" customHeight="1" x14ac:dyDescent="0.55000000000000004">
      <c r="B15" s="337">
        <v>11</v>
      </c>
      <c r="C15" s="590"/>
      <c r="D15" s="591"/>
      <c r="E15" s="592"/>
      <c r="L15" s="499">
        <v>7</v>
      </c>
      <c r="M15" s="603" t="s">
        <v>70</v>
      </c>
      <c r="N15" s="604" t="s">
        <v>70</v>
      </c>
      <c r="O15" s="604" t="s">
        <v>70</v>
      </c>
      <c r="P15" s="604" t="s">
        <v>70</v>
      </c>
      <c r="Q15" s="604" t="s">
        <v>70</v>
      </c>
      <c r="R15" s="604" t="s">
        <v>70</v>
      </c>
      <c r="S15" s="604" t="s">
        <v>70</v>
      </c>
      <c r="T15" s="605" t="s">
        <v>70</v>
      </c>
      <c r="U15" s="606" t="s">
        <v>72</v>
      </c>
      <c r="Z15" s="595">
        <v>11</v>
      </c>
      <c r="AA15" s="595">
        <v>5</v>
      </c>
    </row>
    <row r="16" spans="1:28" ht="16.5" customHeight="1" thickBot="1" x14ac:dyDescent="0.6">
      <c r="B16" s="337">
        <v>12</v>
      </c>
      <c r="C16" s="590"/>
      <c r="D16" s="591"/>
      <c r="E16" s="592"/>
      <c r="L16" s="510">
        <v>8</v>
      </c>
      <c r="M16" s="612" t="s">
        <v>70</v>
      </c>
      <c r="N16" s="613" t="s">
        <v>70</v>
      </c>
      <c r="O16" s="613" t="s">
        <v>70</v>
      </c>
      <c r="P16" s="613" t="s">
        <v>70</v>
      </c>
      <c r="Q16" s="613" t="s">
        <v>70</v>
      </c>
      <c r="R16" s="613" t="s">
        <v>70</v>
      </c>
      <c r="S16" s="613" t="s">
        <v>70</v>
      </c>
      <c r="T16" s="614" t="s">
        <v>70</v>
      </c>
      <c r="U16" s="615" t="s">
        <v>72</v>
      </c>
      <c r="Z16" s="595">
        <v>12</v>
      </c>
      <c r="AA16" s="595">
        <v>5</v>
      </c>
    </row>
    <row r="17" spans="2:27" ht="16.5" customHeight="1" x14ac:dyDescent="0.55000000000000004">
      <c r="B17" s="337">
        <v>13</v>
      </c>
      <c r="C17" s="590"/>
      <c r="D17" s="591"/>
      <c r="E17" s="592"/>
      <c r="M17" s="1" t="s">
        <v>549</v>
      </c>
      <c r="Z17" s="595">
        <v>13</v>
      </c>
      <c r="AA17" s="595">
        <v>5</v>
      </c>
    </row>
    <row r="18" spans="2:27" ht="16.5" customHeight="1" x14ac:dyDescent="0.55000000000000004">
      <c r="B18" s="337">
        <v>14</v>
      </c>
      <c r="C18" s="590"/>
      <c r="D18" s="591"/>
      <c r="E18" s="592"/>
      <c r="Z18" s="595">
        <v>14</v>
      </c>
      <c r="AA18" s="595">
        <v>5</v>
      </c>
    </row>
    <row r="19" spans="2:27" ht="16.5" customHeight="1" x14ac:dyDescent="0.55000000000000004">
      <c r="B19" s="337">
        <v>15</v>
      </c>
      <c r="C19" s="590"/>
      <c r="D19" s="591"/>
      <c r="E19" s="592"/>
      <c r="Z19" s="595">
        <v>15</v>
      </c>
      <c r="AA19" s="595">
        <v>5</v>
      </c>
    </row>
    <row r="20" spans="2:27" ht="16.5" customHeight="1" x14ac:dyDescent="0.55000000000000004">
      <c r="B20" s="337">
        <v>16</v>
      </c>
      <c r="C20" s="590"/>
      <c r="D20" s="591"/>
      <c r="E20" s="592"/>
      <c r="Z20" s="595">
        <v>16</v>
      </c>
      <c r="AA20" s="595">
        <v>5</v>
      </c>
    </row>
    <row r="21" spans="2:27" ht="16.5" customHeight="1" x14ac:dyDescent="0.55000000000000004">
      <c r="B21" s="337">
        <v>17</v>
      </c>
      <c r="C21" s="590"/>
      <c r="D21" s="591"/>
      <c r="E21" s="592"/>
      <c r="Z21" s="595">
        <v>17</v>
      </c>
      <c r="AA21" s="595">
        <v>5</v>
      </c>
    </row>
    <row r="22" spans="2:27" ht="16.5" customHeight="1" thickBot="1" x14ac:dyDescent="0.6">
      <c r="B22" s="337">
        <v>18</v>
      </c>
      <c r="C22" s="590"/>
      <c r="D22" s="591"/>
      <c r="E22" s="592"/>
      <c r="Z22" s="595">
        <v>18</v>
      </c>
      <c r="AA22" s="595">
        <v>5</v>
      </c>
    </row>
    <row r="23" spans="2:27" ht="16.5" customHeight="1" x14ac:dyDescent="0.55000000000000004">
      <c r="B23" s="337">
        <v>19</v>
      </c>
      <c r="C23" s="590"/>
      <c r="D23" s="591"/>
      <c r="E23" s="592"/>
      <c r="L23" s="616" t="s">
        <v>546</v>
      </c>
      <c r="M23" s="617" t="s">
        <v>550</v>
      </c>
      <c r="N23" s="618"/>
      <c r="O23" s="618"/>
      <c r="P23" s="618"/>
      <c r="Q23" s="618"/>
      <c r="R23" s="618"/>
      <c r="S23" s="618"/>
      <c r="T23" s="619"/>
      <c r="U23" s="575" t="s">
        <v>548</v>
      </c>
      <c r="Z23" s="595">
        <v>19</v>
      </c>
      <c r="AA23" s="595">
        <v>5</v>
      </c>
    </row>
    <row r="24" spans="2:27" ht="16.5" customHeight="1" thickBot="1" x14ac:dyDescent="0.6">
      <c r="B24" s="347">
        <v>20</v>
      </c>
      <c r="C24" s="609"/>
      <c r="D24" s="610"/>
      <c r="E24" s="611"/>
      <c r="L24" s="620"/>
      <c r="M24" s="577">
        <v>1</v>
      </c>
      <c r="N24" s="578">
        <v>2</v>
      </c>
      <c r="O24" s="578">
        <v>3</v>
      </c>
      <c r="P24" s="578">
        <v>4</v>
      </c>
      <c r="Q24" s="578">
        <v>5</v>
      </c>
      <c r="R24" s="578">
        <v>6</v>
      </c>
      <c r="S24" s="578">
        <v>7</v>
      </c>
      <c r="T24" s="579">
        <v>8</v>
      </c>
      <c r="U24" s="583"/>
      <c r="Z24" s="595">
        <v>20</v>
      </c>
      <c r="AA24" s="595">
        <v>5</v>
      </c>
    </row>
    <row r="25" spans="2:27" ht="16.5" customHeight="1" x14ac:dyDescent="0.55000000000000004">
      <c r="B25" s="253"/>
      <c r="C25" s="621"/>
      <c r="D25" s="621"/>
      <c r="E25" s="621"/>
      <c r="L25" s="488">
        <v>1</v>
      </c>
      <c r="M25" s="599" t="s">
        <v>71</v>
      </c>
      <c r="N25" s="600" t="s">
        <v>71</v>
      </c>
      <c r="O25" s="600" t="s">
        <v>71</v>
      </c>
      <c r="P25" s="600" t="s">
        <v>71</v>
      </c>
      <c r="Q25" s="600" t="s">
        <v>71</v>
      </c>
      <c r="R25" s="600" t="s">
        <v>71</v>
      </c>
      <c r="S25" s="600" t="s">
        <v>71</v>
      </c>
      <c r="T25" s="601" t="s">
        <v>71</v>
      </c>
      <c r="U25" s="602" t="s">
        <v>68</v>
      </c>
      <c r="Z25" s="595">
        <v>21</v>
      </c>
      <c r="AA25" s="595">
        <v>5</v>
      </c>
    </row>
    <row r="26" spans="2:27" ht="16.5" customHeight="1" x14ac:dyDescent="0.55000000000000004">
      <c r="L26" s="499">
        <v>2</v>
      </c>
      <c r="M26" s="603" t="s">
        <v>71</v>
      </c>
      <c r="N26" s="604" t="s">
        <v>71</v>
      </c>
      <c r="O26" s="604" t="s">
        <v>71</v>
      </c>
      <c r="P26" s="604" t="s">
        <v>71</v>
      </c>
      <c r="Q26" s="604" t="s">
        <v>71</v>
      </c>
      <c r="R26" s="604" t="s">
        <v>71</v>
      </c>
      <c r="S26" s="604" t="s">
        <v>71</v>
      </c>
      <c r="T26" s="605" t="s">
        <v>71</v>
      </c>
      <c r="U26" s="606" t="s">
        <v>68</v>
      </c>
      <c r="Z26" s="595">
        <v>22</v>
      </c>
      <c r="AA26" s="595">
        <v>5</v>
      </c>
    </row>
    <row r="27" spans="2:27" ht="16.5" customHeight="1" x14ac:dyDescent="0.55000000000000004">
      <c r="L27" s="499">
        <v>3</v>
      </c>
      <c r="M27" s="603" t="s">
        <v>71</v>
      </c>
      <c r="N27" s="604" t="s">
        <v>71</v>
      </c>
      <c r="O27" s="604" t="s">
        <v>71</v>
      </c>
      <c r="P27" s="604" t="s">
        <v>71</v>
      </c>
      <c r="Q27" s="604" t="s">
        <v>71</v>
      </c>
      <c r="R27" s="604" t="s">
        <v>71</v>
      </c>
      <c r="S27" s="604" t="s">
        <v>71</v>
      </c>
      <c r="T27" s="605" t="s">
        <v>71</v>
      </c>
      <c r="U27" s="606" t="s">
        <v>68</v>
      </c>
      <c r="Z27" s="595">
        <v>23</v>
      </c>
      <c r="AA27" s="595">
        <v>5</v>
      </c>
    </row>
    <row r="28" spans="2:27" ht="16.5" customHeight="1" thickBot="1" x14ac:dyDescent="0.6">
      <c r="L28" s="499">
        <v>4</v>
      </c>
      <c r="M28" s="603" t="s">
        <v>71</v>
      </c>
      <c r="N28" s="604" t="s">
        <v>71</v>
      </c>
      <c r="O28" s="604" t="s">
        <v>71</v>
      </c>
      <c r="P28" s="604" t="s">
        <v>71</v>
      </c>
      <c r="Q28" s="604" t="s">
        <v>71</v>
      </c>
      <c r="R28" s="604" t="s">
        <v>71</v>
      </c>
      <c r="S28" s="604" t="s">
        <v>71</v>
      </c>
      <c r="T28" s="605" t="s">
        <v>71</v>
      </c>
      <c r="U28" s="606" t="s">
        <v>68</v>
      </c>
      <c r="Z28" s="622">
        <v>24</v>
      </c>
      <c r="AA28" s="622">
        <v>5</v>
      </c>
    </row>
    <row r="29" spans="2:27" ht="15.75" customHeight="1" x14ac:dyDescent="0.55000000000000004">
      <c r="L29" s="499">
        <v>5</v>
      </c>
      <c r="M29" s="603" t="s">
        <v>71</v>
      </c>
      <c r="N29" s="604" t="s">
        <v>71</v>
      </c>
      <c r="O29" s="604" t="s">
        <v>71</v>
      </c>
      <c r="P29" s="604" t="s">
        <v>71</v>
      </c>
      <c r="Q29" s="604" t="s">
        <v>71</v>
      </c>
      <c r="R29" s="604" t="s">
        <v>71</v>
      </c>
      <c r="S29" s="604" t="s">
        <v>71</v>
      </c>
      <c r="T29" s="605" t="s">
        <v>71</v>
      </c>
      <c r="U29" s="606" t="s">
        <v>72</v>
      </c>
    </row>
    <row r="30" spans="2:27" x14ac:dyDescent="0.55000000000000004">
      <c r="L30" s="499">
        <v>6</v>
      </c>
      <c r="M30" s="603" t="s">
        <v>71</v>
      </c>
      <c r="N30" s="604" t="s">
        <v>71</v>
      </c>
      <c r="O30" s="604" t="s">
        <v>71</v>
      </c>
      <c r="P30" s="604" t="s">
        <v>71</v>
      </c>
      <c r="Q30" s="604" t="s">
        <v>71</v>
      </c>
      <c r="R30" s="604" t="s">
        <v>71</v>
      </c>
      <c r="S30" s="604" t="s">
        <v>71</v>
      </c>
      <c r="T30" s="605" t="s">
        <v>71</v>
      </c>
      <c r="U30" s="606" t="s">
        <v>72</v>
      </c>
    </row>
    <row r="31" spans="2:27" x14ac:dyDescent="0.55000000000000004">
      <c r="L31" s="499">
        <v>7</v>
      </c>
      <c r="M31" s="603" t="s">
        <v>71</v>
      </c>
      <c r="N31" s="604" t="s">
        <v>71</v>
      </c>
      <c r="O31" s="604" t="s">
        <v>71</v>
      </c>
      <c r="P31" s="604" t="s">
        <v>71</v>
      </c>
      <c r="Q31" s="604" t="s">
        <v>71</v>
      </c>
      <c r="R31" s="604" t="s">
        <v>71</v>
      </c>
      <c r="S31" s="604" t="s">
        <v>71</v>
      </c>
      <c r="T31" s="605" t="s">
        <v>71</v>
      </c>
      <c r="U31" s="606" t="s">
        <v>72</v>
      </c>
    </row>
    <row r="32" spans="2:27" ht="15.5" thickBot="1" x14ac:dyDescent="0.6">
      <c r="L32" s="510">
        <v>8</v>
      </c>
      <c r="M32" s="612" t="s">
        <v>71</v>
      </c>
      <c r="N32" s="613" t="s">
        <v>71</v>
      </c>
      <c r="O32" s="613" t="s">
        <v>71</v>
      </c>
      <c r="P32" s="613" t="s">
        <v>71</v>
      </c>
      <c r="Q32" s="613" t="s">
        <v>71</v>
      </c>
      <c r="R32" s="613" t="s">
        <v>71</v>
      </c>
      <c r="S32" s="613" t="s">
        <v>71</v>
      </c>
      <c r="T32" s="614" t="s">
        <v>71</v>
      </c>
      <c r="U32" s="615" t="s">
        <v>72</v>
      </c>
    </row>
    <row r="33" spans="13:13" x14ac:dyDescent="0.55000000000000004">
      <c r="M33" s="1" t="s">
        <v>551</v>
      </c>
    </row>
  </sheetData>
  <sheetProtection sheet="1" objects="1" scenarios="1" selectLockedCells="1"/>
  <mergeCells count="17">
    <mergeCell ref="L4:T4"/>
    <mergeCell ref="L7:L8"/>
    <mergeCell ref="M7:T7"/>
    <mergeCell ref="U7:U8"/>
    <mergeCell ref="L23:L24"/>
    <mergeCell ref="M23:T23"/>
    <mergeCell ref="U23:U24"/>
    <mergeCell ref="B1:AA1"/>
    <mergeCell ref="B3:B4"/>
    <mergeCell ref="C3:E3"/>
    <mergeCell ref="G3:G4"/>
    <mergeCell ref="H3:J3"/>
    <mergeCell ref="L3:T3"/>
    <mergeCell ref="W3:W4"/>
    <mergeCell ref="X3:X4"/>
    <mergeCell ref="Z3:Z4"/>
    <mergeCell ref="AA3:AA4"/>
  </mergeCells>
  <phoneticPr fontId="4"/>
  <pageMargins left="0.23622047244094491" right="0.23622047244094491" top="0.74803149606299213" bottom="0.74803149606299213" header="0.31496062992125984" footer="0.31496062992125984"/>
  <pageSetup paperSize="9" scale="48" orientation="landscape" horizontalDpi="300" verticalDpi="300" r:id="rId1"/>
  <headerFooter>
    <oddHeader>&amp;L&amp;"Meiryo UI,太字"&amp;22αZXSデータ設定Sheet 転送電話</oddHeader>
    <oddFooter>&amp;P / &amp;N ページ</oddFooter>
  </headerFooter>
  <rowBreaks count="1" manualBreakCount="1">
    <brk id="3" max="16383" man="1"/>
  </rowBreaks>
  <colBreaks count="1" manualBreakCount="1">
    <brk id="2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E62BA-3354-4E52-9146-9641E4A1321E}">
  <sheetPr codeName="Sheet13">
    <pageSetUpPr fitToPage="1"/>
  </sheetPr>
  <dimension ref="A1:DM35"/>
  <sheetViews>
    <sheetView zoomScaleNormal="100" zoomScaleSheetLayoutView="100" workbookViewId="0">
      <selection activeCell="C5" sqref="C5"/>
    </sheetView>
  </sheetViews>
  <sheetFormatPr defaultColWidth="9" defaultRowHeight="15" x14ac:dyDescent="0.55000000000000004"/>
  <cols>
    <col min="1" max="1" width="2.58203125" style="1" customWidth="1"/>
    <col min="2" max="2" width="8.83203125" style="1" bestFit="1" customWidth="1"/>
    <col min="3" max="3" width="7" style="1" bestFit="1" customWidth="1"/>
    <col min="4" max="10" width="7" style="1" customWidth="1"/>
    <col min="11" max="11" width="2.58203125" style="1" customWidth="1"/>
    <col min="12" max="12" width="5.5" style="1" bestFit="1" customWidth="1"/>
    <col min="13" max="13" width="8.83203125" style="1" customWidth="1"/>
    <col min="14" max="14" width="2.58203125" style="1" customWidth="1"/>
    <col min="15" max="17" width="4" style="1" bestFit="1" customWidth="1"/>
    <col min="18" max="18" width="8.83203125" style="1" customWidth="1"/>
    <col min="19" max="21" width="4" style="1" bestFit="1" customWidth="1"/>
    <col min="22" max="22" width="8.83203125" style="1" customWidth="1"/>
    <col min="23" max="23" width="2.58203125" style="1" customWidth="1"/>
    <col min="24" max="16384" width="9" style="1"/>
  </cols>
  <sheetData>
    <row r="1" spans="1:23" x14ac:dyDescent="0.55000000000000004">
      <c r="B1" s="30" t="s">
        <v>552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</row>
    <row r="2" spans="1:23" ht="15.5" thickBot="1" x14ac:dyDescent="0.6"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623" t="s">
        <v>553</v>
      </c>
      <c r="Q2" s="623"/>
      <c r="R2" s="623"/>
      <c r="S2" s="623"/>
      <c r="T2" s="623"/>
      <c r="U2" s="623"/>
      <c r="V2" s="623"/>
      <c r="W2" s="91"/>
    </row>
    <row r="3" spans="1:23" ht="22.5" thickBot="1" x14ac:dyDescent="0.6">
      <c r="B3" s="624" t="s">
        <v>554</v>
      </c>
      <c r="C3" s="625"/>
      <c r="D3" s="625"/>
      <c r="E3" s="625"/>
      <c r="F3" s="625"/>
      <c r="G3" s="625"/>
      <c r="H3" s="625"/>
      <c r="I3" s="625"/>
      <c r="J3" s="626"/>
      <c r="K3" s="123"/>
      <c r="L3" s="627" t="s">
        <v>555</v>
      </c>
      <c r="M3" s="628"/>
      <c r="N3" s="336" t="s">
        <v>63</v>
      </c>
      <c r="O3" s="629" t="s">
        <v>556</v>
      </c>
      <c r="P3" s="630"/>
      <c r="Q3" s="630"/>
      <c r="R3" s="630"/>
      <c r="S3" s="630"/>
      <c r="T3" s="630"/>
      <c r="U3" s="630"/>
      <c r="V3" s="631"/>
      <c r="W3" s="47"/>
    </row>
    <row r="4" spans="1:23" ht="15.5" thickBot="1" x14ac:dyDescent="0.4">
      <c r="A4" s="2"/>
      <c r="B4" s="632" t="s">
        <v>557</v>
      </c>
      <c r="C4" s="633">
        <v>1</v>
      </c>
      <c r="D4" s="625"/>
      <c r="E4" s="625"/>
      <c r="F4" s="625"/>
      <c r="G4" s="625"/>
      <c r="H4" s="625"/>
      <c r="I4" s="625"/>
      <c r="J4" s="626"/>
      <c r="K4" s="123"/>
      <c r="L4" s="634" t="s">
        <v>558</v>
      </c>
      <c r="M4" s="635" t="s">
        <v>557</v>
      </c>
      <c r="N4" s="253"/>
      <c r="O4" s="636" t="s">
        <v>559</v>
      </c>
      <c r="P4" s="637" t="s">
        <v>560</v>
      </c>
      <c r="Q4" s="638" t="s">
        <v>561</v>
      </c>
      <c r="R4" s="639" t="s">
        <v>557</v>
      </c>
      <c r="S4" s="636" t="s">
        <v>559</v>
      </c>
      <c r="T4" s="637" t="s">
        <v>560</v>
      </c>
      <c r="U4" s="638" t="s">
        <v>561</v>
      </c>
      <c r="V4" s="640" t="s">
        <v>557</v>
      </c>
      <c r="W4" s="123"/>
    </row>
    <row r="5" spans="1:23" x14ac:dyDescent="0.35">
      <c r="A5" s="2"/>
      <c r="B5" s="641" t="s">
        <v>562</v>
      </c>
      <c r="C5" s="642"/>
      <c r="D5" s="643"/>
      <c r="E5" s="643"/>
      <c r="F5" s="643"/>
      <c r="G5" s="643"/>
      <c r="H5" s="643"/>
      <c r="I5" s="643"/>
      <c r="J5" s="644"/>
      <c r="K5" s="123"/>
      <c r="L5" s="326" t="s">
        <v>563</v>
      </c>
      <c r="M5" s="601">
        <v>0</v>
      </c>
      <c r="N5" s="253"/>
      <c r="O5" s="645">
        <v>1</v>
      </c>
      <c r="P5" s="646"/>
      <c r="Q5" s="647"/>
      <c r="R5" s="648"/>
      <c r="S5" s="645">
        <v>26</v>
      </c>
      <c r="T5" s="646"/>
      <c r="U5" s="647"/>
      <c r="V5" s="649"/>
      <c r="W5" s="123"/>
    </row>
    <row r="6" spans="1:23" ht="15.5" thickBot="1" x14ac:dyDescent="0.4">
      <c r="A6" s="2"/>
      <c r="B6" s="650" t="s">
        <v>564</v>
      </c>
      <c r="C6" s="651"/>
      <c r="D6" s="652"/>
      <c r="E6" s="652"/>
      <c r="F6" s="652"/>
      <c r="G6" s="652"/>
      <c r="H6" s="652"/>
      <c r="I6" s="652"/>
      <c r="J6" s="653"/>
      <c r="K6" s="654"/>
      <c r="L6" s="337" t="s">
        <v>565</v>
      </c>
      <c r="M6" s="605">
        <v>0</v>
      </c>
      <c r="N6" s="253"/>
      <c r="O6" s="337">
        <v>2</v>
      </c>
      <c r="P6" s="340"/>
      <c r="Q6" s="339"/>
      <c r="R6" s="655"/>
      <c r="S6" s="337">
        <v>27</v>
      </c>
      <c r="T6" s="340"/>
      <c r="U6" s="339"/>
      <c r="V6" s="346"/>
      <c r="W6" s="123"/>
    </row>
    <row r="7" spans="1:23" ht="15.5" thickBot="1" x14ac:dyDescent="0.4">
      <c r="A7" s="2"/>
      <c r="B7" s="656"/>
      <c r="C7" s="656"/>
      <c r="D7" s="656"/>
      <c r="E7" s="656"/>
      <c r="F7" s="656"/>
      <c r="G7" s="656"/>
      <c r="H7" s="656"/>
      <c r="I7" s="656"/>
      <c r="J7" s="656"/>
      <c r="K7" s="123"/>
      <c r="L7" s="337" t="s">
        <v>566</v>
      </c>
      <c r="M7" s="605">
        <v>0</v>
      </c>
      <c r="N7" s="253"/>
      <c r="O7" s="337">
        <v>3</v>
      </c>
      <c r="P7" s="340"/>
      <c r="Q7" s="339"/>
      <c r="R7" s="655"/>
      <c r="S7" s="337">
        <v>28</v>
      </c>
      <c r="T7" s="340"/>
      <c r="U7" s="339"/>
      <c r="V7" s="346"/>
      <c r="W7" s="123"/>
    </row>
    <row r="8" spans="1:23" ht="15.5" thickBot="1" x14ac:dyDescent="0.4">
      <c r="A8" s="2"/>
      <c r="B8" s="632" t="s">
        <v>557</v>
      </c>
      <c r="C8" s="633">
        <v>2</v>
      </c>
      <c r="D8" s="625"/>
      <c r="E8" s="625"/>
      <c r="F8" s="625"/>
      <c r="G8" s="625"/>
      <c r="H8" s="625"/>
      <c r="I8" s="625"/>
      <c r="J8" s="626"/>
      <c r="K8" s="123"/>
      <c r="L8" s="337" t="s">
        <v>567</v>
      </c>
      <c r="M8" s="605">
        <v>0</v>
      </c>
      <c r="N8" s="253"/>
      <c r="O8" s="337">
        <v>4</v>
      </c>
      <c r="P8" s="340"/>
      <c r="Q8" s="339"/>
      <c r="R8" s="655"/>
      <c r="S8" s="337">
        <v>29</v>
      </c>
      <c r="T8" s="340"/>
      <c r="U8" s="339"/>
      <c r="V8" s="346"/>
      <c r="W8" s="123"/>
    </row>
    <row r="9" spans="1:23" x14ac:dyDescent="0.35">
      <c r="A9" s="2"/>
      <c r="B9" s="641" t="s">
        <v>562</v>
      </c>
      <c r="C9" s="642"/>
      <c r="D9" s="643"/>
      <c r="E9" s="643"/>
      <c r="F9" s="643"/>
      <c r="G9" s="643"/>
      <c r="H9" s="643"/>
      <c r="I9" s="643"/>
      <c r="J9" s="644"/>
      <c r="K9" s="123"/>
      <c r="L9" s="337" t="s">
        <v>568</v>
      </c>
      <c r="M9" s="605">
        <v>0</v>
      </c>
      <c r="N9" s="253"/>
      <c r="O9" s="337">
        <v>5</v>
      </c>
      <c r="P9" s="340"/>
      <c r="Q9" s="339"/>
      <c r="R9" s="655"/>
      <c r="S9" s="337">
        <v>30</v>
      </c>
      <c r="T9" s="340"/>
      <c r="U9" s="339"/>
      <c r="V9" s="346"/>
      <c r="W9" s="123"/>
    </row>
    <row r="10" spans="1:23" ht="15.5" thickBot="1" x14ac:dyDescent="0.4">
      <c r="A10" s="2"/>
      <c r="B10" s="650" t="s">
        <v>564</v>
      </c>
      <c r="C10" s="651"/>
      <c r="D10" s="652"/>
      <c r="E10" s="652"/>
      <c r="F10" s="652"/>
      <c r="G10" s="652"/>
      <c r="H10" s="652"/>
      <c r="I10" s="652"/>
      <c r="J10" s="653"/>
      <c r="K10" s="123"/>
      <c r="L10" s="337" t="s">
        <v>569</v>
      </c>
      <c r="M10" s="605">
        <v>0</v>
      </c>
      <c r="N10" s="253"/>
      <c r="O10" s="337">
        <v>6</v>
      </c>
      <c r="P10" s="340"/>
      <c r="Q10" s="339"/>
      <c r="R10" s="655"/>
      <c r="S10" s="337">
        <v>31</v>
      </c>
      <c r="T10" s="340"/>
      <c r="U10" s="339"/>
      <c r="V10" s="346"/>
      <c r="W10" s="123"/>
    </row>
    <row r="11" spans="1:23" ht="15.5" thickBot="1" x14ac:dyDescent="0.4">
      <c r="A11" s="2"/>
      <c r="B11" s="253"/>
      <c r="C11" s="253"/>
      <c r="D11" s="253"/>
      <c r="E11" s="253"/>
      <c r="F11" s="253"/>
      <c r="G11" s="253"/>
      <c r="H11" s="253"/>
      <c r="I11" s="253"/>
      <c r="J11" s="253"/>
      <c r="K11" s="123"/>
      <c r="L11" s="347" t="s">
        <v>570</v>
      </c>
      <c r="M11" s="614">
        <v>0</v>
      </c>
      <c r="N11" s="253"/>
      <c r="O11" s="337">
        <v>7</v>
      </c>
      <c r="P11" s="340"/>
      <c r="Q11" s="339"/>
      <c r="R11" s="655"/>
      <c r="S11" s="337">
        <v>32</v>
      </c>
      <c r="T11" s="340"/>
      <c r="U11" s="339"/>
      <c r="V11" s="346"/>
      <c r="W11" s="123"/>
    </row>
    <row r="12" spans="1:23" ht="15.5" thickBot="1" x14ac:dyDescent="0.4">
      <c r="A12" s="2"/>
      <c r="B12" s="632" t="s">
        <v>557</v>
      </c>
      <c r="C12" s="633">
        <v>3</v>
      </c>
      <c r="D12" s="625"/>
      <c r="E12" s="625"/>
      <c r="F12" s="625"/>
      <c r="G12" s="625"/>
      <c r="H12" s="625"/>
      <c r="I12" s="625"/>
      <c r="J12" s="626"/>
      <c r="K12" s="123"/>
      <c r="L12" s="253"/>
      <c r="M12" s="253"/>
      <c r="N12" s="253"/>
      <c r="O12" s="337">
        <v>8</v>
      </c>
      <c r="P12" s="340"/>
      <c r="Q12" s="339"/>
      <c r="R12" s="655"/>
      <c r="S12" s="337">
        <v>33</v>
      </c>
      <c r="T12" s="340"/>
      <c r="U12" s="339"/>
      <c r="V12" s="346"/>
      <c r="W12" s="123"/>
    </row>
    <row r="13" spans="1:23" x14ac:dyDescent="0.35">
      <c r="A13" s="2"/>
      <c r="B13" s="641" t="s">
        <v>562</v>
      </c>
      <c r="C13" s="642"/>
      <c r="D13" s="643"/>
      <c r="E13" s="643"/>
      <c r="F13" s="643"/>
      <c r="G13" s="643"/>
      <c r="H13" s="643"/>
      <c r="I13" s="643"/>
      <c r="J13" s="644"/>
      <c r="K13" s="123"/>
      <c r="L13" s="253"/>
      <c r="M13" s="253"/>
      <c r="N13" s="253"/>
      <c r="O13" s="337">
        <v>9</v>
      </c>
      <c r="P13" s="340"/>
      <c r="Q13" s="339"/>
      <c r="R13" s="655"/>
      <c r="S13" s="337">
        <v>34</v>
      </c>
      <c r="T13" s="340"/>
      <c r="U13" s="339"/>
      <c r="V13" s="346"/>
      <c r="W13" s="123"/>
    </row>
    <row r="14" spans="1:23" ht="15.5" thickBot="1" x14ac:dyDescent="0.4">
      <c r="A14" s="2"/>
      <c r="B14" s="650" t="s">
        <v>564</v>
      </c>
      <c r="C14" s="651"/>
      <c r="D14" s="652"/>
      <c r="E14" s="652"/>
      <c r="F14" s="652"/>
      <c r="G14" s="652"/>
      <c r="H14" s="652"/>
      <c r="I14" s="652"/>
      <c r="J14" s="653"/>
      <c r="K14" s="123"/>
      <c r="L14" s="253"/>
      <c r="M14" s="253"/>
      <c r="N14" s="253"/>
      <c r="O14" s="337">
        <v>10</v>
      </c>
      <c r="P14" s="340"/>
      <c r="Q14" s="339"/>
      <c r="R14" s="655"/>
      <c r="S14" s="337">
        <v>35</v>
      </c>
      <c r="T14" s="340"/>
      <c r="U14" s="339"/>
      <c r="V14" s="346"/>
      <c r="W14" s="123"/>
    </row>
    <row r="15" spans="1:23" ht="15.5" thickBot="1" x14ac:dyDescent="0.4">
      <c r="A15" s="2"/>
      <c r="B15" s="253"/>
      <c r="C15" s="253"/>
      <c r="D15" s="253"/>
      <c r="E15" s="253"/>
      <c r="F15" s="253"/>
      <c r="G15" s="253"/>
      <c r="H15" s="253"/>
      <c r="I15" s="253"/>
      <c r="J15" s="253"/>
      <c r="K15" s="123"/>
      <c r="L15" s="253"/>
      <c r="M15" s="253"/>
      <c r="N15" s="253"/>
      <c r="O15" s="337">
        <v>11</v>
      </c>
      <c r="P15" s="340"/>
      <c r="Q15" s="339"/>
      <c r="R15" s="655"/>
      <c r="S15" s="337">
        <v>36</v>
      </c>
      <c r="T15" s="340"/>
      <c r="U15" s="339"/>
      <c r="V15" s="346"/>
      <c r="W15" s="123"/>
    </row>
    <row r="16" spans="1:23" ht="15.5" thickBot="1" x14ac:dyDescent="0.4">
      <c r="A16" s="2"/>
      <c r="B16" s="632" t="s">
        <v>557</v>
      </c>
      <c r="C16" s="633">
        <v>4</v>
      </c>
      <c r="D16" s="625"/>
      <c r="E16" s="625"/>
      <c r="F16" s="625"/>
      <c r="G16" s="625"/>
      <c r="H16" s="625"/>
      <c r="I16" s="625"/>
      <c r="J16" s="626"/>
      <c r="K16" s="123"/>
      <c r="L16" s="253"/>
      <c r="M16" s="253"/>
      <c r="N16" s="253"/>
      <c r="O16" s="337">
        <v>12</v>
      </c>
      <c r="P16" s="340"/>
      <c r="Q16" s="339"/>
      <c r="R16" s="655"/>
      <c r="S16" s="337">
        <v>37</v>
      </c>
      <c r="T16" s="340"/>
      <c r="U16" s="339"/>
      <c r="V16" s="346"/>
      <c r="W16" s="123"/>
    </row>
    <row r="17" spans="1:23" x14ac:dyDescent="0.35">
      <c r="A17" s="2"/>
      <c r="B17" s="641" t="s">
        <v>562</v>
      </c>
      <c r="C17" s="642"/>
      <c r="D17" s="643"/>
      <c r="E17" s="643"/>
      <c r="F17" s="643"/>
      <c r="G17" s="643"/>
      <c r="H17" s="643"/>
      <c r="I17" s="643"/>
      <c r="J17" s="644"/>
      <c r="K17" s="123"/>
      <c r="L17" s="253"/>
      <c r="M17" s="253"/>
      <c r="N17" s="253"/>
      <c r="O17" s="337">
        <v>13</v>
      </c>
      <c r="P17" s="340"/>
      <c r="Q17" s="339"/>
      <c r="R17" s="655"/>
      <c r="S17" s="337">
        <v>38</v>
      </c>
      <c r="T17" s="340"/>
      <c r="U17" s="339"/>
      <c r="V17" s="346"/>
      <c r="W17" s="123"/>
    </row>
    <row r="18" spans="1:23" ht="15.5" thickBot="1" x14ac:dyDescent="0.4">
      <c r="A18" s="2"/>
      <c r="B18" s="650" t="s">
        <v>564</v>
      </c>
      <c r="C18" s="651"/>
      <c r="D18" s="652"/>
      <c r="E18" s="652"/>
      <c r="F18" s="652"/>
      <c r="G18" s="652"/>
      <c r="H18" s="652"/>
      <c r="I18" s="652"/>
      <c r="J18" s="653"/>
      <c r="K18" s="123"/>
      <c r="L18" s="253"/>
      <c r="M18" s="253"/>
      <c r="N18" s="253"/>
      <c r="O18" s="337">
        <v>14</v>
      </c>
      <c r="P18" s="340"/>
      <c r="Q18" s="339"/>
      <c r="R18" s="655"/>
      <c r="S18" s="337">
        <v>39</v>
      </c>
      <c r="T18" s="340"/>
      <c r="U18" s="339"/>
      <c r="V18" s="346"/>
      <c r="W18" s="123"/>
    </row>
    <row r="19" spans="1:23" ht="15.5" thickBot="1" x14ac:dyDescent="0.4">
      <c r="A19" s="2"/>
      <c r="B19" s="253"/>
      <c r="C19" s="656"/>
      <c r="D19" s="656"/>
      <c r="E19" s="656"/>
      <c r="F19" s="656"/>
      <c r="G19" s="656"/>
      <c r="H19" s="656"/>
      <c r="I19" s="656"/>
      <c r="J19" s="656"/>
      <c r="K19" s="123"/>
      <c r="L19" s="253"/>
      <c r="M19" s="253"/>
      <c r="N19" s="253"/>
      <c r="O19" s="337">
        <v>15</v>
      </c>
      <c r="P19" s="340"/>
      <c r="Q19" s="339"/>
      <c r="R19" s="655"/>
      <c r="S19" s="337">
        <v>40</v>
      </c>
      <c r="T19" s="340"/>
      <c r="U19" s="339"/>
      <c r="V19" s="346"/>
      <c r="W19" s="123"/>
    </row>
    <row r="20" spans="1:23" ht="15.5" thickBot="1" x14ac:dyDescent="0.4">
      <c r="A20" s="2"/>
      <c r="B20" s="632" t="s">
        <v>557</v>
      </c>
      <c r="C20" s="633">
        <v>5</v>
      </c>
      <c r="D20" s="625"/>
      <c r="E20" s="625"/>
      <c r="F20" s="625"/>
      <c r="G20" s="625"/>
      <c r="H20" s="625"/>
      <c r="I20" s="625"/>
      <c r="J20" s="626"/>
      <c r="K20" s="123"/>
      <c r="L20" s="253"/>
      <c r="M20" s="253"/>
      <c r="N20" s="253"/>
      <c r="O20" s="337">
        <v>16</v>
      </c>
      <c r="P20" s="340"/>
      <c r="Q20" s="339"/>
      <c r="R20" s="655"/>
      <c r="S20" s="337">
        <v>41</v>
      </c>
      <c r="T20" s="340"/>
      <c r="U20" s="339"/>
      <c r="V20" s="346"/>
      <c r="W20" s="123"/>
    </row>
    <row r="21" spans="1:23" x14ac:dyDescent="0.35">
      <c r="A21" s="2"/>
      <c r="B21" s="641" t="s">
        <v>562</v>
      </c>
      <c r="C21" s="642"/>
      <c r="D21" s="643"/>
      <c r="E21" s="643"/>
      <c r="F21" s="643"/>
      <c r="G21" s="643"/>
      <c r="H21" s="643"/>
      <c r="I21" s="643"/>
      <c r="J21" s="644"/>
      <c r="K21" s="123"/>
      <c r="L21" s="253"/>
      <c r="M21" s="253"/>
      <c r="N21" s="253"/>
      <c r="O21" s="337">
        <v>17</v>
      </c>
      <c r="P21" s="340"/>
      <c r="Q21" s="339"/>
      <c r="R21" s="655"/>
      <c r="S21" s="337">
        <v>42</v>
      </c>
      <c r="T21" s="340"/>
      <c r="U21" s="339"/>
      <c r="V21" s="346"/>
      <c r="W21" s="123"/>
    </row>
    <row r="22" spans="1:23" ht="15.5" thickBot="1" x14ac:dyDescent="0.4">
      <c r="A22" s="2"/>
      <c r="B22" s="650" t="s">
        <v>564</v>
      </c>
      <c r="C22" s="651"/>
      <c r="D22" s="652"/>
      <c r="E22" s="652"/>
      <c r="F22" s="652"/>
      <c r="G22" s="652"/>
      <c r="H22" s="652"/>
      <c r="I22" s="652"/>
      <c r="J22" s="653"/>
      <c r="K22" s="123"/>
      <c r="L22" s="253"/>
      <c r="M22" s="253"/>
      <c r="N22" s="253"/>
      <c r="O22" s="337">
        <v>18</v>
      </c>
      <c r="P22" s="340"/>
      <c r="Q22" s="339"/>
      <c r="R22" s="655"/>
      <c r="S22" s="337">
        <v>43</v>
      </c>
      <c r="T22" s="340"/>
      <c r="U22" s="339"/>
      <c r="V22" s="346"/>
      <c r="W22" s="123"/>
    </row>
    <row r="23" spans="1:23" ht="15.5" thickBot="1" x14ac:dyDescent="0.4">
      <c r="A23" s="2"/>
      <c r="B23" s="253"/>
      <c r="C23" s="656"/>
      <c r="D23" s="656"/>
      <c r="E23" s="656"/>
      <c r="F23" s="656"/>
      <c r="G23" s="656"/>
      <c r="H23" s="656"/>
      <c r="I23" s="656"/>
      <c r="J23" s="656"/>
      <c r="K23" s="123"/>
      <c r="L23" s="253"/>
      <c r="M23" s="253"/>
      <c r="N23" s="253"/>
      <c r="O23" s="337">
        <v>19</v>
      </c>
      <c r="P23" s="340"/>
      <c r="Q23" s="339"/>
      <c r="R23" s="655"/>
      <c r="S23" s="337">
        <v>44</v>
      </c>
      <c r="T23" s="340"/>
      <c r="U23" s="339"/>
      <c r="V23" s="346"/>
      <c r="W23" s="123"/>
    </row>
    <row r="24" spans="1:23" ht="15.5" thickBot="1" x14ac:dyDescent="0.4">
      <c r="A24" s="2"/>
      <c r="B24" s="632" t="s">
        <v>557</v>
      </c>
      <c r="C24" s="633">
        <v>6</v>
      </c>
      <c r="D24" s="625"/>
      <c r="E24" s="625"/>
      <c r="F24" s="625"/>
      <c r="G24" s="625"/>
      <c r="H24" s="625"/>
      <c r="I24" s="625"/>
      <c r="J24" s="626"/>
      <c r="K24" s="123"/>
      <c r="L24" s="253"/>
      <c r="M24" s="253"/>
      <c r="N24" s="253"/>
      <c r="O24" s="337">
        <v>20</v>
      </c>
      <c r="P24" s="340"/>
      <c r="Q24" s="339"/>
      <c r="R24" s="655"/>
      <c r="S24" s="337">
        <v>45</v>
      </c>
      <c r="T24" s="340"/>
      <c r="U24" s="339"/>
      <c r="V24" s="346"/>
      <c r="W24" s="123"/>
    </row>
    <row r="25" spans="1:23" x14ac:dyDescent="0.35">
      <c r="A25" s="2"/>
      <c r="B25" s="641" t="s">
        <v>562</v>
      </c>
      <c r="C25" s="642"/>
      <c r="D25" s="643"/>
      <c r="E25" s="643"/>
      <c r="F25" s="643"/>
      <c r="G25" s="643"/>
      <c r="H25" s="643"/>
      <c r="I25" s="643"/>
      <c r="J25" s="644"/>
      <c r="K25" s="123"/>
      <c r="L25" s="253"/>
      <c r="M25" s="253"/>
      <c r="N25" s="253"/>
      <c r="O25" s="337">
        <v>21</v>
      </c>
      <c r="P25" s="340"/>
      <c r="Q25" s="339"/>
      <c r="R25" s="655"/>
      <c r="S25" s="337">
        <v>46</v>
      </c>
      <c r="T25" s="340"/>
      <c r="U25" s="339"/>
      <c r="V25" s="346"/>
      <c r="W25" s="123"/>
    </row>
    <row r="26" spans="1:23" ht="15.5" thickBot="1" x14ac:dyDescent="0.4">
      <c r="A26" s="2"/>
      <c r="B26" s="650" t="s">
        <v>564</v>
      </c>
      <c r="C26" s="651"/>
      <c r="D26" s="652"/>
      <c r="E26" s="652"/>
      <c r="F26" s="652"/>
      <c r="G26" s="652"/>
      <c r="H26" s="652"/>
      <c r="I26" s="652"/>
      <c r="J26" s="653"/>
      <c r="K26" s="123"/>
      <c r="L26" s="253"/>
      <c r="M26" s="253"/>
      <c r="N26" s="253"/>
      <c r="O26" s="337">
        <v>22</v>
      </c>
      <c r="P26" s="340"/>
      <c r="Q26" s="339"/>
      <c r="R26" s="655"/>
      <c r="S26" s="337">
        <v>47</v>
      </c>
      <c r="T26" s="340"/>
      <c r="U26" s="339"/>
      <c r="V26" s="346"/>
      <c r="W26" s="123"/>
    </row>
    <row r="27" spans="1:23" ht="15.5" thickBot="1" x14ac:dyDescent="0.4">
      <c r="A27" s="2"/>
      <c r="B27" s="253"/>
      <c r="C27" s="253"/>
      <c r="D27" s="253"/>
      <c r="E27" s="253"/>
      <c r="F27" s="253"/>
      <c r="G27" s="253"/>
      <c r="H27" s="253"/>
      <c r="I27" s="253"/>
      <c r="J27" s="253"/>
      <c r="K27" s="123"/>
      <c r="L27" s="253"/>
      <c r="M27" s="253"/>
      <c r="N27" s="253"/>
      <c r="O27" s="337">
        <v>23</v>
      </c>
      <c r="P27" s="340"/>
      <c r="Q27" s="339"/>
      <c r="R27" s="655"/>
      <c r="S27" s="337">
        <v>48</v>
      </c>
      <c r="T27" s="340"/>
      <c r="U27" s="339"/>
      <c r="V27" s="346"/>
      <c r="W27" s="123"/>
    </row>
    <row r="28" spans="1:23" ht="15.5" thickBot="1" x14ac:dyDescent="0.4">
      <c r="A28" s="2"/>
      <c r="B28" s="632" t="s">
        <v>557</v>
      </c>
      <c r="C28" s="633">
        <v>7</v>
      </c>
      <c r="D28" s="625"/>
      <c r="E28" s="625"/>
      <c r="F28" s="625"/>
      <c r="G28" s="625"/>
      <c r="H28" s="625"/>
      <c r="I28" s="625"/>
      <c r="J28" s="626"/>
      <c r="K28" s="123"/>
      <c r="L28" s="253"/>
      <c r="M28" s="253"/>
      <c r="N28" s="253"/>
      <c r="O28" s="337">
        <v>24</v>
      </c>
      <c r="P28" s="340"/>
      <c r="Q28" s="339"/>
      <c r="R28" s="655"/>
      <c r="S28" s="337">
        <v>49</v>
      </c>
      <c r="T28" s="340"/>
      <c r="U28" s="339"/>
      <c r="V28" s="346"/>
      <c r="W28" s="123"/>
    </row>
    <row r="29" spans="1:23" ht="15.5" thickBot="1" x14ac:dyDescent="0.4">
      <c r="A29" s="2"/>
      <c r="B29" s="641" t="s">
        <v>562</v>
      </c>
      <c r="C29" s="642"/>
      <c r="D29" s="643"/>
      <c r="E29" s="643"/>
      <c r="F29" s="643"/>
      <c r="G29" s="643"/>
      <c r="H29" s="643"/>
      <c r="I29" s="643"/>
      <c r="J29" s="644"/>
      <c r="K29" s="123"/>
      <c r="L29" s="253"/>
      <c r="M29" s="253"/>
      <c r="N29" s="253"/>
      <c r="O29" s="347">
        <v>25</v>
      </c>
      <c r="P29" s="348"/>
      <c r="Q29" s="79"/>
      <c r="R29" s="657"/>
      <c r="S29" s="347">
        <v>50</v>
      </c>
      <c r="T29" s="348"/>
      <c r="U29" s="79"/>
      <c r="V29" s="354"/>
      <c r="W29" s="123"/>
    </row>
    <row r="30" spans="1:23" ht="15.5" thickBot="1" x14ac:dyDescent="0.4">
      <c r="A30" s="2"/>
      <c r="B30" s="650" t="s">
        <v>564</v>
      </c>
      <c r="C30" s="651"/>
      <c r="D30" s="652"/>
      <c r="E30" s="652"/>
      <c r="F30" s="652"/>
      <c r="G30" s="652"/>
      <c r="H30" s="652"/>
      <c r="I30" s="652"/>
      <c r="J30" s="653"/>
      <c r="K30" s="123"/>
      <c r="L30" s="253"/>
      <c r="M30" s="253"/>
      <c r="N30" s="253"/>
      <c r="O30" s="253"/>
      <c r="P30" s="253"/>
      <c r="Q30" s="253"/>
      <c r="R30" s="253"/>
      <c r="S30" s="253"/>
      <c r="T30" s="656"/>
      <c r="U30" s="656"/>
      <c r="V30" s="123"/>
      <c r="W30" s="123"/>
    </row>
    <row r="31" spans="1:23" ht="15.5" thickBot="1" x14ac:dyDescent="0.4">
      <c r="A31" s="2"/>
      <c r="B31" s="253"/>
      <c r="C31" s="253"/>
      <c r="D31" s="253"/>
      <c r="E31" s="253"/>
      <c r="F31" s="253"/>
      <c r="G31" s="253"/>
      <c r="H31" s="253"/>
      <c r="I31" s="253"/>
      <c r="J31" s="253"/>
      <c r="K31" s="123"/>
      <c r="L31" s="253"/>
      <c r="M31" s="253"/>
      <c r="N31" s="253"/>
      <c r="O31" s="253"/>
      <c r="P31" s="253"/>
      <c r="Q31" s="253"/>
      <c r="R31" s="253"/>
      <c r="S31" s="253"/>
      <c r="T31" s="656"/>
      <c r="U31" s="656"/>
      <c r="V31" s="123"/>
      <c r="W31" s="123"/>
    </row>
    <row r="32" spans="1:23" ht="15.5" thickBot="1" x14ac:dyDescent="0.4">
      <c r="A32" s="2"/>
      <c r="B32" s="632" t="s">
        <v>557</v>
      </c>
      <c r="C32" s="633">
        <v>8</v>
      </c>
      <c r="D32" s="625"/>
      <c r="E32" s="625"/>
      <c r="F32" s="625"/>
      <c r="G32" s="625"/>
      <c r="H32" s="625"/>
      <c r="I32" s="625"/>
      <c r="J32" s="626"/>
      <c r="K32" s="123"/>
      <c r="L32" s="123"/>
      <c r="M32" s="253"/>
      <c r="N32" s="123"/>
      <c r="O32" s="658" t="s">
        <v>571</v>
      </c>
      <c r="P32" s="659"/>
      <c r="Q32" s="659"/>
      <c r="R32" s="659"/>
      <c r="S32" s="659"/>
      <c r="T32" s="659"/>
      <c r="U32" s="659"/>
      <c r="V32" s="660"/>
      <c r="W32" s="123"/>
    </row>
    <row r="33" spans="1:23" ht="15.5" thickBot="1" x14ac:dyDescent="0.4">
      <c r="A33" s="2"/>
      <c r="B33" s="641" t="s">
        <v>562</v>
      </c>
      <c r="C33" s="642"/>
      <c r="D33" s="643"/>
      <c r="E33" s="643"/>
      <c r="F33" s="643"/>
      <c r="G33" s="643"/>
      <c r="H33" s="643"/>
      <c r="I33" s="643"/>
      <c r="J33" s="644"/>
      <c r="K33" s="123"/>
      <c r="L33" s="123"/>
      <c r="M33" s="253"/>
      <c r="N33" s="123"/>
      <c r="O33" s="661" t="s">
        <v>572</v>
      </c>
      <c r="P33" s="662"/>
      <c r="Q33" s="662"/>
      <c r="R33" s="662"/>
      <c r="S33" s="662"/>
      <c r="T33" s="662"/>
      <c r="U33" s="662"/>
      <c r="V33" s="663"/>
      <c r="W33" s="123"/>
    </row>
    <row r="34" spans="1:23" ht="15.5" thickBot="1" x14ac:dyDescent="0.4">
      <c r="A34" s="2"/>
      <c r="B34" s="650" t="s">
        <v>564</v>
      </c>
      <c r="C34" s="651"/>
      <c r="D34" s="652"/>
      <c r="E34" s="652"/>
      <c r="F34" s="652"/>
      <c r="G34" s="652"/>
      <c r="H34" s="652"/>
      <c r="I34" s="652"/>
      <c r="J34" s="653"/>
      <c r="K34" s="123"/>
      <c r="L34" s="123"/>
      <c r="M34" s="253"/>
      <c r="N34" s="123"/>
      <c r="O34" s="123"/>
      <c r="P34" s="253"/>
      <c r="Q34" s="253"/>
      <c r="R34" s="253"/>
      <c r="S34" s="253"/>
      <c r="T34" s="656"/>
      <c r="U34" s="656"/>
      <c r="V34" s="123"/>
      <c r="W34" s="123"/>
    </row>
    <row r="35" spans="1:23" x14ac:dyDescent="0.35">
      <c r="A35" s="2"/>
      <c r="B35" s="656"/>
      <c r="C35" s="664"/>
      <c r="D35" s="664"/>
      <c r="E35" s="664"/>
      <c r="F35" s="656"/>
      <c r="G35" s="656"/>
      <c r="H35" s="656"/>
      <c r="I35" s="656"/>
      <c r="J35" s="656"/>
      <c r="K35" s="2"/>
      <c r="L35" s="665"/>
      <c r="M35" s="666"/>
      <c r="N35" s="665"/>
      <c r="O35" s="665"/>
      <c r="P35" s="2"/>
      <c r="Q35" s="2"/>
      <c r="R35" s="2"/>
      <c r="S35" s="2"/>
      <c r="T35" s="656"/>
      <c r="U35" s="656"/>
      <c r="V35" s="2"/>
      <c r="W35" s="2"/>
    </row>
  </sheetData>
  <sheetProtection sheet="1" objects="1" scenarios="1" selectLockedCells="1"/>
  <mergeCells count="15">
    <mergeCell ref="C32:J32"/>
    <mergeCell ref="O32:V32"/>
    <mergeCell ref="O33:V33"/>
    <mergeCell ref="C8:J8"/>
    <mergeCell ref="C12:J12"/>
    <mergeCell ref="C16:J16"/>
    <mergeCell ref="C20:J20"/>
    <mergeCell ref="C24:J24"/>
    <mergeCell ref="C28:J28"/>
    <mergeCell ref="B1:V1"/>
    <mergeCell ref="P2:V2"/>
    <mergeCell ref="B3:J3"/>
    <mergeCell ref="L3:M3"/>
    <mergeCell ref="O3:V3"/>
    <mergeCell ref="C4:J4"/>
  </mergeCells>
  <phoneticPr fontId="4"/>
  <pageMargins left="0.23622047244094491" right="0.23622047244094491" top="0.74803149606299213" bottom="0.74803149606299213" header="0.31496062992125984" footer="0.31496062992125984"/>
  <pageSetup paperSize="9" scale="90" orientation="landscape" horizontalDpi="300" verticalDpi="300" r:id="rId1"/>
  <headerFooter>
    <oddHeader>&amp;L&amp;"Meiryo UI,太字"&amp;22αZXSデータ設定Sheet モード切替</oddHeader>
    <oddFooter>&amp;P / &amp;N ページ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1B89E-CAF2-4D5D-A16A-EE1971D9A2C2}">
  <sheetPr codeName="Sheet20">
    <pageSetUpPr fitToPage="1"/>
  </sheetPr>
  <dimension ref="A1:EB45"/>
  <sheetViews>
    <sheetView zoomScaleNormal="100" zoomScaleSheetLayoutView="100" workbookViewId="0">
      <selection activeCell="C5" sqref="C5"/>
    </sheetView>
  </sheetViews>
  <sheetFormatPr defaultColWidth="9" defaultRowHeight="15" x14ac:dyDescent="0.55000000000000004"/>
  <cols>
    <col min="1" max="1" width="2.58203125" style="1" customWidth="1"/>
    <col min="2" max="2" width="6.75" style="1" bestFit="1" customWidth="1"/>
    <col min="3" max="6" width="5.5" style="1" customWidth="1"/>
    <col min="7" max="7" width="2.58203125" style="1" customWidth="1"/>
    <col min="8" max="8" width="13.5" style="1" bestFit="1" customWidth="1"/>
    <col min="9" max="9" width="2.58203125" style="1" customWidth="1"/>
    <col min="10" max="10" width="4.25" style="1" bestFit="1" customWidth="1"/>
    <col min="11" max="30" width="5.5" style="1" customWidth="1"/>
    <col min="31" max="31" width="2.58203125" style="1" customWidth="1"/>
    <col min="32" max="32" width="4" style="1" bestFit="1" customWidth="1"/>
    <col min="33" max="33" width="25.75" style="1" bestFit="1" customWidth="1"/>
    <col min="34" max="34" width="2.58203125" style="1" customWidth="1"/>
    <col min="35" max="16384" width="9" style="1"/>
  </cols>
  <sheetData>
    <row r="1" spans="1:34" x14ac:dyDescent="0.55000000000000004">
      <c r="B1" s="30" t="s">
        <v>573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91"/>
    </row>
    <row r="2" spans="1:34" ht="16.5" customHeight="1" thickBot="1" x14ac:dyDescent="0.6">
      <c r="B2" s="124"/>
      <c r="C2" s="252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H2" s="91"/>
    </row>
    <row r="3" spans="1:34" ht="22" x14ac:dyDescent="0.35">
      <c r="A3" s="2"/>
      <c r="B3" s="465" t="s">
        <v>574</v>
      </c>
      <c r="C3" s="667" t="s">
        <v>575</v>
      </c>
      <c r="D3" s="667"/>
      <c r="E3" s="667"/>
      <c r="F3" s="137"/>
      <c r="G3" s="46"/>
      <c r="H3" s="465" t="s">
        <v>576</v>
      </c>
      <c r="I3" s="46"/>
      <c r="J3" s="668" t="s">
        <v>51</v>
      </c>
      <c r="K3" s="669" t="s">
        <v>577</v>
      </c>
      <c r="L3" s="670"/>
      <c r="M3" s="670"/>
      <c r="N3" s="670"/>
      <c r="O3" s="671"/>
      <c r="P3" s="671"/>
      <c r="Q3" s="671"/>
      <c r="R3" s="671"/>
      <c r="S3" s="671"/>
      <c r="T3" s="671"/>
      <c r="U3" s="671"/>
      <c r="V3" s="671"/>
      <c r="W3" s="672"/>
      <c r="X3" s="672"/>
      <c r="Y3" s="672"/>
      <c r="Z3" s="673"/>
      <c r="AA3" s="674" t="s">
        <v>578</v>
      </c>
      <c r="AB3" s="675"/>
      <c r="AC3" s="675"/>
      <c r="AD3" s="676"/>
      <c r="AE3" s="65"/>
      <c r="AF3" s="465" t="s">
        <v>579</v>
      </c>
      <c r="AG3" s="258" t="s">
        <v>580</v>
      </c>
      <c r="AH3" s="473" t="s">
        <v>63</v>
      </c>
    </row>
    <row r="4" spans="1:34" ht="15.5" thickBot="1" x14ac:dyDescent="0.4">
      <c r="A4" s="2"/>
      <c r="B4" s="474"/>
      <c r="C4" s="577" t="s">
        <v>581</v>
      </c>
      <c r="D4" s="578" t="s">
        <v>582</v>
      </c>
      <c r="E4" s="578" t="s">
        <v>583</v>
      </c>
      <c r="F4" s="579" t="s">
        <v>584</v>
      </c>
      <c r="G4" s="677"/>
      <c r="H4" s="620"/>
      <c r="I4" s="677"/>
      <c r="J4" s="678"/>
      <c r="K4" s="679" t="s">
        <v>581</v>
      </c>
      <c r="L4" s="680"/>
      <c r="M4" s="680"/>
      <c r="N4" s="681"/>
      <c r="O4" s="682" t="s">
        <v>582</v>
      </c>
      <c r="P4" s="680"/>
      <c r="Q4" s="680"/>
      <c r="R4" s="681"/>
      <c r="S4" s="682" t="s">
        <v>583</v>
      </c>
      <c r="T4" s="680"/>
      <c r="U4" s="680"/>
      <c r="V4" s="681"/>
      <c r="W4" s="682" t="s">
        <v>584</v>
      </c>
      <c r="X4" s="680"/>
      <c r="Y4" s="680"/>
      <c r="Z4" s="683"/>
      <c r="AA4" s="684" t="s">
        <v>581</v>
      </c>
      <c r="AB4" s="685" t="s">
        <v>582</v>
      </c>
      <c r="AC4" s="685" t="s">
        <v>583</v>
      </c>
      <c r="AD4" s="686" t="s">
        <v>584</v>
      </c>
      <c r="AE4" s="259"/>
      <c r="AF4" s="474"/>
      <c r="AG4" s="687"/>
      <c r="AH4" s="259"/>
    </row>
    <row r="5" spans="1:34" ht="15.5" thickBot="1" x14ac:dyDescent="0.4">
      <c r="A5" s="2"/>
      <c r="B5" s="326">
        <v>1</v>
      </c>
      <c r="C5" s="688"/>
      <c r="D5" s="484"/>
      <c r="E5" s="484"/>
      <c r="F5" s="689"/>
      <c r="G5" s="690"/>
      <c r="H5" s="691" t="s">
        <v>133</v>
      </c>
      <c r="I5" s="690"/>
      <c r="J5" s="692">
        <v>1</v>
      </c>
      <c r="K5" s="693" t="s">
        <v>70</v>
      </c>
      <c r="L5" s="330" t="s">
        <v>70</v>
      </c>
      <c r="M5" s="330" t="s">
        <v>70</v>
      </c>
      <c r="N5" s="329" t="s">
        <v>70</v>
      </c>
      <c r="O5" s="329" t="s">
        <v>70</v>
      </c>
      <c r="P5" s="329" t="s">
        <v>70</v>
      </c>
      <c r="Q5" s="329" t="s">
        <v>70</v>
      </c>
      <c r="R5" s="329" t="s">
        <v>70</v>
      </c>
      <c r="S5" s="329" t="s">
        <v>70</v>
      </c>
      <c r="T5" s="329" t="s">
        <v>70</v>
      </c>
      <c r="U5" s="329" t="s">
        <v>70</v>
      </c>
      <c r="V5" s="329" t="s">
        <v>70</v>
      </c>
      <c r="W5" s="329" t="s">
        <v>70</v>
      </c>
      <c r="X5" s="329" t="s">
        <v>70</v>
      </c>
      <c r="Y5" s="694" t="s">
        <v>70</v>
      </c>
      <c r="Z5" s="695" t="s">
        <v>70</v>
      </c>
      <c r="AA5" s="533" t="s">
        <v>70</v>
      </c>
      <c r="AB5" s="534" t="s">
        <v>70</v>
      </c>
      <c r="AC5" s="534" t="s">
        <v>70</v>
      </c>
      <c r="AD5" s="539" t="s">
        <v>70</v>
      </c>
      <c r="AE5" s="187"/>
      <c r="AF5" s="326">
        <v>1</v>
      </c>
      <c r="AG5" s="696"/>
      <c r="AH5" s="187"/>
    </row>
    <row r="6" spans="1:34" x14ac:dyDescent="0.35">
      <c r="A6" s="2"/>
      <c r="B6" s="337">
        <v>2</v>
      </c>
      <c r="C6" s="697"/>
      <c r="D6" s="495"/>
      <c r="E6" s="495"/>
      <c r="F6" s="226"/>
      <c r="G6" s="690"/>
      <c r="H6" s="187"/>
      <c r="I6" s="187"/>
      <c r="J6" s="698">
        <v>2</v>
      </c>
      <c r="K6" s="699" t="s">
        <v>70</v>
      </c>
      <c r="L6" s="341" t="s">
        <v>70</v>
      </c>
      <c r="M6" s="341" t="s">
        <v>70</v>
      </c>
      <c r="N6" s="236" t="s">
        <v>70</v>
      </c>
      <c r="O6" s="236" t="s">
        <v>70</v>
      </c>
      <c r="P6" s="236" t="s">
        <v>70</v>
      </c>
      <c r="Q6" s="236" t="s">
        <v>70</v>
      </c>
      <c r="R6" s="236" t="s">
        <v>70</v>
      </c>
      <c r="S6" s="236" t="s">
        <v>70</v>
      </c>
      <c r="T6" s="236" t="s">
        <v>70</v>
      </c>
      <c r="U6" s="236" t="s">
        <v>70</v>
      </c>
      <c r="V6" s="236" t="s">
        <v>70</v>
      </c>
      <c r="W6" s="236" t="s">
        <v>70</v>
      </c>
      <c r="X6" s="236" t="s">
        <v>70</v>
      </c>
      <c r="Y6" s="237" t="s">
        <v>70</v>
      </c>
      <c r="Z6" s="700" t="s">
        <v>70</v>
      </c>
      <c r="AA6" s="544" t="s">
        <v>70</v>
      </c>
      <c r="AB6" s="545" t="s">
        <v>70</v>
      </c>
      <c r="AC6" s="545" t="s">
        <v>70</v>
      </c>
      <c r="AD6" s="513" t="s">
        <v>70</v>
      </c>
      <c r="AE6" s="187"/>
      <c r="AF6" s="337">
        <v>2</v>
      </c>
      <c r="AG6" s="701"/>
      <c r="AH6" s="187"/>
    </row>
    <row r="7" spans="1:34" x14ac:dyDescent="0.35">
      <c r="A7" s="2"/>
      <c r="B7" s="337">
        <v>3</v>
      </c>
      <c r="C7" s="697"/>
      <c r="D7" s="495"/>
      <c r="E7" s="495"/>
      <c r="F7" s="226"/>
      <c r="G7" s="690"/>
      <c r="H7" s="187"/>
      <c r="I7" s="187"/>
      <c r="J7" s="698">
        <v>3</v>
      </c>
      <c r="K7" s="699" t="s">
        <v>70</v>
      </c>
      <c r="L7" s="341" t="s">
        <v>70</v>
      </c>
      <c r="M7" s="341" t="s">
        <v>70</v>
      </c>
      <c r="N7" s="236" t="s">
        <v>70</v>
      </c>
      <c r="O7" s="236" t="s">
        <v>70</v>
      </c>
      <c r="P7" s="236" t="s">
        <v>70</v>
      </c>
      <c r="Q7" s="236" t="s">
        <v>70</v>
      </c>
      <c r="R7" s="236" t="s">
        <v>70</v>
      </c>
      <c r="S7" s="236" t="s">
        <v>70</v>
      </c>
      <c r="T7" s="236" t="s">
        <v>70</v>
      </c>
      <c r="U7" s="236" t="s">
        <v>70</v>
      </c>
      <c r="V7" s="236" t="s">
        <v>70</v>
      </c>
      <c r="W7" s="236" t="s">
        <v>70</v>
      </c>
      <c r="X7" s="236" t="s">
        <v>70</v>
      </c>
      <c r="Y7" s="237" t="s">
        <v>70</v>
      </c>
      <c r="Z7" s="700" t="s">
        <v>70</v>
      </c>
      <c r="AA7" s="544" t="s">
        <v>70</v>
      </c>
      <c r="AB7" s="545" t="s">
        <v>70</v>
      </c>
      <c r="AC7" s="545" t="s">
        <v>70</v>
      </c>
      <c r="AD7" s="513" t="s">
        <v>70</v>
      </c>
      <c r="AE7" s="187"/>
      <c r="AF7" s="337">
        <v>3</v>
      </c>
      <c r="AG7" s="702"/>
      <c r="AH7" s="187"/>
    </row>
    <row r="8" spans="1:34" x14ac:dyDescent="0.35">
      <c r="A8" s="2"/>
      <c r="B8" s="337">
        <v>4</v>
      </c>
      <c r="C8" s="697"/>
      <c r="D8" s="495"/>
      <c r="E8" s="495"/>
      <c r="F8" s="226"/>
      <c r="G8" s="690"/>
      <c r="H8" s="187"/>
      <c r="I8" s="187"/>
      <c r="J8" s="698">
        <v>4</v>
      </c>
      <c r="K8" s="699" t="s">
        <v>70</v>
      </c>
      <c r="L8" s="341" t="s">
        <v>70</v>
      </c>
      <c r="M8" s="341" t="s">
        <v>70</v>
      </c>
      <c r="N8" s="236" t="s">
        <v>70</v>
      </c>
      <c r="O8" s="236" t="s">
        <v>70</v>
      </c>
      <c r="P8" s="236" t="s">
        <v>70</v>
      </c>
      <c r="Q8" s="236" t="s">
        <v>70</v>
      </c>
      <c r="R8" s="236" t="s">
        <v>70</v>
      </c>
      <c r="S8" s="236" t="s">
        <v>70</v>
      </c>
      <c r="T8" s="236" t="s">
        <v>70</v>
      </c>
      <c r="U8" s="236" t="s">
        <v>70</v>
      </c>
      <c r="V8" s="236" t="s">
        <v>70</v>
      </c>
      <c r="W8" s="236" t="s">
        <v>70</v>
      </c>
      <c r="X8" s="236" t="s">
        <v>70</v>
      </c>
      <c r="Y8" s="237" t="s">
        <v>70</v>
      </c>
      <c r="Z8" s="700" t="s">
        <v>70</v>
      </c>
      <c r="AA8" s="544" t="s">
        <v>70</v>
      </c>
      <c r="AB8" s="545" t="s">
        <v>70</v>
      </c>
      <c r="AC8" s="545" t="s">
        <v>70</v>
      </c>
      <c r="AD8" s="513" t="s">
        <v>70</v>
      </c>
      <c r="AE8" s="187"/>
      <c r="AF8" s="337">
        <v>4</v>
      </c>
      <c r="AG8" s="701"/>
      <c r="AH8" s="187"/>
    </row>
    <row r="9" spans="1:34" x14ac:dyDescent="0.35">
      <c r="A9" s="2"/>
      <c r="B9" s="337">
        <v>5</v>
      </c>
      <c r="C9" s="697"/>
      <c r="D9" s="495"/>
      <c r="E9" s="495"/>
      <c r="F9" s="226"/>
      <c r="G9" s="690"/>
      <c r="H9" s="187"/>
      <c r="I9" s="187"/>
      <c r="J9" s="698">
        <v>5</v>
      </c>
      <c r="K9" s="699" t="s">
        <v>70</v>
      </c>
      <c r="L9" s="341" t="s">
        <v>70</v>
      </c>
      <c r="M9" s="341" t="s">
        <v>70</v>
      </c>
      <c r="N9" s="236" t="s">
        <v>70</v>
      </c>
      <c r="O9" s="236" t="s">
        <v>70</v>
      </c>
      <c r="P9" s="236" t="s">
        <v>70</v>
      </c>
      <c r="Q9" s="236" t="s">
        <v>70</v>
      </c>
      <c r="R9" s="236" t="s">
        <v>70</v>
      </c>
      <c r="S9" s="236" t="s">
        <v>70</v>
      </c>
      <c r="T9" s="236" t="s">
        <v>70</v>
      </c>
      <c r="U9" s="236" t="s">
        <v>70</v>
      </c>
      <c r="V9" s="236" t="s">
        <v>70</v>
      </c>
      <c r="W9" s="236" t="s">
        <v>70</v>
      </c>
      <c r="X9" s="236" t="s">
        <v>70</v>
      </c>
      <c r="Y9" s="237" t="s">
        <v>70</v>
      </c>
      <c r="Z9" s="700" t="s">
        <v>70</v>
      </c>
      <c r="AA9" s="544" t="s">
        <v>70</v>
      </c>
      <c r="AB9" s="545" t="s">
        <v>70</v>
      </c>
      <c r="AC9" s="545" t="s">
        <v>70</v>
      </c>
      <c r="AD9" s="513" t="s">
        <v>70</v>
      </c>
      <c r="AE9" s="187"/>
      <c r="AF9" s="337">
        <v>5</v>
      </c>
      <c r="AG9" s="702"/>
      <c r="AH9" s="187"/>
    </row>
    <row r="10" spans="1:34" x14ac:dyDescent="0.35">
      <c r="A10" s="2"/>
      <c r="B10" s="337">
        <v>6</v>
      </c>
      <c r="C10" s="697"/>
      <c r="D10" s="495"/>
      <c r="E10" s="495"/>
      <c r="F10" s="226"/>
      <c r="G10" s="690"/>
      <c r="H10" s="187"/>
      <c r="I10" s="187"/>
      <c r="J10" s="698">
        <v>6</v>
      </c>
      <c r="K10" s="699" t="s">
        <v>70</v>
      </c>
      <c r="L10" s="341" t="s">
        <v>70</v>
      </c>
      <c r="M10" s="341" t="s">
        <v>70</v>
      </c>
      <c r="N10" s="236" t="s">
        <v>70</v>
      </c>
      <c r="O10" s="236" t="s">
        <v>70</v>
      </c>
      <c r="P10" s="236" t="s">
        <v>70</v>
      </c>
      <c r="Q10" s="236" t="s">
        <v>70</v>
      </c>
      <c r="R10" s="236" t="s">
        <v>70</v>
      </c>
      <c r="S10" s="236" t="s">
        <v>70</v>
      </c>
      <c r="T10" s="236" t="s">
        <v>70</v>
      </c>
      <c r="U10" s="236" t="s">
        <v>70</v>
      </c>
      <c r="V10" s="236" t="s">
        <v>70</v>
      </c>
      <c r="W10" s="236" t="s">
        <v>70</v>
      </c>
      <c r="X10" s="236" t="s">
        <v>70</v>
      </c>
      <c r="Y10" s="237" t="s">
        <v>70</v>
      </c>
      <c r="Z10" s="700" t="s">
        <v>70</v>
      </c>
      <c r="AA10" s="544" t="s">
        <v>70</v>
      </c>
      <c r="AB10" s="545" t="s">
        <v>70</v>
      </c>
      <c r="AC10" s="545" t="s">
        <v>70</v>
      </c>
      <c r="AD10" s="513" t="s">
        <v>70</v>
      </c>
      <c r="AE10" s="187"/>
      <c r="AF10" s="337">
        <v>6</v>
      </c>
      <c r="AG10" s="701"/>
      <c r="AH10" s="187"/>
    </row>
    <row r="11" spans="1:34" x14ac:dyDescent="0.35">
      <c r="A11" s="2"/>
      <c r="B11" s="337">
        <v>7</v>
      </c>
      <c r="C11" s="697"/>
      <c r="D11" s="495"/>
      <c r="E11" s="495"/>
      <c r="F11" s="226"/>
      <c r="G11" s="690"/>
      <c r="H11" s="187"/>
      <c r="I11" s="187"/>
      <c r="J11" s="698">
        <v>7</v>
      </c>
      <c r="K11" s="699" t="s">
        <v>70</v>
      </c>
      <c r="L11" s="341" t="s">
        <v>70</v>
      </c>
      <c r="M11" s="341" t="s">
        <v>70</v>
      </c>
      <c r="N11" s="236" t="s">
        <v>70</v>
      </c>
      <c r="O11" s="236" t="s">
        <v>70</v>
      </c>
      <c r="P11" s="236" t="s">
        <v>70</v>
      </c>
      <c r="Q11" s="236" t="s">
        <v>70</v>
      </c>
      <c r="R11" s="236" t="s">
        <v>70</v>
      </c>
      <c r="S11" s="236" t="s">
        <v>70</v>
      </c>
      <c r="T11" s="236" t="s">
        <v>70</v>
      </c>
      <c r="U11" s="236" t="s">
        <v>70</v>
      </c>
      <c r="V11" s="236" t="s">
        <v>70</v>
      </c>
      <c r="W11" s="236" t="s">
        <v>70</v>
      </c>
      <c r="X11" s="236" t="s">
        <v>70</v>
      </c>
      <c r="Y11" s="237" t="s">
        <v>70</v>
      </c>
      <c r="Z11" s="700" t="s">
        <v>70</v>
      </c>
      <c r="AA11" s="544" t="s">
        <v>70</v>
      </c>
      <c r="AB11" s="545" t="s">
        <v>70</v>
      </c>
      <c r="AC11" s="545" t="s">
        <v>70</v>
      </c>
      <c r="AD11" s="513" t="s">
        <v>70</v>
      </c>
      <c r="AE11" s="187"/>
      <c r="AF11" s="337">
        <v>7</v>
      </c>
      <c r="AG11" s="702"/>
      <c r="AH11" s="187"/>
    </row>
    <row r="12" spans="1:34" ht="15.5" thickBot="1" x14ac:dyDescent="0.4">
      <c r="A12" s="2"/>
      <c r="B12" s="337">
        <v>8</v>
      </c>
      <c r="C12" s="697"/>
      <c r="D12" s="495"/>
      <c r="E12" s="495"/>
      <c r="F12" s="226"/>
      <c r="G12" s="690"/>
      <c r="H12" s="187"/>
      <c r="I12" s="187"/>
      <c r="J12" s="703">
        <v>8</v>
      </c>
      <c r="K12" s="704" t="s">
        <v>70</v>
      </c>
      <c r="L12" s="349" t="s">
        <v>70</v>
      </c>
      <c r="M12" s="349" t="s">
        <v>70</v>
      </c>
      <c r="N12" s="247" t="s">
        <v>70</v>
      </c>
      <c r="O12" s="247" t="s">
        <v>70</v>
      </c>
      <c r="P12" s="247" t="s">
        <v>70</v>
      </c>
      <c r="Q12" s="247" t="s">
        <v>70</v>
      </c>
      <c r="R12" s="247" t="s">
        <v>70</v>
      </c>
      <c r="S12" s="247" t="s">
        <v>70</v>
      </c>
      <c r="T12" s="247" t="s">
        <v>70</v>
      </c>
      <c r="U12" s="247" t="s">
        <v>70</v>
      </c>
      <c r="V12" s="247" t="s">
        <v>70</v>
      </c>
      <c r="W12" s="247" t="s">
        <v>70</v>
      </c>
      <c r="X12" s="247" t="s">
        <v>70</v>
      </c>
      <c r="Y12" s="248" t="s">
        <v>70</v>
      </c>
      <c r="Z12" s="705" t="s">
        <v>70</v>
      </c>
      <c r="AA12" s="557" t="s">
        <v>70</v>
      </c>
      <c r="AB12" s="558" t="s">
        <v>70</v>
      </c>
      <c r="AC12" s="558" t="s">
        <v>70</v>
      </c>
      <c r="AD12" s="520" t="s">
        <v>70</v>
      </c>
      <c r="AE12" s="187"/>
      <c r="AF12" s="337">
        <v>8</v>
      </c>
      <c r="AG12" s="701"/>
      <c r="AH12" s="187"/>
    </row>
    <row r="13" spans="1:34" x14ac:dyDescent="0.35">
      <c r="A13" s="2"/>
      <c r="B13" s="337">
        <v>9</v>
      </c>
      <c r="C13" s="697"/>
      <c r="D13" s="495"/>
      <c r="E13" s="495"/>
      <c r="F13" s="226"/>
      <c r="G13" s="690"/>
      <c r="H13" s="187"/>
      <c r="I13" s="187"/>
      <c r="J13" s="706"/>
      <c r="AE13" s="187"/>
      <c r="AF13" s="337">
        <v>9</v>
      </c>
      <c r="AG13" s="702"/>
      <c r="AH13" s="187"/>
    </row>
    <row r="14" spans="1:34" x14ac:dyDescent="0.35">
      <c r="A14" s="2"/>
      <c r="B14" s="337">
        <v>10</v>
      </c>
      <c r="C14" s="697"/>
      <c r="D14" s="495"/>
      <c r="E14" s="495"/>
      <c r="F14" s="226"/>
      <c r="G14" s="690"/>
      <c r="H14" s="187"/>
      <c r="I14" s="187"/>
      <c r="J14" s="47"/>
      <c r="AE14" s="187"/>
      <c r="AF14" s="337">
        <v>10</v>
      </c>
      <c r="AG14" s="701"/>
      <c r="AH14" s="187"/>
    </row>
    <row r="15" spans="1:34" x14ac:dyDescent="0.35">
      <c r="A15" s="2"/>
      <c r="B15" s="337">
        <v>11</v>
      </c>
      <c r="C15" s="697"/>
      <c r="D15" s="495"/>
      <c r="E15" s="495"/>
      <c r="F15" s="226"/>
      <c r="G15" s="690"/>
      <c r="H15" s="187"/>
      <c r="I15" s="187"/>
      <c r="J15" s="47"/>
      <c r="AE15" s="187"/>
      <c r="AF15" s="337">
        <v>11</v>
      </c>
      <c r="AG15" s="702"/>
      <c r="AH15" s="187"/>
    </row>
    <row r="16" spans="1:34" x14ac:dyDescent="0.35">
      <c r="A16" s="2"/>
      <c r="B16" s="337">
        <v>12</v>
      </c>
      <c r="C16" s="697"/>
      <c r="D16" s="495"/>
      <c r="E16" s="495"/>
      <c r="F16" s="226"/>
      <c r="G16" s="187"/>
      <c r="H16" s="187"/>
      <c r="I16" s="187"/>
      <c r="J16" s="47"/>
      <c r="AE16" s="187"/>
      <c r="AF16" s="337">
        <v>12</v>
      </c>
      <c r="AG16" s="701"/>
      <c r="AH16" s="187"/>
    </row>
    <row r="17" spans="1:34" x14ac:dyDescent="0.35">
      <c r="A17" s="2"/>
      <c r="B17" s="337">
        <v>13</v>
      </c>
      <c r="C17" s="697"/>
      <c r="D17" s="495"/>
      <c r="E17" s="495"/>
      <c r="F17" s="226"/>
      <c r="G17" s="187"/>
      <c r="H17" s="187"/>
      <c r="I17" s="187"/>
      <c r="AE17" s="253"/>
      <c r="AF17" s="337">
        <v>13</v>
      </c>
      <c r="AG17" s="702"/>
      <c r="AH17" s="253"/>
    </row>
    <row r="18" spans="1:34" x14ac:dyDescent="0.35">
      <c r="A18" s="2"/>
      <c r="B18" s="337">
        <v>14</v>
      </c>
      <c r="C18" s="697"/>
      <c r="D18" s="495"/>
      <c r="E18" s="495"/>
      <c r="F18" s="226"/>
      <c r="G18" s="187"/>
      <c r="H18" s="187"/>
      <c r="I18" s="187"/>
      <c r="AE18" s="253"/>
      <c r="AF18" s="337">
        <v>14</v>
      </c>
      <c r="AG18" s="701"/>
      <c r="AH18" s="253"/>
    </row>
    <row r="19" spans="1:34" x14ac:dyDescent="0.35">
      <c r="A19" s="2"/>
      <c r="B19" s="337">
        <v>15</v>
      </c>
      <c r="C19" s="697"/>
      <c r="D19" s="495"/>
      <c r="E19" s="495"/>
      <c r="F19" s="226"/>
      <c r="G19" s="187"/>
      <c r="H19" s="187"/>
      <c r="I19" s="187"/>
      <c r="AE19" s="253"/>
      <c r="AF19" s="337">
        <v>15</v>
      </c>
      <c r="AG19" s="702"/>
      <c r="AH19" s="253"/>
    </row>
    <row r="20" spans="1:34" x14ac:dyDescent="0.35">
      <c r="A20" s="2"/>
      <c r="B20" s="337">
        <v>16</v>
      </c>
      <c r="C20" s="697"/>
      <c r="D20" s="495"/>
      <c r="E20" s="495"/>
      <c r="F20" s="226"/>
      <c r="G20" s="187"/>
      <c r="H20" s="187"/>
      <c r="I20" s="187"/>
      <c r="AE20" s="253"/>
      <c r="AF20" s="337">
        <v>16</v>
      </c>
      <c r="AG20" s="701"/>
      <c r="AH20" s="253"/>
    </row>
    <row r="21" spans="1:34" x14ac:dyDescent="0.35">
      <c r="A21" s="2"/>
      <c r="B21" s="337">
        <v>17</v>
      </c>
      <c r="C21" s="697"/>
      <c r="D21" s="495"/>
      <c r="E21" s="495"/>
      <c r="F21" s="226"/>
      <c r="G21" s="187"/>
      <c r="H21" s="187"/>
      <c r="I21" s="187"/>
      <c r="AE21" s="253"/>
      <c r="AF21" s="337">
        <v>17</v>
      </c>
      <c r="AG21" s="702"/>
      <c r="AH21" s="253"/>
    </row>
    <row r="22" spans="1:34" x14ac:dyDescent="0.35">
      <c r="A22" s="2"/>
      <c r="B22" s="337">
        <v>18</v>
      </c>
      <c r="C22" s="697"/>
      <c r="D22" s="495"/>
      <c r="E22" s="495"/>
      <c r="F22" s="226"/>
      <c r="G22" s="187"/>
      <c r="H22" s="187"/>
      <c r="I22" s="187"/>
      <c r="AE22" s="253"/>
      <c r="AF22" s="337">
        <v>18</v>
      </c>
      <c r="AG22" s="701"/>
      <c r="AH22" s="253"/>
    </row>
    <row r="23" spans="1:34" x14ac:dyDescent="0.35">
      <c r="A23" s="2"/>
      <c r="B23" s="337">
        <v>19</v>
      </c>
      <c r="C23" s="697"/>
      <c r="D23" s="495"/>
      <c r="E23" s="495"/>
      <c r="F23" s="226"/>
      <c r="G23" s="187"/>
      <c r="H23" s="187"/>
      <c r="I23" s="187"/>
      <c r="AE23" s="253"/>
      <c r="AF23" s="337">
        <v>19</v>
      </c>
      <c r="AG23" s="702"/>
      <c r="AH23" s="253"/>
    </row>
    <row r="24" spans="1:34" ht="15.5" thickBot="1" x14ac:dyDescent="0.4">
      <c r="A24" s="2"/>
      <c r="B24" s="337">
        <v>20</v>
      </c>
      <c r="C24" s="697"/>
      <c r="D24" s="495"/>
      <c r="E24" s="495"/>
      <c r="F24" s="226"/>
      <c r="G24" s="187"/>
      <c r="H24" s="187"/>
      <c r="I24" s="187"/>
      <c r="AE24" s="253"/>
      <c r="AF24" s="347">
        <v>20</v>
      </c>
      <c r="AG24" s="707"/>
      <c r="AH24" s="253"/>
    </row>
    <row r="25" spans="1:34" x14ac:dyDescent="0.35">
      <c r="A25" s="2"/>
      <c r="B25" s="337">
        <v>21</v>
      </c>
      <c r="C25" s="697"/>
      <c r="D25" s="495"/>
      <c r="E25" s="495"/>
      <c r="F25" s="226"/>
      <c r="G25" s="187"/>
      <c r="H25" s="187"/>
      <c r="I25" s="187"/>
      <c r="AE25" s="253"/>
      <c r="AF25" s="253"/>
      <c r="AH25" s="253"/>
    </row>
    <row r="26" spans="1:34" x14ac:dyDescent="0.35">
      <c r="A26" s="2"/>
      <c r="B26" s="337">
        <v>22</v>
      </c>
      <c r="C26" s="697"/>
      <c r="D26" s="495"/>
      <c r="E26" s="495"/>
      <c r="F26" s="226"/>
      <c r="G26" s="187"/>
      <c r="H26" s="187"/>
      <c r="I26" s="187"/>
      <c r="AE26" s="253"/>
      <c r="AF26" s="253"/>
      <c r="AH26" s="253"/>
    </row>
    <row r="27" spans="1:34" x14ac:dyDescent="0.35">
      <c r="A27" s="2"/>
      <c r="B27" s="337">
        <v>23</v>
      </c>
      <c r="C27" s="697"/>
      <c r="D27" s="495"/>
      <c r="E27" s="495"/>
      <c r="F27" s="226"/>
      <c r="G27" s="187"/>
      <c r="H27" s="187"/>
      <c r="I27" s="187"/>
      <c r="AE27" s="253"/>
      <c r="AF27" s="253"/>
      <c r="AH27" s="253"/>
    </row>
    <row r="28" spans="1:34" x14ac:dyDescent="0.35">
      <c r="A28" s="2"/>
      <c r="B28" s="337">
        <v>24</v>
      </c>
      <c r="C28" s="697"/>
      <c r="D28" s="495"/>
      <c r="E28" s="495"/>
      <c r="F28" s="226"/>
      <c r="G28" s="187"/>
      <c r="H28" s="187"/>
      <c r="I28" s="187"/>
      <c r="AE28" s="253"/>
      <c r="AF28" s="253"/>
      <c r="AH28" s="253"/>
    </row>
    <row r="29" spans="1:34" x14ac:dyDescent="0.35">
      <c r="A29" s="2"/>
      <c r="B29" s="337">
        <v>25</v>
      </c>
      <c r="C29" s="697"/>
      <c r="D29" s="495"/>
      <c r="E29" s="495"/>
      <c r="F29" s="226"/>
      <c r="G29" s="187"/>
      <c r="H29" s="187"/>
      <c r="I29" s="187"/>
      <c r="AE29" s="253"/>
      <c r="AF29" s="253"/>
      <c r="AH29" s="253"/>
    </row>
    <row r="30" spans="1:34" x14ac:dyDescent="0.35">
      <c r="A30" s="2"/>
      <c r="B30" s="337">
        <v>26</v>
      </c>
      <c r="C30" s="697"/>
      <c r="D30" s="495"/>
      <c r="E30" s="495"/>
      <c r="F30" s="226"/>
      <c r="G30" s="187"/>
      <c r="H30" s="187"/>
      <c r="I30" s="187"/>
      <c r="AE30" s="253"/>
      <c r="AF30" s="253"/>
      <c r="AH30" s="253"/>
    </row>
    <row r="31" spans="1:34" x14ac:dyDescent="0.35">
      <c r="A31" s="2"/>
      <c r="B31" s="337">
        <v>27</v>
      </c>
      <c r="C31" s="697"/>
      <c r="D31" s="495"/>
      <c r="E31" s="495"/>
      <c r="F31" s="226"/>
      <c r="G31" s="187"/>
      <c r="H31" s="187"/>
      <c r="I31" s="187"/>
      <c r="AE31" s="253"/>
      <c r="AF31" s="253"/>
      <c r="AH31" s="253"/>
    </row>
    <row r="32" spans="1:34" x14ac:dyDescent="0.35">
      <c r="A32" s="2"/>
      <c r="B32" s="337">
        <v>28</v>
      </c>
      <c r="C32" s="697"/>
      <c r="D32" s="495"/>
      <c r="E32" s="495"/>
      <c r="F32" s="226"/>
      <c r="G32" s="187"/>
      <c r="H32" s="187"/>
      <c r="I32" s="187"/>
      <c r="AE32" s="253"/>
      <c r="AF32" s="253"/>
      <c r="AH32" s="253"/>
    </row>
    <row r="33" spans="1:34" x14ac:dyDescent="0.35">
      <c r="A33" s="2"/>
      <c r="B33" s="337">
        <v>29</v>
      </c>
      <c r="C33" s="697"/>
      <c r="D33" s="495"/>
      <c r="E33" s="495"/>
      <c r="F33" s="226"/>
      <c r="G33" s="187"/>
      <c r="H33" s="187"/>
      <c r="I33" s="187"/>
      <c r="AE33" s="253"/>
      <c r="AF33" s="253"/>
      <c r="AH33" s="253"/>
    </row>
    <row r="34" spans="1:34" x14ac:dyDescent="0.35">
      <c r="A34" s="2"/>
      <c r="B34" s="337">
        <v>30</v>
      </c>
      <c r="C34" s="697"/>
      <c r="D34" s="495"/>
      <c r="E34" s="495"/>
      <c r="F34" s="226"/>
      <c r="G34" s="187"/>
      <c r="H34" s="187"/>
      <c r="I34" s="187"/>
      <c r="AE34" s="253"/>
      <c r="AF34" s="253"/>
      <c r="AH34" s="253"/>
    </row>
    <row r="35" spans="1:34" x14ac:dyDescent="0.35">
      <c r="A35" s="2"/>
      <c r="B35" s="337">
        <v>31</v>
      </c>
      <c r="C35" s="697"/>
      <c r="D35" s="495"/>
      <c r="E35" s="495"/>
      <c r="F35" s="226"/>
      <c r="G35" s="187"/>
      <c r="H35" s="187"/>
      <c r="I35" s="187"/>
      <c r="AE35" s="253"/>
      <c r="AF35" s="253"/>
      <c r="AH35" s="253"/>
    </row>
    <row r="36" spans="1:34" x14ac:dyDescent="0.35">
      <c r="A36" s="2"/>
      <c r="B36" s="337">
        <v>32</v>
      </c>
      <c r="C36" s="697"/>
      <c r="D36" s="495"/>
      <c r="E36" s="495"/>
      <c r="F36" s="226"/>
      <c r="G36" s="187"/>
      <c r="H36" s="187"/>
      <c r="I36" s="187"/>
      <c r="AE36" s="253"/>
      <c r="AF36" s="253"/>
      <c r="AH36" s="253"/>
    </row>
    <row r="37" spans="1:34" x14ac:dyDescent="0.35">
      <c r="A37" s="2"/>
      <c r="B37" s="337">
        <v>33</v>
      </c>
      <c r="C37" s="697"/>
      <c r="D37" s="495"/>
      <c r="E37" s="495"/>
      <c r="F37" s="226"/>
      <c r="G37" s="187"/>
      <c r="H37" s="187"/>
      <c r="I37" s="187"/>
      <c r="AE37" s="253"/>
      <c r="AF37" s="253"/>
      <c r="AH37" s="253"/>
    </row>
    <row r="38" spans="1:34" x14ac:dyDescent="0.35">
      <c r="A38" s="2"/>
      <c r="B38" s="337">
        <v>34</v>
      </c>
      <c r="C38" s="697"/>
      <c r="D38" s="495"/>
      <c r="E38" s="495"/>
      <c r="F38" s="226"/>
      <c r="G38" s="187"/>
      <c r="H38" s="187"/>
      <c r="I38" s="187"/>
      <c r="AE38" s="253"/>
      <c r="AF38" s="253"/>
      <c r="AH38" s="253"/>
    </row>
    <row r="39" spans="1:34" x14ac:dyDescent="0.35">
      <c r="A39" s="2"/>
      <c r="B39" s="337">
        <v>35</v>
      </c>
      <c r="C39" s="697"/>
      <c r="D39" s="495"/>
      <c r="E39" s="495"/>
      <c r="F39" s="226"/>
      <c r="G39" s="187"/>
      <c r="H39" s="187"/>
      <c r="I39" s="187"/>
      <c r="AE39" s="253"/>
      <c r="AF39" s="253"/>
      <c r="AH39" s="253"/>
    </row>
    <row r="40" spans="1:34" x14ac:dyDescent="0.35">
      <c r="A40" s="2"/>
      <c r="B40" s="337">
        <v>36</v>
      </c>
      <c r="C40" s="697"/>
      <c r="D40" s="495"/>
      <c r="E40" s="495"/>
      <c r="F40" s="226"/>
      <c r="G40" s="187"/>
      <c r="H40" s="187"/>
      <c r="I40" s="187"/>
      <c r="AE40" s="253"/>
      <c r="AF40" s="253"/>
      <c r="AH40" s="253"/>
    </row>
    <row r="41" spans="1:34" x14ac:dyDescent="0.35">
      <c r="A41" s="2"/>
      <c r="B41" s="337">
        <v>37</v>
      </c>
      <c r="C41" s="697"/>
      <c r="D41" s="495"/>
      <c r="E41" s="495"/>
      <c r="F41" s="226"/>
      <c r="G41" s="187"/>
      <c r="H41" s="187"/>
      <c r="I41" s="187"/>
      <c r="AE41" s="253"/>
      <c r="AF41" s="253"/>
      <c r="AH41" s="253"/>
    </row>
    <row r="42" spans="1:34" x14ac:dyDescent="0.35">
      <c r="A42" s="2"/>
      <c r="B42" s="337">
        <v>38</v>
      </c>
      <c r="C42" s="697"/>
      <c r="D42" s="495"/>
      <c r="E42" s="495"/>
      <c r="F42" s="226"/>
      <c r="G42" s="187"/>
      <c r="H42" s="187"/>
      <c r="I42" s="187"/>
      <c r="AE42" s="253"/>
      <c r="AF42" s="253"/>
      <c r="AH42" s="253"/>
    </row>
    <row r="43" spans="1:34" x14ac:dyDescent="0.35">
      <c r="A43" s="2"/>
      <c r="B43" s="337">
        <v>39</v>
      </c>
      <c r="C43" s="697"/>
      <c r="D43" s="495"/>
      <c r="E43" s="495"/>
      <c r="F43" s="226"/>
      <c r="G43" s="187"/>
      <c r="H43" s="187"/>
      <c r="I43" s="187"/>
      <c r="AE43" s="253"/>
      <c r="AF43" s="253"/>
      <c r="AH43" s="253"/>
    </row>
    <row r="44" spans="1:34" ht="15.5" thickBot="1" x14ac:dyDescent="0.4">
      <c r="A44" s="2"/>
      <c r="B44" s="347">
        <v>40</v>
      </c>
      <c r="C44" s="708"/>
      <c r="D44" s="516"/>
      <c r="E44" s="516"/>
      <c r="F44" s="249"/>
      <c r="G44" s="187"/>
      <c r="H44" s="187"/>
      <c r="I44" s="187"/>
      <c r="AE44" s="253"/>
      <c r="AF44" s="253"/>
      <c r="AH44" s="253"/>
    </row>
    <row r="45" spans="1:34" x14ac:dyDescent="0.35">
      <c r="A45" s="2"/>
      <c r="B45" s="356"/>
      <c r="C45" s="2"/>
      <c r="D45" s="2"/>
      <c r="E45" s="2"/>
      <c r="F45" s="2"/>
      <c r="G45" s="2"/>
      <c r="H45" s="2"/>
      <c r="I45" s="2"/>
      <c r="AE45" s="2"/>
      <c r="AF45" s="2"/>
      <c r="AH45" s="2"/>
    </row>
  </sheetData>
  <sheetProtection sheet="1" objects="1" scenarios="1" selectLockedCells="1"/>
  <dataConsolidate/>
  <mergeCells count="13">
    <mergeCell ref="O4:R4"/>
    <mergeCell ref="S4:V4"/>
    <mergeCell ref="W4:Z4"/>
    <mergeCell ref="B1:AG1"/>
    <mergeCell ref="B3:B4"/>
    <mergeCell ref="C3:F3"/>
    <mergeCell ref="H3:H4"/>
    <mergeCell ref="J3:J4"/>
    <mergeCell ref="K3:Z3"/>
    <mergeCell ref="AA3:AD3"/>
    <mergeCell ref="AF3:AF4"/>
    <mergeCell ref="AG3:AG4"/>
    <mergeCell ref="K4:N4"/>
  </mergeCells>
  <phoneticPr fontId="4"/>
  <pageMargins left="0.23622047244094491" right="0.23622047244094491" top="0.74803149606299213" bottom="0.74803149606299213" header="0.31496062992125984" footer="0.31496062992125984"/>
  <pageSetup paperSize="9" scale="66" orientation="landscape" horizontalDpi="300" verticalDpi="300" r:id="rId1"/>
  <headerFooter>
    <oddHeader>&amp;L&amp;"Meiryo UI,太字"&amp;22αZXSデータ設定Sheet FT切替関連</oddHeader>
    <oddFooter>&amp;P / &amp;N ページ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2577F-C2F1-4AA1-AC9F-CF09FE6BFE92}">
  <sheetPr codeName="Sheet2">
    <pageSetUpPr fitToPage="1"/>
  </sheetPr>
  <dimension ref="A1:AO260"/>
  <sheetViews>
    <sheetView zoomScaleNormal="100" zoomScaleSheetLayoutView="100" workbookViewId="0">
      <selection activeCell="D5" sqref="D5:F5"/>
    </sheetView>
  </sheetViews>
  <sheetFormatPr defaultColWidth="9" defaultRowHeight="15" x14ac:dyDescent="0.55000000000000004"/>
  <cols>
    <col min="1" max="1" width="2.58203125" style="1" customWidth="1"/>
    <col min="2" max="2" width="24.83203125" style="1" customWidth="1"/>
    <col min="3" max="3" width="2.58203125" style="1" customWidth="1"/>
    <col min="4" max="6" width="6.5" style="1" customWidth="1"/>
    <col min="7" max="7" width="2.58203125" style="1" customWidth="1"/>
    <col min="8" max="10" width="7.25" style="1" customWidth="1"/>
    <col min="11" max="14" width="9" style="1" customWidth="1"/>
    <col min="15" max="15" width="20.58203125" style="1" hidden="1" customWidth="1"/>
    <col min="16" max="16" width="2.58203125" style="1" hidden="1" customWidth="1"/>
    <col min="17" max="17" width="8.58203125" style="1" hidden="1" customWidth="1"/>
    <col min="18" max="18" width="2.58203125" style="1" hidden="1" customWidth="1"/>
    <col min="19" max="19" width="11.25" style="1" hidden="1" customWidth="1"/>
    <col min="20" max="22" width="9" style="1" hidden="1" customWidth="1"/>
    <col min="23" max="23" width="2.58203125" style="1" hidden="1" customWidth="1"/>
    <col min="24" max="31" width="7.5" style="1" hidden="1" customWidth="1"/>
    <col min="32" max="34" width="3.08203125" style="1" hidden="1" customWidth="1"/>
    <col min="35" max="35" width="12.75" style="1" hidden="1" customWidth="1"/>
    <col min="36" max="36" width="7.5" style="1" hidden="1" customWidth="1"/>
    <col min="37" max="37" width="4.75" style="1" hidden="1" customWidth="1"/>
    <col min="38" max="38" width="2.58203125" style="1" hidden="1" customWidth="1"/>
    <col min="39" max="40" width="9" style="1" hidden="1" customWidth="1"/>
    <col min="41" max="16384" width="9" style="1"/>
  </cols>
  <sheetData>
    <row r="1" spans="1:40" x14ac:dyDescent="0.55000000000000004">
      <c r="B1" s="30" t="s">
        <v>585</v>
      </c>
      <c r="C1" s="30"/>
      <c r="D1" s="30"/>
      <c r="E1" s="30"/>
      <c r="F1" s="30"/>
      <c r="O1" s="30" t="s">
        <v>586</v>
      </c>
      <c r="P1" s="30"/>
      <c r="Q1" s="30"/>
      <c r="R1" s="30"/>
      <c r="S1" s="30"/>
      <c r="U1" s="709" t="s">
        <v>587</v>
      </c>
      <c r="V1" s="709"/>
      <c r="W1" s="709"/>
      <c r="X1" s="709"/>
      <c r="Y1" s="709"/>
      <c r="Z1" s="709"/>
      <c r="AA1" s="709"/>
      <c r="AB1" s="709"/>
      <c r="AC1" s="709"/>
      <c r="AD1" s="709"/>
      <c r="AE1" s="709"/>
      <c r="AF1" s="709"/>
      <c r="AG1" s="709"/>
      <c r="AH1" s="709"/>
      <c r="AI1" s="709"/>
      <c r="AJ1" s="709"/>
      <c r="AK1" s="709"/>
      <c r="AL1" s="710"/>
    </row>
    <row r="2" spans="1:40" ht="15.5" thickBot="1" x14ac:dyDescent="0.6">
      <c r="B2" s="91"/>
      <c r="C2" s="91"/>
      <c r="D2" s="91"/>
      <c r="E2" s="91"/>
      <c r="F2" s="91"/>
      <c r="G2" s="91"/>
      <c r="H2" s="123"/>
      <c r="I2" s="123"/>
      <c r="J2" s="123"/>
      <c r="K2" s="123"/>
      <c r="L2" s="123"/>
      <c r="M2" s="123"/>
      <c r="N2" s="91"/>
      <c r="O2" s="91"/>
      <c r="P2" s="91"/>
      <c r="Q2" s="91"/>
      <c r="R2" s="91"/>
      <c r="S2" s="91"/>
      <c r="U2" s="711" t="s">
        <v>588</v>
      </c>
      <c r="V2" s="711"/>
      <c r="W2" s="712"/>
      <c r="X2" s="713" t="s">
        <v>589</v>
      </c>
      <c r="Y2" s="714"/>
      <c r="Z2" s="714"/>
      <c r="AA2" s="714"/>
      <c r="AB2" s="714"/>
      <c r="AC2" s="714"/>
      <c r="AD2" s="714"/>
      <c r="AE2" s="714"/>
      <c r="AF2" s="714"/>
      <c r="AG2" s="714"/>
      <c r="AH2" s="714"/>
      <c r="AI2" s="714"/>
      <c r="AJ2" s="714"/>
      <c r="AK2" s="715"/>
      <c r="AL2" s="712"/>
      <c r="AM2" s="711" t="s">
        <v>590</v>
      </c>
      <c r="AN2" s="711"/>
    </row>
    <row r="3" spans="1:40" ht="18.75" customHeight="1" thickBot="1" x14ac:dyDescent="0.6">
      <c r="B3" s="465" t="s">
        <v>591</v>
      </c>
      <c r="C3" s="716"/>
      <c r="D3" s="470" t="s">
        <v>592</v>
      </c>
      <c r="E3" s="471"/>
      <c r="F3" s="472"/>
      <c r="G3" s="47"/>
      <c r="H3" s="717" t="s">
        <v>593</v>
      </c>
      <c r="I3" s="718"/>
      <c r="J3" s="719"/>
      <c r="K3" s="47"/>
      <c r="L3" s="47"/>
      <c r="M3" s="47"/>
      <c r="N3" s="47"/>
      <c r="O3" s="720" t="s">
        <v>594</v>
      </c>
      <c r="P3" s="123"/>
      <c r="Q3" s="721" t="s">
        <v>595</v>
      </c>
      <c r="R3" s="722"/>
      <c r="S3" s="723" t="s">
        <v>596</v>
      </c>
      <c r="U3" s="724" t="s">
        <v>597</v>
      </c>
      <c r="V3" s="724" t="s">
        <v>598</v>
      </c>
      <c r="W3" s="336"/>
      <c r="X3" s="725" t="s">
        <v>599</v>
      </c>
      <c r="Y3" s="725">
        <v>6</v>
      </c>
      <c r="Z3" s="726" t="s">
        <v>600</v>
      </c>
      <c r="AA3" s="726"/>
      <c r="AB3" s="726"/>
      <c r="AC3" s="726"/>
      <c r="AD3" s="726"/>
      <c r="AE3" s="726"/>
      <c r="AF3" s="727" t="s">
        <v>601</v>
      </c>
      <c r="AG3" s="728"/>
      <c r="AH3" s="728"/>
      <c r="AI3" s="728"/>
      <c r="AJ3" s="729"/>
      <c r="AK3" s="730"/>
      <c r="AL3" s="336"/>
      <c r="AM3" s="724" t="s">
        <v>597</v>
      </c>
      <c r="AN3" s="724" t="s">
        <v>598</v>
      </c>
    </row>
    <row r="4" spans="1:40" ht="18.75" customHeight="1" thickBot="1" x14ac:dyDescent="0.4">
      <c r="A4" s="2"/>
      <c r="B4" s="474"/>
      <c r="C4" s="731"/>
      <c r="D4" s="732"/>
      <c r="E4" s="733"/>
      <c r="F4" s="734"/>
      <c r="G4" s="253"/>
      <c r="H4" s="717"/>
      <c r="I4" s="718"/>
      <c r="J4" s="719"/>
      <c r="K4" s="253"/>
      <c r="L4" s="253"/>
      <c r="M4" s="253"/>
      <c r="N4" s="123"/>
      <c r="O4" s="735"/>
      <c r="P4" s="123"/>
      <c r="Q4" s="736"/>
      <c r="R4" s="722"/>
      <c r="S4" s="737"/>
      <c r="U4" s="738" t="s">
        <v>602</v>
      </c>
      <c r="V4" s="738" t="s">
        <v>603</v>
      </c>
      <c r="W4" s="739"/>
      <c r="X4" s="740" t="s">
        <v>604</v>
      </c>
      <c r="Y4" s="740" t="s">
        <v>605</v>
      </c>
      <c r="Z4" s="740">
        <v>1</v>
      </c>
      <c r="AA4" s="740">
        <v>2</v>
      </c>
      <c r="AB4" s="740">
        <v>3</v>
      </c>
      <c r="AC4" s="740">
        <v>4</v>
      </c>
      <c r="AD4" s="740">
        <v>5</v>
      </c>
      <c r="AE4" s="740">
        <v>6</v>
      </c>
      <c r="AF4" s="372" t="s">
        <v>606</v>
      </c>
      <c r="AG4" s="372" t="s">
        <v>607</v>
      </c>
      <c r="AH4" s="741" t="s">
        <v>561</v>
      </c>
      <c r="AI4" s="741" t="s">
        <v>608</v>
      </c>
      <c r="AJ4" s="742" t="s">
        <v>609</v>
      </c>
      <c r="AK4" s="372" t="s">
        <v>603</v>
      </c>
      <c r="AL4" s="739"/>
      <c r="AM4" s="738" t="s">
        <v>602</v>
      </c>
      <c r="AN4" s="738" t="s">
        <v>603</v>
      </c>
    </row>
    <row r="5" spans="1:40" ht="19.5" customHeight="1" thickBot="1" x14ac:dyDescent="0.4">
      <c r="A5" s="2"/>
      <c r="B5" s="743">
        <v>15</v>
      </c>
      <c r="C5" s="656"/>
      <c r="D5" s="744"/>
      <c r="E5" s="745"/>
      <c r="F5" s="746"/>
      <c r="G5" s="253"/>
      <c r="H5" s="661" t="s">
        <v>610</v>
      </c>
      <c r="I5" s="662"/>
      <c r="J5" s="663"/>
      <c r="K5" s="253"/>
      <c r="L5" s="253"/>
      <c r="M5" s="253"/>
      <c r="N5" s="123"/>
      <c r="O5" s="747">
        <v>0</v>
      </c>
      <c r="P5" s="654"/>
      <c r="Q5" s="253"/>
      <c r="R5" s="123"/>
      <c r="S5" s="252" t="s">
        <v>611</v>
      </c>
      <c r="U5" s="748" t="s">
        <v>612</v>
      </c>
      <c r="V5" s="749" t="str">
        <f>IF(COUNTIF($O$5:$O$260,B5),"","red")</f>
        <v/>
      </c>
      <c r="W5" s="739"/>
      <c r="X5" s="739" t="b">
        <f>LEN($D5)&lt;&gt;LENB($D5)</f>
        <v>0</v>
      </c>
      <c r="Y5" s="739" t="b">
        <f>LENB($D5)&gt;Y$3</f>
        <v>0</v>
      </c>
      <c r="Z5" s="739" t="b">
        <f t="shared" ref="Z5:AE5" si="0">ISERROR(FIND(MID($D5,Z$4,1),"0123456789"))</f>
        <v>0</v>
      </c>
      <c r="AA5" s="739" t="b">
        <f t="shared" si="0"/>
        <v>0</v>
      </c>
      <c r="AB5" s="739" t="b">
        <f t="shared" si="0"/>
        <v>0</v>
      </c>
      <c r="AC5" s="739" t="b">
        <f t="shared" si="0"/>
        <v>0</v>
      </c>
      <c r="AD5" s="739" t="b">
        <f t="shared" si="0"/>
        <v>0</v>
      </c>
      <c r="AE5" s="739" t="b">
        <f t="shared" si="0"/>
        <v>0</v>
      </c>
      <c r="AF5" s="739" t="str">
        <f>MID($D5,Z$4,2)</f>
        <v/>
      </c>
      <c r="AG5" s="739" t="str">
        <f>MID($D5,AB$4,2)</f>
        <v/>
      </c>
      <c r="AH5" s="739" t="str">
        <f>MID($D5,AD$4,2)</f>
        <v/>
      </c>
      <c r="AI5" s="739" t="str">
        <f>CONCATENATE(20,AF5,"/",AG5,"/",AH5)</f>
        <v>20//</v>
      </c>
      <c r="AJ5" s="739" t="b">
        <f>ISERR(DAY(AI5))</f>
        <v>1</v>
      </c>
      <c r="AK5" s="750" t="str">
        <f>IF(OR(X5:AE5,AJ5),"red",IF(AF5&lt;"20","red",""))</f>
        <v>red</v>
      </c>
      <c r="AL5" s="739"/>
      <c r="AM5" s="748" t="s">
        <v>612</v>
      </c>
      <c r="AN5" s="749" t="str">
        <f>IF(COUNTIF($S$5:$S$6,H5),"","red")</f>
        <v/>
      </c>
    </row>
    <row r="6" spans="1:40" ht="19.5" customHeight="1" x14ac:dyDescent="0.35">
      <c r="A6" s="2"/>
      <c r="B6" s="751"/>
      <c r="C6" s="716"/>
      <c r="D6" s="656"/>
      <c r="E6" s="473"/>
      <c r="F6" s="253"/>
      <c r="G6" s="253"/>
      <c r="H6" s="65"/>
      <c r="I6" s="65"/>
      <c r="J6" s="473"/>
      <c r="K6" s="253"/>
      <c r="L6" s="65"/>
      <c r="M6" s="473"/>
      <c r="N6" s="123"/>
      <c r="O6" s="747">
        <v>1</v>
      </c>
      <c r="P6" s="123"/>
      <c r="Q6" s="752"/>
      <c r="R6" s="752"/>
      <c r="S6" s="753" t="s">
        <v>613</v>
      </c>
      <c r="U6" s="754"/>
      <c r="V6" s="755"/>
      <c r="W6" s="473"/>
      <c r="X6" s="755"/>
      <c r="Y6" s="755"/>
      <c r="Z6" s="473"/>
      <c r="AA6" s="755"/>
      <c r="AB6" s="755"/>
      <c r="AC6" s="473"/>
      <c r="AD6" s="755"/>
      <c r="AE6" s="755"/>
      <c r="AF6" s="473"/>
      <c r="AG6" s="755"/>
      <c r="AH6" s="755"/>
      <c r="AI6" s="755"/>
      <c r="AJ6" s="755"/>
      <c r="AK6" s="473"/>
      <c r="AL6" s="755"/>
    </row>
    <row r="7" spans="1:40" x14ac:dyDescent="0.35">
      <c r="A7" s="2"/>
      <c r="B7" s="656"/>
      <c r="C7" s="656"/>
      <c r="D7" s="253"/>
      <c r="E7" s="253"/>
      <c r="F7" s="253"/>
      <c r="G7" s="253"/>
      <c r="H7" s="253"/>
      <c r="I7" s="253"/>
      <c r="J7" s="253"/>
      <c r="K7" s="253"/>
      <c r="L7" s="253"/>
      <c r="M7" s="253"/>
      <c r="N7" s="123"/>
      <c r="O7" s="747">
        <v>2</v>
      </c>
      <c r="P7" s="123"/>
      <c r="Q7" s="253"/>
      <c r="R7" s="123"/>
      <c r="S7" s="253"/>
      <c r="U7" s="754"/>
      <c r="V7" s="756"/>
    </row>
    <row r="8" spans="1:40" x14ac:dyDescent="0.35">
      <c r="A8" s="2"/>
      <c r="B8" s="757"/>
      <c r="C8" s="253"/>
      <c r="D8" s="253"/>
      <c r="E8" s="253"/>
      <c r="F8" s="253"/>
      <c r="G8" s="253"/>
      <c r="H8" s="253"/>
      <c r="I8" s="253"/>
      <c r="J8" s="253"/>
      <c r="K8" s="253"/>
      <c r="L8" s="253"/>
      <c r="M8" s="253"/>
      <c r="N8" s="123"/>
      <c r="O8" s="747">
        <v>3</v>
      </c>
      <c r="P8" s="123"/>
      <c r="Q8" s="253"/>
      <c r="R8" s="123"/>
      <c r="S8" s="253"/>
      <c r="U8" s="758"/>
      <c r="V8" s="756"/>
    </row>
    <row r="9" spans="1:40" x14ac:dyDescent="0.35">
      <c r="A9" s="2"/>
      <c r="B9" s="656"/>
      <c r="C9" s="731"/>
      <c r="D9" s="253"/>
      <c r="E9" s="253"/>
      <c r="F9" s="253"/>
      <c r="G9" s="253"/>
      <c r="H9" s="253"/>
      <c r="I9" s="253"/>
      <c r="J9" s="253"/>
      <c r="K9" s="253"/>
      <c r="L9" s="253"/>
      <c r="M9" s="253"/>
      <c r="N9" s="123"/>
      <c r="O9" s="747">
        <v>4</v>
      </c>
      <c r="P9" s="123"/>
      <c r="Q9" s="253"/>
      <c r="R9" s="123"/>
      <c r="S9" s="253"/>
      <c r="U9" s="758"/>
      <c r="V9" s="756"/>
      <c r="W9" s="739"/>
      <c r="X9" s="739"/>
      <c r="Y9" s="739"/>
      <c r="Z9" s="739"/>
      <c r="AA9" s="739"/>
      <c r="AB9" s="739"/>
      <c r="AC9" s="739"/>
      <c r="AD9" s="739"/>
      <c r="AE9" s="739"/>
      <c r="AF9" s="739"/>
      <c r="AG9" s="739"/>
      <c r="AH9" s="739"/>
      <c r="AI9" s="739"/>
      <c r="AJ9" s="739"/>
      <c r="AK9" s="739"/>
      <c r="AL9" s="739"/>
    </row>
    <row r="10" spans="1:40" x14ac:dyDescent="0.35">
      <c r="A10" s="2"/>
      <c r="B10" s="656"/>
      <c r="C10" s="656"/>
      <c r="D10" s="253"/>
      <c r="E10" s="253"/>
      <c r="F10" s="253"/>
      <c r="G10" s="253"/>
      <c r="H10" s="253"/>
      <c r="I10" s="253"/>
      <c r="J10" s="253"/>
      <c r="K10" s="253"/>
      <c r="L10" s="253"/>
      <c r="M10" s="253"/>
      <c r="N10" s="123"/>
      <c r="O10" s="747">
        <v>5</v>
      </c>
      <c r="P10" s="123"/>
      <c r="Q10" s="253"/>
      <c r="R10" s="123"/>
      <c r="S10" s="253"/>
      <c r="U10" s="758"/>
      <c r="V10" s="756"/>
      <c r="W10" s="739"/>
      <c r="X10" s="739"/>
      <c r="Y10" s="739"/>
      <c r="Z10" s="739"/>
      <c r="AA10" s="739"/>
      <c r="AB10" s="739"/>
      <c r="AC10" s="739"/>
      <c r="AD10" s="739"/>
      <c r="AE10" s="739"/>
      <c r="AF10" s="739"/>
      <c r="AG10" s="739"/>
      <c r="AH10" s="739"/>
      <c r="AI10" s="739"/>
      <c r="AJ10" s="739"/>
      <c r="AK10" s="739"/>
      <c r="AL10" s="739"/>
    </row>
    <row r="11" spans="1:40" x14ac:dyDescent="0.35">
      <c r="A11" s="2"/>
      <c r="B11" s="253"/>
      <c r="C11" s="253"/>
      <c r="D11" s="253"/>
      <c r="E11" s="253"/>
      <c r="F11" s="253"/>
      <c r="G11" s="253"/>
      <c r="H11" s="253"/>
      <c r="I11" s="253"/>
      <c r="J11" s="253"/>
      <c r="K11" s="253"/>
      <c r="L11" s="253"/>
      <c r="M11" s="253"/>
      <c r="N11" s="123"/>
      <c r="O11" s="747">
        <v>6</v>
      </c>
      <c r="P11" s="123"/>
      <c r="Q11" s="253"/>
      <c r="R11" s="123"/>
      <c r="S11" s="253"/>
      <c r="U11" s="756"/>
      <c r="V11" s="756"/>
    </row>
    <row r="12" spans="1:40" x14ac:dyDescent="0.35">
      <c r="A12" s="2"/>
      <c r="B12" s="757"/>
      <c r="C12" s="253"/>
      <c r="D12" s="253"/>
      <c r="E12" s="253"/>
      <c r="F12" s="253"/>
      <c r="G12" s="253"/>
      <c r="H12" s="253"/>
      <c r="I12" s="253"/>
      <c r="J12" s="253"/>
      <c r="K12" s="253"/>
      <c r="L12" s="253"/>
      <c r="M12" s="253"/>
      <c r="N12" s="123"/>
      <c r="O12" s="747">
        <v>7</v>
      </c>
      <c r="P12" s="123"/>
      <c r="Q12" s="253"/>
      <c r="R12" s="123"/>
      <c r="S12" s="253"/>
      <c r="U12" s="756"/>
      <c r="V12" s="756"/>
    </row>
    <row r="13" spans="1:40" x14ac:dyDescent="0.35">
      <c r="A13" s="2"/>
      <c r="B13" s="656"/>
      <c r="C13" s="731"/>
      <c r="D13" s="253"/>
      <c r="E13" s="253"/>
      <c r="F13" s="253"/>
      <c r="G13" s="253"/>
      <c r="H13" s="253"/>
      <c r="I13" s="253"/>
      <c r="J13" s="253"/>
      <c r="K13" s="253"/>
      <c r="L13" s="253"/>
      <c r="M13" s="253"/>
      <c r="N13" s="123"/>
      <c r="O13" s="747">
        <v>8</v>
      </c>
      <c r="P13" s="123"/>
      <c r="Q13" s="253"/>
      <c r="R13" s="123"/>
      <c r="S13" s="253"/>
      <c r="U13" s="756"/>
      <c r="V13" s="756"/>
      <c r="W13" s="739"/>
      <c r="X13" s="739"/>
      <c r="Y13" s="739"/>
      <c r="Z13" s="739"/>
      <c r="AA13" s="739"/>
      <c r="AB13" s="739"/>
      <c r="AC13" s="739"/>
      <c r="AD13" s="739"/>
      <c r="AE13" s="739"/>
      <c r="AF13" s="739"/>
      <c r="AG13" s="739"/>
      <c r="AH13" s="739"/>
      <c r="AI13" s="739"/>
      <c r="AJ13" s="739"/>
      <c r="AK13" s="739"/>
      <c r="AL13" s="739"/>
    </row>
    <row r="14" spans="1:40" x14ac:dyDescent="0.35">
      <c r="A14" s="2"/>
      <c r="B14" s="656"/>
      <c r="C14" s="656"/>
      <c r="D14" s="253"/>
      <c r="E14" s="253"/>
      <c r="F14" s="253"/>
      <c r="G14" s="253"/>
      <c r="H14" s="253"/>
      <c r="I14" s="253"/>
      <c r="J14" s="253"/>
      <c r="K14" s="253"/>
      <c r="L14" s="253"/>
      <c r="M14" s="253"/>
      <c r="N14" s="123"/>
      <c r="O14" s="747">
        <v>9</v>
      </c>
      <c r="P14" s="123"/>
      <c r="Q14" s="253"/>
      <c r="R14" s="253"/>
      <c r="S14" s="253"/>
      <c r="U14" s="756"/>
      <c r="V14" s="756"/>
      <c r="W14" s="739"/>
      <c r="X14" s="739"/>
      <c r="Y14" s="739"/>
      <c r="Z14" s="739"/>
      <c r="AA14" s="739"/>
      <c r="AB14" s="739"/>
      <c r="AC14" s="739"/>
      <c r="AD14" s="739"/>
      <c r="AE14" s="739"/>
      <c r="AF14" s="739"/>
      <c r="AG14" s="739"/>
      <c r="AH14" s="739"/>
      <c r="AI14" s="739"/>
      <c r="AJ14" s="739"/>
      <c r="AK14" s="739"/>
      <c r="AL14" s="739"/>
    </row>
    <row r="15" spans="1:40" x14ac:dyDescent="0.35">
      <c r="A15" s="2"/>
      <c r="B15" s="253"/>
      <c r="C15" s="253"/>
      <c r="D15" s="253"/>
      <c r="E15" s="253"/>
      <c r="F15" s="253"/>
      <c r="G15" s="253"/>
      <c r="H15" s="253"/>
      <c r="I15" s="253"/>
      <c r="J15" s="253"/>
      <c r="K15" s="253"/>
      <c r="L15" s="253"/>
      <c r="M15" s="253"/>
      <c r="N15" s="123"/>
      <c r="O15" s="747">
        <v>10</v>
      </c>
      <c r="P15" s="123"/>
      <c r="Q15" s="253"/>
      <c r="R15" s="253"/>
      <c r="S15" s="253"/>
      <c r="U15" s="756"/>
      <c r="V15" s="756"/>
    </row>
    <row r="16" spans="1:40" x14ac:dyDescent="0.35">
      <c r="A16" s="2"/>
      <c r="B16" s="757"/>
      <c r="C16" s="253"/>
      <c r="D16" s="253"/>
      <c r="E16" s="253"/>
      <c r="F16" s="253"/>
      <c r="G16" s="253"/>
      <c r="H16" s="253"/>
      <c r="I16" s="253"/>
      <c r="J16" s="253"/>
      <c r="K16" s="253"/>
      <c r="L16" s="253"/>
      <c r="M16" s="253"/>
      <c r="N16" s="123"/>
      <c r="O16" s="747">
        <v>11</v>
      </c>
      <c r="P16" s="123"/>
      <c r="Q16" s="253"/>
      <c r="R16" s="253"/>
      <c r="S16" s="253"/>
      <c r="U16" s="756"/>
      <c r="V16" s="756"/>
    </row>
    <row r="17" spans="1:38" x14ac:dyDescent="0.35">
      <c r="A17" s="2"/>
      <c r="B17" s="656"/>
      <c r="C17" s="731"/>
      <c r="D17" s="253"/>
      <c r="E17" s="253"/>
      <c r="F17" s="253"/>
      <c r="G17" s="253"/>
      <c r="H17" s="253"/>
      <c r="I17" s="253"/>
      <c r="J17" s="253"/>
      <c r="K17" s="253"/>
      <c r="L17" s="253"/>
      <c r="M17" s="253"/>
      <c r="N17" s="123"/>
      <c r="O17" s="747">
        <v>12</v>
      </c>
      <c r="P17" s="123"/>
      <c r="Q17" s="253"/>
      <c r="R17" s="253"/>
      <c r="S17" s="253"/>
      <c r="U17" s="756"/>
      <c r="V17" s="756"/>
      <c r="W17" s="739"/>
      <c r="X17" s="739"/>
      <c r="Y17" s="739"/>
      <c r="Z17" s="739"/>
      <c r="AA17" s="739"/>
      <c r="AB17" s="739"/>
      <c r="AC17" s="739"/>
      <c r="AD17" s="739"/>
      <c r="AE17" s="739"/>
      <c r="AF17" s="739"/>
      <c r="AG17" s="739"/>
      <c r="AH17" s="739"/>
      <c r="AI17" s="739"/>
      <c r="AJ17" s="739"/>
      <c r="AK17" s="739"/>
      <c r="AL17" s="739"/>
    </row>
    <row r="18" spans="1:38" x14ac:dyDescent="0.35">
      <c r="A18" s="2"/>
      <c r="B18" s="656"/>
      <c r="C18" s="656"/>
      <c r="D18" s="253"/>
      <c r="E18" s="253"/>
      <c r="F18" s="253"/>
      <c r="G18" s="253"/>
      <c r="H18" s="253"/>
      <c r="I18" s="253"/>
      <c r="J18" s="253"/>
      <c r="K18" s="253"/>
      <c r="L18" s="253"/>
      <c r="M18" s="253"/>
      <c r="N18" s="123"/>
      <c r="O18" s="747">
        <v>13</v>
      </c>
      <c r="P18" s="123"/>
      <c r="Q18" s="253"/>
      <c r="R18" s="253"/>
      <c r="S18" s="253"/>
      <c r="U18" s="756"/>
      <c r="V18" s="756"/>
      <c r="W18" s="739"/>
      <c r="X18" s="739"/>
      <c r="Y18" s="739"/>
      <c r="Z18" s="739"/>
      <c r="AA18" s="739"/>
      <c r="AB18" s="739"/>
      <c r="AC18" s="739"/>
      <c r="AD18" s="739"/>
      <c r="AE18" s="739"/>
      <c r="AF18" s="739"/>
      <c r="AG18" s="739"/>
      <c r="AH18" s="739"/>
      <c r="AI18" s="739"/>
      <c r="AJ18" s="739"/>
      <c r="AK18" s="739"/>
      <c r="AL18" s="739"/>
    </row>
    <row r="19" spans="1:38" x14ac:dyDescent="0.35">
      <c r="A19" s="2"/>
      <c r="B19" s="253"/>
      <c r="C19" s="656"/>
      <c r="D19" s="253"/>
      <c r="E19" s="253"/>
      <c r="F19" s="253"/>
      <c r="G19" s="253"/>
      <c r="H19" s="253"/>
      <c r="I19" s="253"/>
      <c r="J19" s="253"/>
      <c r="K19" s="253"/>
      <c r="L19" s="253"/>
      <c r="M19" s="253"/>
      <c r="N19" s="123"/>
      <c r="O19" s="747">
        <v>14</v>
      </c>
      <c r="P19" s="123"/>
      <c r="Q19" s="253"/>
      <c r="R19" s="253"/>
      <c r="S19" s="253"/>
      <c r="U19" s="756"/>
      <c r="V19" s="756"/>
    </row>
    <row r="20" spans="1:38" x14ac:dyDescent="0.35">
      <c r="A20" s="2"/>
      <c r="B20" s="757"/>
      <c r="C20" s="253"/>
      <c r="D20" s="253"/>
      <c r="E20" s="253"/>
      <c r="F20" s="253"/>
      <c r="G20" s="253"/>
      <c r="H20" s="253"/>
      <c r="I20" s="253"/>
      <c r="J20" s="253"/>
      <c r="K20" s="253"/>
      <c r="L20" s="253"/>
      <c r="M20" s="253"/>
      <c r="N20" s="123"/>
      <c r="O20" s="747">
        <v>15</v>
      </c>
      <c r="P20" s="123"/>
      <c r="Q20" s="253"/>
      <c r="R20" s="253"/>
      <c r="S20" s="253"/>
      <c r="U20" s="756"/>
      <c r="V20" s="756"/>
    </row>
    <row r="21" spans="1:38" x14ac:dyDescent="0.35">
      <c r="A21" s="2"/>
      <c r="B21" s="656"/>
      <c r="C21" s="731"/>
      <c r="D21" s="253"/>
      <c r="E21" s="253"/>
      <c r="F21" s="253"/>
      <c r="G21" s="253"/>
      <c r="H21" s="253"/>
      <c r="I21" s="253"/>
      <c r="J21" s="253"/>
      <c r="K21" s="253"/>
      <c r="L21" s="253"/>
      <c r="M21" s="253"/>
      <c r="N21" s="123"/>
      <c r="O21" s="747">
        <v>16</v>
      </c>
      <c r="P21" s="123"/>
      <c r="Q21" s="253"/>
      <c r="R21" s="253"/>
      <c r="S21" s="253"/>
      <c r="U21" s="756"/>
      <c r="V21" s="756"/>
      <c r="W21" s="739"/>
      <c r="X21" s="739"/>
      <c r="Y21" s="739"/>
      <c r="Z21" s="739"/>
      <c r="AA21" s="739"/>
      <c r="AB21" s="739"/>
      <c r="AC21" s="739"/>
      <c r="AD21" s="739"/>
      <c r="AE21" s="739"/>
      <c r="AF21" s="739"/>
      <c r="AG21" s="739"/>
      <c r="AH21" s="739"/>
      <c r="AI21" s="739"/>
      <c r="AJ21" s="739"/>
      <c r="AK21" s="739"/>
      <c r="AL21" s="739"/>
    </row>
    <row r="22" spans="1:38" x14ac:dyDescent="0.35">
      <c r="A22" s="2"/>
      <c r="B22" s="656"/>
      <c r="C22" s="656"/>
      <c r="D22" s="253"/>
      <c r="E22" s="253"/>
      <c r="F22" s="253"/>
      <c r="G22" s="253"/>
      <c r="H22" s="253"/>
      <c r="I22" s="253"/>
      <c r="J22" s="253"/>
      <c r="K22" s="253"/>
      <c r="L22" s="253"/>
      <c r="M22" s="253"/>
      <c r="N22" s="123"/>
      <c r="O22" s="747">
        <v>17</v>
      </c>
      <c r="P22" s="123"/>
      <c r="Q22" s="253"/>
      <c r="R22" s="253"/>
      <c r="S22" s="253"/>
      <c r="U22" s="756"/>
      <c r="V22" s="756"/>
      <c r="W22" s="739"/>
      <c r="X22" s="739"/>
      <c r="Y22" s="739"/>
      <c r="Z22" s="739"/>
      <c r="AA22" s="739"/>
      <c r="AB22" s="739"/>
      <c r="AC22" s="739"/>
      <c r="AD22" s="739"/>
      <c r="AE22" s="739"/>
      <c r="AF22" s="739"/>
      <c r="AG22" s="739"/>
      <c r="AH22" s="739"/>
      <c r="AI22" s="739"/>
      <c r="AJ22" s="739"/>
      <c r="AK22" s="739"/>
      <c r="AL22" s="739"/>
    </row>
    <row r="23" spans="1:38" x14ac:dyDescent="0.35">
      <c r="A23" s="2"/>
      <c r="B23" s="253"/>
      <c r="C23" s="656"/>
      <c r="D23" s="253"/>
      <c r="E23" s="253"/>
      <c r="F23" s="253"/>
      <c r="G23" s="253"/>
      <c r="H23" s="253"/>
      <c r="I23" s="253"/>
      <c r="J23" s="253"/>
      <c r="K23" s="253"/>
      <c r="L23" s="253"/>
      <c r="M23" s="253"/>
      <c r="N23" s="123"/>
      <c r="O23" s="747">
        <v>18</v>
      </c>
      <c r="P23" s="123"/>
      <c r="Q23" s="253"/>
      <c r="R23" s="253"/>
      <c r="S23" s="253"/>
      <c r="U23" s="756"/>
      <c r="V23" s="756"/>
    </row>
    <row r="24" spans="1:38" x14ac:dyDescent="0.35">
      <c r="A24" s="2"/>
      <c r="B24" s="757"/>
      <c r="C24" s="253"/>
      <c r="D24" s="253"/>
      <c r="E24" s="253"/>
      <c r="F24" s="253"/>
      <c r="G24" s="253"/>
      <c r="H24" s="253"/>
      <c r="I24" s="253"/>
      <c r="J24" s="253"/>
      <c r="K24" s="253"/>
      <c r="L24" s="253"/>
      <c r="M24" s="253"/>
      <c r="N24" s="123"/>
      <c r="O24" s="747">
        <v>19</v>
      </c>
      <c r="P24" s="123"/>
      <c r="Q24" s="253"/>
      <c r="R24" s="253"/>
      <c r="S24" s="253"/>
      <c r="U24" s="756"/>
      <c r="V24" s="756"/>
    </row>
    <row r="25" spans="1:38" x14ac:dyDescent="0.35">
      <c r="A25" s="2"/>
      <c r="B25" s="656"/>
      <c r="C25" s="731"/>
      <c r="D25" s="253"/>
      <c r="E25" s="253"/>
      <c r="F25" s="253"/>
      <c r="G25" s="253"/>
      <c r="H25" s="253"/>
      <c r="I25" s="253"/>
      <c r="J25" s="253"/>
      <c r="K25" s="253"/>
      <c r="L25" s="253"/>
      <c r="M25" s="253"/>
      <c r="N25" s="123"/>
      <c r="O25" s="747">
        <v>20</v>
      </c>
      <c r="P25" s="123"/>
      <c r="Q25" s="253"/>
      <c r="R25" s="253"/>
      <c r="S25" s="253"/>
      <c r="U25" s="756"/>
      <c r="V25" s="756"/>
      <c r="W25" s="739"/>
      <c r="X25" s="739"/>
      <c r="Y25" s="739"/>
      <c r="Z25" s="739"/>
      <c r="AA25" s="739"/>
      <c r="AB25" s="739"/>
      <c r="AC25" s="739"/>
      <c r="AD25" s="739"/>
      <c r="AE25" s="739"/>
      <c r="AF25" s="739"/>
      <c r="AG25" s="739"/>
      <c r="AH25" s="739"/>
      <c r="AI25" s="739"/>
      <c r="AJ25" s="739"/>
      <c r="AK25" s="739"/>
      <c r="AL25" s="739"/>
    </row>
    <row r="26" spans="1:38" x14ac:dyDescent="0.35">
      <c r="A26" s="2"/>
      <c r="B26" s="656"/>
      <c r="C26" s="656"/>
      <c r="D26" s="253"/>
      <c r="E26" s="253"/>
      <c r="F26" s="253"/>
      <c r="G26" s="253"/>
      <c r="H26" s="253"/>
      <c r="I26" s="253"/>
      <c r="J26" s="253"/>
      <c r="K26" s="253"/>
      <c r="L26" s="253"/>
      <c r="M26" s="253"/>
      <c r="N26" s="123"/>
      <c r="O26" s="747">
        <v>21</v>
      </c>
      <c r="P26" s="123"/>
      <c r="Q26" s="253"/>
      <c r="R26" s="253"/>
      <c r="S26" s="253"/>
      <c r="U26" s="756"/>
      <c r="V26" s="756"/>
      <c r="W26" s="739"/>
      <c r="X26" s="739"/>
      <c r="Y26" s="739"/>
      <c r="Z26" s="739"/>
      <c r="AA26" s="739"/>
      <c r="AB26" s="739"/>
      <c r="AC26" s="739"/>
      <c r="AD26" s="739"/>
      <c r="AE26" s="739"/>
      <c r="AF26" s="739"/>
      <c r="AG26" s="739"/>
      <c r="AH26" s="739"/>
      <c r="AI26" s="739"/>
      <c r="AJ26" s="739"/>
      <c r="AK26" s="739"/>
      <c r="AL26" s="739"/>
    </row>
    <row r="27" spans="1:38" x14ac:dyDescent="0.35">
      <c r="A27" s="2"/>
      <c r="B27" s="253"/>
      <c r="C27" s="253"/>
      <c r="D27" s="253"/>
      <c r="E27" s="253"/>
      <c r="F27" s="253"/>
      <c r="G27" s="253"/>
      <c r="H27" s="253"/>
      <c r="I27" s="253"/>
      <c r="J27" s="253"/>
      <c r="K27" s="253"/>
      <c r="L27" s="253"/>
      <c r="M27" s="253"/>
      <c r="N27" s="123"/>
      <c r="O27" s="747">
        <v>22</v>
      </c>
      <c r="P27" s="123"/>
      <c r="Q27" s="253"/>
      <c r="R27" s="253"/>
      <c r="S27" s="253"/>
      <c r="U27" s="756"/>
      <c r="V27" s="756"/>
    </row>
    <row r="28" spans="1:38" x14ac:dyDescent="0.35">
      <c r="A28" s="2"/>
      <c r="B28" s="757"/>
      <c r="C28" s="253"/>
      <c r="D28" s="253"/>
      <c r="E28" s="253"/>
      <c r="F28" s="253"/>
      <c r="G28" s="253"/>
      <c r="H28" s="253"/>
      <c r="I28" s="253"/>
      <c r="J28" s="253"/>
      <c r="K28" s="253"/>
      <c r="L28" s="253"/>
      <c r="M28" s="253"/>
      <c r="N28" s="123"/>
      <c r="O28" s="747">
        <v>23</v>
      </c>
      <c r="P28" s="123"/>
      <c r="Q28" s="253"/>
      <c r="R28" s="253"/>
      <c r="S28" s="253"/>
      <c r="U28" s="756"/>
      <c r="V28" s="756"/>
    </row>
    <row r="29" spans="1:38" x14ac:dyDescent="0.35">
      <c r="A29" s="2"/>
      <c r="B29" s="656"/>
      <c r="C29" s="731"/>
      <c r="D29" s="253"/>
      <c r="E29" s="253"/>
      <c r="F29" s="253"/>
      <c r="G29" s="253"/>
      <c r="H29" s="253"/>
      <c r="I29" s="253"/>
      <c r="J29" s="253"/>
      <c r="K29" s="253"/>
      <c r="L29" s="253"/>
      <c r="M29" s="253"/>
      <c r="N29" s="123"/>
      <c r="O29" s="747">
        <v>24</v>
      </c>
      <c r="P29" s="123"/>
      <c r="Q29" s="253"/>
      <c r="R29" s="253"/>
      <c r="S29" s="253"/>
      <c r="U29" s="756"/>
      <c r="V29" s="756"/>
      <c r="W29" s="739"/>
      <c r="X29" s="739"/>
      <c r="Y29" s="739"/>
      <c r="Z29" s="739"/>
      <c r="AA29" s="739"/>
      <c r="AB29" s="739"/>
      <c r="AC29" s="739"/>
      <c r="AD29" s="739"/>
      <c r="AE29" s="739"/>
      <c r="AF29" s="739"/>
      <c r="AG29" s="739"/>
      <c r="AH29" s="739"/>
      <c r="AI29" s="739"/>
      <c r="AJ29" s="739"/>
      <c r="AK29" s="739"/>
      <c r="AL29" s="739"/>
    </row>
    <row r="30" spans="1:38" x14ac:dyDescent="0.35">
      <c r="A30" s="2"/>
      <c r="B30" s="656"/>
      <c r="C30" s="656"/>
      <c r="D30" s="253"/>
      <c r="E30" s="253"/>
      <c r="F30" s="253"/>
      <c r="G30" s="253"/>
      <c r="H30" s="253"/>
      <c r="I30" s="253"/>
      <c r="J30" s="253"/>
      <c r="K30" s="253"/>
      <c r="L30" s="656"/>
      <c r="M30" s="123"/>
      <c r="N30" s="123"/>
      <c r="O30" s="747">
        <v>25</v>
      </c>
      <c r="P30" s="123"/>
      <c r="Q30" s="253"/>
      <c r="R30" s="253"/>
      <c r="S30" s="253"/>
      <c r="U30" s="756"/>
      <c r="V30" s="756"/>
      <c r="W30" s="739"/>
      <c r="X30" s="739"/>
      <c r="Y30" s="739"/>
      <c r="Z30" s="739"/>
      <c r="AA30" s="739"/>
      <c r="AB30" s="739"/>
      <c r="AC30" s="739"/>
      <c r="AD30" s="739"/>
      <c r="AE30" s="739"/>
      <c r="AF30" s="739"/>
      <c r="AG30" s="739"/>
      <c r="AH30" s="739"/>
      <c r="AI30" s="739"/>
      <c r="AJ30" s="739"/>
      <c r="AK30" s="739"/>
      <c r="AL30" s="739"/>
    </row>
    <row r="31" spans="1:38" x14ac:dyDescent="0.35">
      <c r="A31" s="2"/>
      <c r="B31" s="253"/>
      <c r="C31" s="253"/>
      <c r="D31" s="253"/>
      <c r="E31" s="253"/>
      <c r="F31" s="253"/>
      <c r="G31" s="253"/>
      <c r="H31" s="253"/>
      <c r="I31" s="253"/>
      <c r="J31" s="253"/>
      <c r="K31" s="253"/>
      <c r="L31" s="656"/>
      <c r="M31" s="123"/>
      <c r="N31" s="123"/>
      <c r="O31" s="747">
        <v>26</v>
      </c>
      <c r="P31" s="123"/>
      <c r="Q31" s="253"/>
      <c r="R31" s="253"/>
      <c r="S31" s="253"/>
      <c r="U31" s="756"/>
      <c r="V31" s="756"/>
    </row>
    <row r="32" spans="1:38" x14ac:dyDescent="0.35">
      <c r="A32" s="2"/>
      <c r="B32" s="757"/>
      <c r="C32" s="253"/>
      <c r="D32" s="123"/>
      <c r="E32" s="253"/>
      <c r="F32" s="123"/>
      <c r="G32" s="759"/>
      <c r="H32" s="759"/>
      <c r="I32" s="759"/>
      <c r="J32" s="759"/>
      <c r="K32" s="759"/>
      <c r="L32" s="759"/>
      <c r="M32" s="759"/>
      <c r="N32" s="123"/>
      <c r="O32" s="747">
        <v>27</v>
      </c>
      <c r="P32" s="123"/>
      <c r="Q32" s="123"/>
      <c r="R32" s="253"/>
      <c r="S32" s="123"/>
      <c r="U32" s="756"/>
      <c r="V32" s="756"/>
    </row>
    <row r="33" spans="1:38" x14ac:dyDescent="0.35">
      <c r="A33" s="2"/>
      <c r="B33" s="656"/>
      <c r="C33" s="731"/>
      <c r="D33" s="123"/>
      <c r="E33" s="253"/>
      <c r="F33" s="123"/>
      <c r="G33" s="123"/>
      <c r="H33" s="123"/>
      <c r="I33" s="123"/>
      <c r="J33" s="123"/>
      <c r="K33" s="123"/>
      <c r="L33" s="123"/>
      <c r="M33" s="123"/>
      <c r="N33" s="123"/>
      <c r="O33" s="747">
        <v>28</v>
      </c>
      <c r="P33" s="123"/>
      <c r="Q33" s="123"/>
      <c r="R33" s="253"/>
      <c r="S33" s="123"/>
      <c r="U33" s="756"/>
      <c r="V33" s="756"/>
      <c r="W33" s="739"/>
      <c r="X33" s="739"/>
      <c r="Y33" s="739"/>
      <c r="Z33" s="739"/>
      <c r="AA33" s="739"/>
      <c r="AB33" s="739"/>
      <c r="AC33" s="739"/>
      <c r="AD33" s="739"/>
      <c r="AE33" s="739"/>
      <c r="AF33" s="739"/>
      <c r="AG33" s="739"/>
      <c r="AH33" s="739"/>
      <c r="AI33" s="739"/>
      <c r="AJ33" s="739"/>
      <c r="AK33" s="739"/>
      <c r="AL33" s="739"/>
    </row>
    <row r="34" spans="1:38" x14ac:dyDescent="0.35">
      <c r="A34" s="2"/>
      <c r="B34" s="656"/>
      <c r="C34" s="656"/>
      <c r="D34" s="123"/>
      <c r="E34" s="253"/>
      <c r="F34" s="123"/>
      <c r="G34" s="123"/>
      <c r="H34" s="253"/>
      <c r="I34" s="253"/>
      <c r="J34" s="253"/>
      <c r="K34" s="253"/>
      <c r="L34" s="656"/>
      <c r="M34" s="123"/>
      <c r="N34" s="123"/>
      <c r="O34" s="747">
        <v>29</v>
      </c>
      <c r="P34" s="123"/>
      <c r="Q34" s="123"/>
      <c r="R34" s="253"/>
      <c r="S34" s="123"/>
      <c r="U34" s="756"/>
      <c r="V34" s="756"/>
      <c r="W34" s="739"/>
      <c r="X34" s="739"/>
      <c r="Y34" s="739"/>
      <c r="Z34" s="739"/>
      <c r="AA34" s="739"/>
      <c r="AB34" s="739"/>
      <c r="AC34" s="739"/>
      <c r="AD34" s="739"/>
      <c r="AE34" s="739"/>
      <c r="AF34" s="739"/>
      <c r="AG34" s="739"/>
      <c r="AH34" s="739"/>
      <c r="AI34" s="739"/>
      <c r="AJ34" s="739"/>
      <c r="AK34" s="739"/>
      <c r="AL34" s="739"/>
    </row>
    <row r="35" spans="1:38" x14ac:dyDescent="0.35">
      <c r="A35" s="2"/>
      <c r="B35" s="656"/>
      <c r="C35" s="664"/>
      <c r="D35" s="665"/>
      <c r="E35" s="666"/>
      <c r="F35" s="665"/>
      <c r="G35" s="665"/>
      <c r="H35" s="2"/>
      <c r="I35" s="2"/>
      <c r="J35" s="2"/>
      <c r="K35" s="2"/>
      <c r="L35" s="656"/>
      <c r="M35" s="2"/>
      <c r="N35" s="2"/>
      <c r="O35" s="747">
        <v>30</v>
      </c>
      <c r="P35" s="2"/>
      <c r="Q35" s="665"/>
      <c r="R35" s="666"/>
      <c r="S35" s="665"/>
    </row>
    <row r="36" spans="1:38" x14ac:dyDescent="0.55000000000000004">
      <c r="O36" s="747">
        <v>31</v>
      </c>
    </row>
    <row r="37" spans="1:38" x14ac:dyDescent="0.55000000000000004">
      <c r="O37" s="747">
        <v>32</v>
      </c>
    </row>
    <row r="38" spans="1:38" x14ac:dyDescent="0.55000000000000004">
      <c r="O38" s="747">
        <v>33</v>
      </c>
    </row>
    <row r="39" spans="1:38" x14ac:dyDescent="0.55000000000000004">
      <c r="O39" s="747">
        <v>34</v>
      </c>
    </row>
    <row r="40" spans="1:38" x14ac:dyDescent="0.55000000000000004">
      <c r="O40" s="747">
        <v>35</v>
      </c>
    </row>
    <row r="41" spans="1:38" hidden="1" x14ac:dyDescent="0.55000000000000004">
      <c r="O41" s="747">
        <v>36</v>
      </c>
    </row>
    <row r="42" spans="1:38" hidden="1" x14ac:dyDescent="0.55000000000000004">
      <c r="O42" s="747">
        <v>37</v>
      </c>
    </row>
    <row r="43" spans="1:38" hidden="1" x14ac:dyDescent="0.55000000000000004">
      <c r="O43" s="747">
        <v>38</v>
      </c>
    </row>
    <row r="44" spans="1:38" hidden="1" x14ac:dyDescent="0.55000000000000004">
      <c r="O44" s="747">
        <v>39</v>
      </c>
    </row>
    <row r="45" spans="1:38" hidden="1" x14ac:dyDescent="0.55000000000000004">
      <c r="O45" s="747">
        <v>40</v>
      </c>
    </row>
    <row r="46" spans="1:38" hidden="1" x14ac:dyDescent="0.55000000000000004">
      <c r="O46" s="747">
        <v>41</v>
      </c>
    </row>
    <row r="47" spans="1:38" hidden="1" x14ac:dyDescent="0.55000000000000004">
      <c r="O47" s="747">
        <v>42</v>
      </c>
    </row>
    <row r="48" spans="1:38" hidden="1" x14ac:dyDescent="0.55000000000000004">
      <c r="O48" s="747">
        <v>43</v>
      </c>
    </row>
    <row r="49" spans="15:15" hidden="1" x14ac:dyDescent="0.55000000000000004">
      <c r="O49" s="747">
        <v>44</v>
      </c>
    </row>
    <row r="50" spans="15:15" hidden="1" x14ac:dyDescent="0.55000000000000004">
      <c r="O50" s="747">
        <v>45</v>
      </c>
    </row>
    <row r="51" spans="15:15" hidden="1" x14ac:dyDescent="0.55000000000000004">
      <c r="O51" s="747">
        <v>46</v>
      </c>
    </row>
    <row r="52" spans="15:15" hidden="1" x14ac:dyDescent="0.55000000000000004">
      <c r="O52" s="747">
        <v>47</v>
      </c>
    </row>
    <row r="53" spans="15:15" hidden="1" x14ac:dyDescent="0.55000000000000004">
      <c r="O53" s="747">
        <v>48</v>
      </c>
    </row>
    <row r="54" spans="15:15" hidden="1" x14ac:dyDescent="0.55000000000000004">
      <c r="O54" s="747">
        <v>49</v>
      </c>
    </row>
    <row r="55" spans="15:15" hidden="1" x14ac:dyDescent="0.55000000000000004">
      <c r="O55" s="747">
        <v>50</v>
      </c>
    </row>
    <row r="56" spans="15:15" hidden="1" x14ac:dyDescent="0.55000000000000004">
      <c r="O56" s="747">
        <v>51</v>
      </c>
    </row>
    <row r="57" spans="15:15" hidden="1" x14ac:dyDescent="0.55000000000000004">
      <c r="O57" s="747">
        <v>52</v>
      </c>
    </row>
    <row r="58" spans="15:15" hidden="1" x14ac:dyDescent="0.55000000000000004">
      <c r="O58" s="747">
        <v>53</v>
      </c>
    </row>
    <row r="59" spans="15:15" hidden="1" x14ac:dyDescent="0.55000000000000004">
      <c r="O59" s="747">
        <v>54</v>
      </c>
    </row>
    <row r="60" spans="15:15" hidden="1" x14ac:dyDescent="0.55000000000000004">
      <c r="O60" s="747">
        <v>55</v>
      </c>
    </row>
    <row r="61" spans="15:15" hidden="1" x14ac:dyDescent="0.55000000000000004">
      <c r="O61" s="747">
        <v>56</v>
      </c>
    </row>
    <row r="62" spans="15:15" hidden="1" x14ac:dyDescent="0.55000000000000004">
      <c r="O62" s="747">
        <v>57</v>
      </c>
    </row>
    <row r="63" spans="15:15" hidden="1" x14ac:dyDescent="0.55000000000000004">
      <c r="O63" s="747">
        <v>58</v>
      </c>
    </row>
    <row r="64" spans="15:15" hidden="1" x14ac:dyDescent="0.55000000000000004">
      <c r="O64" s="747">
        <v>59</v>
      </c>
    </row>
    <row r="65" spans="15:15" hidden="1" x14ac:dyDescent="0.55000000000000004">
      <c r="O65" s="747">
        <v>60</v>
      </c>
    </row>
    <row r="66" spans="15:15" hidden="1" x14ac:dyDescent="0.55000000000000004">
      <c r="O66" s="747">
        <v>61</v>
      </c>
    </row>
    <row r="67" spans="15:15" hidden="1" x14ac:dyDescent="0.55000000000000004">
      <c r="O67" s="747">
        <v>62</v>
      </c>
    </row>
    <row r="68" spans="15:15" hidden="1" x14ac:dyDescent="0.55000000000000004">
      <c r="O68" s="747">
        <v>63</v>
      </c>
    </row>
    <row r="69" spans="15:15" hidden="1" x14ac:dyDescent="0.55000000000000004">
      <c r="O69" s="747">
        <v>64</v>
      </c>
    </row>
    <row r="70" spans="15:15" hidden="1" x14ac:dyDescent="0.55000000000000004">
      <c r="O70" s="747">
        <v>65</v>
      </c>
    </row>
    <row r="71" spans="15:15" hidden="1" x14ac:dyDescent="0.55000000000000004">
      <c r="O71" s="747">
        <v>66</v>
      </c>
    </row>
    <row r="72" spans="15:15" hidden="1" x14ac:dyDescent="0.55000000000000004">
      <c r="O72" s="747">
        <v>67</v>
      </c>
    </row>
    <row r="73" spans="15:15" hidden="1" x14ac:dyDescent="0.55000000000000004">
      <c r="O73" s="747">
        <v>68</v>
      </c>
    </row>
    <row r="74" spans="15:15" hidden="1" x14ac:dyDescent="0.55000000000000004">
      <c r="O74" s="747">
        <v>69</v>
      </c>
    </row>
    <row r="75" spans="15:15" hidden="1" x14ac:dyDescent="0.55000000000000004">
      <c r="O75" s="747">
        <v>70</v>
      </c>
    </row>
    <row r="76" spans="15:15" hidden="1" x14ac:dyDescent="0.55000000000000004">
      <c r="O76" s="747">
        <v>71</v>
      </c>
    </row>
    <row r="77" spans="15:15" hidden="1" x14ac:dyDescent="0.55000000000000004">
      <c r="O77" s="747">
        <v>72</v>
      </c>
    </row>
    <row r="78" spans="15:15" hidden="1" x14ac:dyDescent="0.55000000000000004">
      <c r="O78" s="747">
        <v>73</v>
      </c>
    </row>
    <row r="79" spans="15:15" hidden="1" x14ac:dyDescent="0.55000000000000004">
      <c r="O79" s="747">
        <v>74</v>
      </c>
    </row>
    <row r="80" spans="15:15" hidden="1" x14ac:dyDescent="0.55000000000000004">
      <c r="O80" s="747">
        <v>75</v>
      </c>
    </row>
    <row r="81" spans="15:15" hidden="1" x14ac:dyDescent="0.55000000000000004">
      <c r="O81" s="747">
        <v>76</v>
      </c>
    </row>
    <row r="82" spans="15:15" hidden="1" x14ac:dyDescent="0.55000000000000004">
      <c r="O82" s="747">
        <v>77</v>
      </c>
    </row>
    <row r="83" spans="15:15" hidden="1" x14ac:dyDescent="0.55000000000000004">
      <c r="O83" s="747">
        <v>78</v>
      </c>
    </row>
    <row r="84" spans="15:15" hidden="1" x14ac:dyDescent="0.55000000000000004">
      <c r="O84" s="747">
        <v>79</v>
      </c>
    </row>
    <row r="85" spans="15:15" hidden="1" x14ac:dyDescent="0.55000000000000004">
      <c r="O85" s="747">
        <v>80</v>
      </c>
    </row>
    <row r="86" spans="15:15" hidden="1" x14ac:dyDescent="0.55000000000000004">
      <c r="O86" s="747">
        <v>81</v>
      </c>
    </row>
    <row r="87" spans="15:15" hidden="1" x14ac:dyDescent="0.55000000000000004">
      <c r="O87" s="747">
        <v>82</v>
      </c>
    </row>
    <row r="88" spans="15:15" hidden="1" x14ac:dyDescent="0.55000000000000004">
      <c r="O88" s="747">
        <v>83</v>
      </c>
    </row>
    <row r="89" spans="15:15" hidden="1" x14ac:dyDescent="0.55000000000000004">
      <c r="O89" s="747">
        <v>84</v>
      </c>
    </row>
    <row r="90" spans="15:15" hidden="1" x14ac:dyDescent="0.55000000000000004">
      <c r="O90" s="747">
        <v>85</v>
      </c>
    </row>
    <row r="91" spans="15:15" hidden="1" x14ac:dyDescent="0.55000000000000004">
      <c r="O91" s="747">
        <v>86</v>
      </c>
    </row>
    <row r="92" spans="15:15" hidden="1" x14ac:dyDescent="0.55000000000000004">
      <c r="O92" s="747">
        <v>87</v>
      </c>
    </row>
    <row r="93" spans="15:15" hidden="1" x14ac:dyDescent="0.55000000000000004">
      <c r="O93" s="747">
        <v>88</v>
      </c>
    </row>
    <row r="94" spans="15:15" hidden="1" x14ac:dyDescent="0.55000000000000004">
      <c r="O94" s="747">
        <v>89</v>
      </c>
    </row>
    <row r="95" spans="15:15" hidden="1" x14ac:dyDescent="0.55000000000000004">
      <c r="O95" s="747">
        <v>90</v>
      </c>
    </row>
    <row r="96" spans="15:15" hidden="1" x14ac:dyDescent="0.55000000000000004">
      <c r="O96" s="747">
        <v>91</v>
      </c>
    </row>
    <row r="97" spans="15:15" hidden="1" x14ac:dyDescent="0.55000000000000004">
      <c r="O97" s="747">
        <v>92</v>
      </c>
    </row>
    <row r="98" spans="15:15" hidden="1" x14ac:dyDescent="0.55000000000000004">
      <c r="O98" s="747">
        <v>93</v>
      </c>
    </row>
    <row r="99" spans="15:15" hidden="1" x14ac:dyDescent="0.55000000000000004">
      <c r="O99" s="747">
        <v>94</v>
      </c>
    </row>
    <row r="100" spans="15:15" hidden="1" x14ac:dyDescent="0.55000000000000004">
      <c r="O100" s="747">
        <v>95</v>
      </c>
    </row>
    <row r="101" spans="15:15" hidden="1" x14ac:dyDescent="0.55000000000000004">
      <c r="O101" s="747">
        <v>96</v>
      </c>
    </row>
    <row r="102" spans="15:15" hidden="1" x14ac:dyDescent="0.55000000000000004">
      <c r="O102" s="747">
        <v>97</v>
      </c>
    </row>
    <row r="103" spans="15:15" hidden="1" x14ac:dyDescent="0.55000000000000004">
      <c r="O103" s="747">
        <v>98</v>
      </c>
    </row>
    <row r="104" spans="15:15" hidden="1" x14ac:dyDescent="0.55000000000000004">
      <c r="O104" s="747">
        <v>99</v>
      </c>
    </row>
    <row r="105" spans="15:15" hidden="1" x14ac:dyDescent="0.55000000000000004">
      <c r="O105" s="747">
        <v>100</v>
      </c>
    </row>
    <row r="106" spans="15:15" hidden="1" x14ac:dyDescent="0.55000000000000004">
      <c r="O106" s="747">
        <v>101</v>
      </c>
    </row>
    <row r="107" spans="15:15" hidden="1" x14ac:dyDescent="0.55000000000000004">
      <c r="O107" s="747">
        <v>102</v>
      </c>
    </row>
    <row r="108" spans="15:15" hidden="1" x14ac:dyDescent="0.55000000000000004">
      <c r="O108" s="747">
        <v>103</v>
      </c>
    </row>
    <row r="109" spans="15:15" hidden="1" x14ac:dyDescent="0.55000000000000004">
      <c r="O109" s="747">
        <v>104</v>
      </c>
    </row>
    <row r="110" spans="15:15" hidden="1" x14ac:dyDescent="0.55000000000000004">
      <c r="O110" s="747">
        <v>105</v>
      </c>
    </row>
    <row r="111" spans="15:15" hidden="1" x14ac:dyDescent="0.55000000000000004">
      <c r="O111" s="747">
        <v>106</v>
      </c>
    </row>
    <row r="112" spans="15:15" hidden="1" x14ac:dyDescent="0.55000000000000004">
      <c r="O112" s="747">
        <v>107</v>
      </c>
    </row>
    <row r="113" spans="15:15" hidden="1" x14ac:dyDescent="0.55000000000000004">
      <c r="O113" s="747">
        <v>108</v>
      </c>
    </row>
    <row r="114" spans="15:15" hidden="1" x14ac:dyDescent="0.55000000000000004">
      <c r="O114" s="747">
        <v>109</v>
      </c>
    </row>
    <row r="115" spans="15:15" hidden="1" x14ac:dyDescent="0.55000000000000004">
      <c r="O115" s="747">
        <v>110</v>
      </c>
    </row>
    <row r="116" spans="15:15" hidden="1" x14ac:dyDescent="0.55000000000000004">
      <c r="O116" s="747">
        <v>111</v>
      </c>
    </row>
    <row r="117" spans="15:15" hidden="1" x14ac:dyDescent="0.55000000000000004">
      <c r="O117" s="747">
        <v>112</v>
      </c>
    </row>
    <row r="118" spans="15:15" hidden="1" x14ac:dyDescent="0.55000000000000004">
      <c r="O118" s="747">
        <v>113</v>
      </c>
    </row>
    <row r="119" spans="15:15" hidden="1" x14ac:dyDescent="0.55000000000000004">
      <c r="O119" s="747">
        <v>114</v>
      </c>
    </row>
    <row r="120" spans="15:15" hidden="1" x14ac:dyDescent="0.55000000000000004">
      <c r="O120" s="747">
        <v>115</v>
      </c>
    </row>
    <row r="121" spans="15:15" hidden="1" x14ac:dyDescent="0.55000000000000004">
      <c r="O121" s="747">
        <v>116</v>
      </c>
    </row>
    <row r="122" spans="15:15" hidden="1" x14ac:dyDescent="0.55000000000000004">
      <c r="O122" s="747">
        <v>117</v>
      </c>
    </row>
    <row r="123" spans="15:15" hidden="1" x14ac:dyDescent="0.55000000000000004">
      <c r="O123" s="747">
        <v>118</v>
      </c>
    </row>
    <row r="124" spans="15:15" hidden="1" x14ac:dyDescent="0.55000000000000004">
      <c r="O124" s="747">
        <v>119</v>
      </c>
    </row>
    <row r="125" spans="15:15" hidden="1" x14ac:dyDescent="0.55000000000000004">
      <c r="O125" s="747">
        <v>120</v>
      </c>
    </row>
    <row r="126" spans="15:15" hidden="1" x14ac:dyDescent="0.55000000000000004">
      <c r="O126" s="747">
        <v>121</v>
      </c>
    </row>
    <row r="127" spans="15:15" hidden="1" x14ac:dyDescent="0.55000000000000004">
      <c r="O127" s="747">
        <v>122</v>
      </c>
    </row>
    <row r="128" spans="15:15" hidden="1" x14ac:dyDescent="0.55000000000000004">
      <c r="O128" s="747">
        <v>123</v>
      </c>
    </row>
    <row r="129" spans="15:15" hidden="1" x14ac:dyDescent="0.55000000000000004">
      <c r="O129" s="747">
        <v>124</v>
      </c>
    </row>
    <row r="130" spans="15:15" hidden="1" x14ac:dyDescent="0.55000000000000004">
      <c r="O130" s="747">
        <v>125</v>
      </c>
    </row>
    <row r="131" spans="15:15" hidden="1" x14ac:dyDescent="0.55000000000000004">
      <c r="O131" s="747">
        <v>126</v>
      </c>
    </row>
    <row r="132" spans="15:15" hidden="1" x14ac:dyDescent="0.55000000000000004">
      <c r="O132" s="747">
        <v>127</v>
      </c>
    </row>
    <row r="133" spans="15:15" hidden="1" x14ac:dyDescent="0.55000000000000004">
      <c r="O133" s="747">
        <v>128</v>
      </c>
    </row>
    <row r="134" spans="15:15" hidden="1" x14ac:dyDescent="0.55000000000000004">
      <c r="O134" s="747">
        <v>129</v>
      </c>
    </row>
    <row r="135" spans="15:15" hidden="1" x14ac:dyDescent="0.55000000000000004">
      <c r="O135" s="747">
        <v>130</v>
      </c>
    </row>
    <row r="136" spans="15:15" hidden="1" x14ac:dyDescent="0.55000000000000004">
      <c r="O136" s="747">
        <v>131</v>
      </c>
    </row>
    <row r="137" spans="15:15" hidden="1" x14ac:dyDescent="0.55000000000000004">
      <c r="O137" s="747">
        <v>132</v>
      </c>
    </row>
    <row r="138" spans="15:15" hidden="1" x14ac:dyDescent="0.55000000000000004">
      <c r="O138" s="747">
        <v>133</v>
      </c>
    </row>
    <row r="139" spans="15:15" hidden="1" x14ac:dyDescent="0.55000000000000004">
      <c r="O139" s="747">
        <v>134</v>
      </c>
    </row>
    <row r="140" spans="15:15" hidden="1" x14ac:dyDescent="0.55000000000000004">
      <c r="O140" s="747">
        <v>135</v>
      </c>
    </row>
    <row r="141" spans="15:15" hidden="1" x14ac:dyDescent="0.55000000000000004">
      <c r="O141" s="747">
        <v>136</v>
      </c>
    </row>
    <row r="142" spans="15:15" hidden="1" x14ac:dyDescent="0.55000000000000004">
      <c r="O142" s="747">
        <v>137</v>
      </c>
    </row>
    <row r="143" spans="15:15" hidden="1" x14ac:dyDescent="0.55000000000000004">
      <c r="O143" s="747">
        <v>138</v>
      </c>
    </row>
    <row r="144" spans="15:15" hidden="1" x14ac:dyDescent="0.55000000000000004">
      <c r="O144" s="747">
        <v>139</v>
      </c>
    </row>
    <row r="145" spans="15:15" hidden="1" x14ac:dyDescent="0.55000000000000004">
      <c r="O145" s="747">
        <v>140</v>
      </c>
    </row>
    <row r="146" spans="15:15" hidden="1" x14ac:dyDescent="0.55000000000000004">
      <c r="O146" s="747">
        <v>141</v>
      </c>
    </row>
    <row r="147" spans="15:15" hidden="1" x14ac:dyDescent="0.55000000000000004">
      <c r="O147" s="747">
        <v>142</v>
      </c>
    </row>
    <row r="148" spans="15:15" hidden="1" x14ac:dyDescent="0.55000000000000004">
      <c r="O148" s="747">
        <v>143</v>
      </c>
    </row>
    <row r="149" spans="15:15" hidden="1" x14ac:dyDescent="0.55000000000000004">
      <c r="O149" s="747">
        <v>144</v>
      </c>
    </row>
    <row r="150" spans="15:15" hidden="1" x14ac:dyDescent="0.55000000000000004">
      <c r="O150" s="747">
        <v>145</v>
      </c>
    </row>
    <row r="151" spans="15:15" hidden="1" x14ac:dyDescent="0.55000000000000004">
      <c r="O151" s="747">
        <v>146</v>
      </c>
    </row>
    <row r="152" spans="15:15" hidden="1" x14ac:dyDescent="0.55000000000000004">
      <c r="O152" s="747">
        <v>147</v>
      </c>
    </row>
    <row r="153" spans="15:15" hidden="1" x14ac:dyDescent="0.55000000000000004">
      <c r="O153" s="747">
        <v>148</v>
      </c>
    </row>
    <row r="154" spans="15:15" hidden="1" x14ac:dyDescent="0.55000000000000004">
      <c r="O154" s="747">
        <v>149</v>
      </c>
    </row>
    <row r="155" spans="15:15" hidden="1" x14ac:dyDescent="0.55000000000000004">
      <c r="O155" s="747">
        <v>150</v>
      </c>
    </row>
    <row r="156" spans="15:15" hidden="1" x14ac:dyDescent="0.55000000000000004">
      <c r="O156" s="747">
        <v>151</v>
      </c>
    </row>
    <row r="157" spans="15:15" hidden="1" x14ac:dyDescent="0.55000000000000004">
      <c r="O157" s="747">
        <v>152</v>
      </c>
    </row>
    <row r="158" spans="15:15" hidden="1" x14ac:dyDescent="0.55000000000000004">
      <c r="O158" s="747">
        <v>153</v>
      </c>
    </row>
    <row r="159" spans="15:15" hidden="1" x14ac:dyDescent="0.55000000000000004">
      <c r="O159" s="747">
        <v>154</v>
      </c>
    </row>
    <row r="160" spans="15:15" hidden="1" x14ac:dyDescent="0.55000000000000004">
      <c r="O160" s="747">
        <v>155</v>
      </c>
    </row>
    <row r="161" spans="15:15" hidden="1" x14ac:dyDescent="0.55000000000000004">
      <c r="O161" s="747">
        <v>156</v>
      </c>
    </row>
    <row r="162" spans="15:15" hidden="1" x14ac:dyDescent="0.55000000000000004">
      <c r="O162" s="747">
        <v>157</v>
      </c>
    </row>
    <row r="163" spans="15:15" hidden="1" x14ac:dyDescent="0.55000000000000004">
      <c r="O163" s="747">
        <v>158</v>
      </c>
    </row>
    <row r="164" spans="15:15" hidden="1" x14ac:dyDescent="0.55000000000000004">
      <c r="O164" s="747">
        <v>159</v>
      </c>
    </row>
    <row r="165" spans="15:15" hidden="1" x14ac:dyDescent="0.55000000000000004">
      <c r="O165" s="747">
        <v>160</v>
      </c>
    </row>
    <row r="166" spans="15:15" hidden="1" x14ac:dyDescent="0.55000000000000004">
      <c r="O166" s="747">
        <v>161</v>
      </c>
    </row>
    <row r="167" spans="15:15" hidden="1" x14ac:dyDescent="0.55000000000000004">
      <c r="O167" s="747">
        <v>162</v>
      </c>
    </row>
    <row r="168" spans="15:15" hidden="1" x14ac:dyDescent="0.55000000000000004">
      <c r="O168" s="747">
        <v>163</v>
      </c>
    </row>
    <row r="169" spans="15:15" hidden="1" x14ac:dyDescent="0.55000000000000004">
      <c r="O169" s="747">
        <v>164</v>
      </c>
    </row>
    <row r="170" spans="15:15" hidden="1" x14ac:dyDescent="0.55000000000000004">
      <c r="O170" s="747">
        <v>165</v>
      </c>
    </row>
    <row r="171" spans="15:15" hidden="1" x14ac:dyDescent="0.55000000000000004">
      <c r="O171" s="747">
        <v>166</v>
      </c>
    </row>
    <row r="172" spans="15:15" hidden="1" x14ac:dyDescent="0.55000000000000004">
      <c r="O172" s="747">
        <v>167</v>
      </c>
    </row>
    <row r="173" spans="15:15" hidden="1" x14ac:dyDescent="0.55000000000000004">
      <c r="O173" s="747">
        <v>168</v>
      </c>
    </row>
    <row r="174" spans="15:15" hidden="1" x14ac:dyDescent="0.55000000000000004">
      <c r="O174" s="747">
        <v>169</v>
      </c>
    </row>
    <row r="175" spans="15:15" hidden="1" x14ac:dyDescent="0.55000000000000004">
      <c r="O175" s="747">
        <v>170</v>
      </c>
    </row>
    <row r="176" spans="15:15" hidden="1" x14ac:dyDescent="0.55000000000000004">
      <c r="O176" s="747">
        <v>171</v>
      </c>
    </row>
    <row r="177" spans="15:15" hidden="1" x14ac:dyDescent="0.55000000000000004">
      <c r="O177" s="747">
        <v>172</v>
      </c>
    </row>
    <row r="178" spans="15:15" hidden="1" x14ac:dyDescent="0.55000000000000004">
      <c r="O178" s="747">
        <v>173</v>
      </c>
    </row>
    <row r="179" spans="15:15" hidden="1" x14ac:dyDescent="0.55000000000000004">
      <c r="O179" s="747">
        <v>174</v>
      </c>
    </row>
    <row r="180" spans="15:15" hidden="1" x14ac:dyDescent="0.55000000000000004">
      <c r="O180" s="747">
        <v>175</v>
      </c>
    </row>
    <row r="181" spans="15:15" hidden="1" x14ac:dyDescent="0.55000000000000004">
      <c r="O181" s="747">
        <v>176</v>
      </c>
    </row>
    <row r="182" spans="15:15" hidden="1" x14ac:dyDescent="0.55000000000000004">
      <c r="O182" s="747">
        <v>177</v>
      </c>
    </row>
    <row r="183" spans="15:15" hidden="1" x14ac:dyDescent="0.55000000000000004">
      <c r="O183" s="747">
        <v>178</v>
      </c>
    </row>
    <row r="184" spans="15:15" hidden="1" x14ac:dyDescent="0.55000000000000004">
      <c r="O184" s="747">
        <v>179</v>
      </c>
    </row>
    <row r="185" spans="15:15" hidden="1" x14ac:dyDescent="0.55000000000000004">
      <c r="O185" s="747">
        <v>180</v>
      </c>
    </row>
    <row r="186" spans="15:15" hidden="1" x14ac:dyDescent="0.55000000000000004">
      <c r="O186" s="747">
        <v>181</v>
      </c>
    </row>
    <row r="187" spans="15:15" hidden="1" x14ac:dyDescent="0.55000000000000004">
      <c r="O187" s="747">
        <v>182</v>
      </c>
    </row>
    <row r="188" spans="15:15" hidden="1" x14ac:dyDescent="0.55000000000000004">
      <c r="O188" s="747">
        <v>183</v>
      </c>
    </row>
    <row r="189" spans="15:15" hidden="1" x14ac:dyDescent="0.55000000000000004">
      <c r="O189" s="747">
        <v>184</v>
      </c>
    </row>
    <row r="190" spans="15:15" hidden="1" x14ac:dyDescent="0.55000000000000004">
      <c r="O190" s="747">
        <v>185</v>
      </c>
    </row>
    <row r="191" spans="15:15" hidden="1" x14ac:dyDescent="0.55000000000000004">
      <c r="O191" s="747">
        <v>186</v>
      </c>
    </row>
    <row r="192" spans="15:15" hidden="1" x14ac:dyDescent="0.55000000000000004">
      <c r="O192" s="747">
        <v>187</v>
      </c>
    </row>
    <row r="193" spans="15:15" hidden="1" x14ac:dyDescent="0.55000000000000004">
      <c r="O193" s="747">
        <v>188</v>
      </c>
    </row>
    <row r="194" spans="15:15" hidden="1" x14ac:dyDescent="0.55000000000000004">
      <c r="O194" s="747">
        <v>189</v>
      </c>
    </row>
    <row r="195" spans="15:15" hidden="1" x14ac:dyDescent="0.55000000000000004">
      <c r="O195" s="747">
        <v>190</v>
      </c>
    </row>
    <row r="196" spans="15:15" hidden="1" x14ac:dyDescent="0.55000000000000004">
      <c r="O196" s="747">
        <v>191</v>
      </c>
    </row>
    <row r="197" spans="15:15" hidden="1" x14ac:dyDescent="0.55000000000000004">
      <c r="O197" s="747">
        <v>192</v>
      </c>
    </row>
    <row r="198" spans="15:15" hidden="1" x14ac:dyDescent="0.55000000000000004">
      <c r="O198" s="747">
        <v>193</v>
      </c>
    </row>
    <row r="199" spans="15:15" hidden="1" x14ac:dyDescent="0.55000000000000004">
      <c r="O199" s="747">
        <v>194</v>
      </c>
    </row>
    <row r="200" spans="15:15" hidden="1" x14ac:dyDescent="0.55000000000000004">
      <c r="O200" s="747">
        <v>195</v>
      </c>
    </row>
    <row r="201" spans="15:15" hidden="1" x14ac:dyDescent="0.55000000000000004">
      <c r="O201" s="747">
        <v>196</v>
      </c>
    </row>
    <row r="202" spans="15:15" hidden="1" x14ac:dyDescent="0.55000000000000004">
      <c r="O202" s="747">
        <v>197</v>
      </c>
    </row>
    <row r="203" spans="15:15" hidden="1" x14ac:dyDescent="0.55000000000000004">
      <c r="O203" s="747">
        <v>198</v>
      </c>
    </row>
    <row r="204" spans="15:15" hidden="1" x14ac:dyDescent="0.55000000000000004">
      <c r="O204" s="747">
        <v>199</v>
      </c>
    </row>
    <row r="205" spans="15:15" hidden="1" x14ac:dyDescent="0.55000000000000004">
      <c r="O205" s="747">
        <v>200</v>
      </c>
    </row>
    <row r="206" spans="15:15" hidden="1" x14ac:dyDescent="0.55000000000000004">
      <c r="O206" s="747">
        <v>201</v>
      </c>
    </row>
    <row r="207" spans="15:15" hidden="1" x14ac:dyDescent="0.55000000000000004">
      <c r="O207" s="747">
        <v>202</v>
      </c>
    </row>
    <row r="208" spans="15:15" hidden="1" x14ac:dyDescent="0.55000000000000004">
      <c r="O208" s="747">
        <v>203</v>
      </c>
    </row>
    <row r="209" spans="15:15" hidden="1" x14ac:dyDescent="0.55000000000000004">
      <c r="O209" s="747">
        <v>204</v>
      </c>
    </row>
    <row r="210" spans="15:15" hidden="1" x14ac:dyDescent="0.55000000000000004">
      <c r="O210" s="747">
        <v>205</v>
      </c>
    </row>
    <row r="211" spans="15:15" hidden="1" x14ac:dyDescent="0.55000000000000004">
      <c r="O211" s="747">
        <v>206</v>
      </c>
    </row>
    <row r="212" spans="15:15" hidden="1" x14ac:dyDescent="0.55000000000000004">
      <c r="O212" s="747">
        <v>207</v>
      </c>
    </row>
    <row r="213" spans="15:15" hidden="1" x14ac:dyDescent="0.55000000000000004">
      <c r="O213" s="747">
        <v>208</v>
      </c>
    </row>
    <row r="214" spans="15:15" hidden="1" x14ac:dyDescent="0.55000000000000004">
      <c r="O214" s="747">
        <v>209</v>
      </c>
    </row>
    <row r="215" spans="15:15" hidden="1" x14ac:dyDescent="0.55000000000000004">
      <c r="O215" s="747">
        <v>210</v>
      </c>
    </row>
    <row r="216" spans="15:15" hidden="1" x14ac:dyDescent="0.55000000000000004">
      <c r="O216" s="747">
        <v>211</v>
      </c>
    </row>
    <row r="217" spans="15:15" hidden="1" x14ac:dyDescent="0.55000000000000004">
      <c r="O217" s="747">
        <v>212</v>
      </c>
    </row>
    <row r="218" spans="15:15" hidden="1" x14ac:dyDescent="0.55000000000000004">
      <c r="O218" s="747">
        <v>213</v>
      </c>
    </row>
    <row r="219" spans="15:15" hidden="1" x14ac:dyDescent="0.55000000000000004">
      <c r="O219" s="747">
        <v>214</v>
      </c>
    </row>
    <row r="220" spans="15:15" hidden="1" x14ac:dyDescent="0.55000000000000004">
      <c r="O220" s="747">
        <v>215</v>
      </c>
    </row>
    <row r="221" spans="15:15" hidden="1" x14ac:dyDescent="0.55000000000000004">
      <c r="O221" s="747">
        <v>216</v>
      </c>
    </row>
    <row r="222" spans="15:15" hidden="1" x14ac:dyDescent="0.55000000000000004">
      <c r="O222" s="747">
        <v>217</v>
      </c>
    </row>
    <row r="223" spans="15:15" hidden="1" x14ac:dyDescent="0.55000000000000004">
      <c r="O223" s="747">
        <v>218</v>
      </c>
    </row>
    <row r="224" spans="15:15" hidden="1" x14ac:dyDescent="0.55000000000000004">
      <c r="O224" s="747">
        <v>219</v>
      </c>
    </row>
    <row r="225" spans="15:15" hidden="1" x14ac:dyDescent="0.55000000000000004">
      <c r="O225" s="747">
        <v>220</v>
      </c>
    </row>
    <row r="226" spans="15:15" hidden="1" x14ac:dyDescent="0.55000000000000004">
      <c r="O226" s="747">
        <v>221</v>
      </c>
    </row>
    <row r="227" spans="15:15" hidden="1" x14ac:dyDescent="0.55000000000000004">
      <c r="O227" s="747">
        <v>222</v>
      </c>
    </row>
    <row r="228" spans="15:15" hidden="1" x14ac:dyDescent="0.55000000000000004">
      <c r="O228" s="747">
        <v>223</v>
      </c>
    </row>
    <row r="229" spans="15:15" hidden="1" x14ac:dyDescent="0.55000000000000004">
      <c r="O229" s="747">
        <v>224</v>
      </c>
    </row>
    <row r="230" spans="15:15" hidden="1" x14ac:dyDescent="0.55000000000000004">
      <c r="O230" s="747">
        <v>225</v>
      </c>
    </row>
    <row r="231" spans="15:15" hidden="1" x14ac:dyDescent="0.55000000000000004">
      <c r="O231" s="747">
        <v>226</v>
      </c>
    </row>
    <row r="232" spans="15:15" hidden="1" x14ac:dyDescent="0.55000000000000004">
      <c r="O232" s="747">
        <v>227</v>
      </c>
    </row>
    <row r="233" spans="15:15" hidden="1" x14ac:dyDescent="0.55000000000000004">
      <c r="O233" s="747">
        <v>228</v>
      </c>
    </row>
    <row r="234" spans="15:15" hidden="1" x14ac:dyDescent="0.55000000000000004">
      <c r="O234" s="747">
        <v>229</v>
      </c>
    </row>
    <row r="235" spans="15:15" hidden="1" x14ac:dyDescent="0.55000000000000004">
      <c r="O235" s="747">
        <v>230</v>
      </c>
    </row>
    <row r="236" spans="15:15" hidden="1" x14ac:dyDescent="0.55000000000000004">
      <c r="O236" s="747">
        <v>231</v>
      </c>
    </row>
    <row r="237" spans="15:15" hidden="1" x14ac:dyDescent="0.55000000000000004">
      <c r="O237" s="747">
        <v>232</v>
      </c>
    </row>
    <row r="238" spans="15:15" hidden="1" x14ac:dyDescent="0.55000000000000004">
      <c r="O238" s="747">
        <v>233</v>
      </c>
    </row>
    <row r="239" spans="15:15" hidden="1" x14ac:dyDescent="0.55000000000000004">
      <c r="O239" s="747">
        <v>234</v>
      </c>
    </row>
    <row r="240" spans="15:15" hidden="1" x14ac:dyDescent="0.55000000000000004">
      <c r="O240" s="747">
        <v>235</v>
      </c>
    </row>
    <row r="241" spans="15:15" hidden="1" x14ac:dyDescent="0.55000000000000004">
      <c r="O241" s="747">
        <v>236</v>
      </c>
    </row>
    <row r="242" spans="15:15" hidden="1" x14ac:dyDescent="0.55000000000000004">
      <c r="O242" s="747">
        <v>237</v>
      </c>
    </row>
    <row r="243" spans="15:15" hidden="1" x14ac:dyDescent="0.55000000000000004">
      <c r="O243" s="747">
        <v>238</v>
      </c>
    </row>
    <row r="244" spans="15:15" hidden="1" x14ac:dyDescent="0.55000000000000004">
      <c r="O244" s="747">
        <v>239</v>
      </c>
    </row>
    <row r="245" spans="15:15" hidden="1" x14ac:dyDescent="0.55000000000000004">
      <c r="O245" s="747">
        <v>240</v>
      </c>
    </row>
    <row r="246" spans="15:15" hidden="1" x14ac:dyDescent="0.55000000000000004">
      <c r="O246" s="747">
        <v>241</v>
      </c>
    </row>
    <row r="247" spans="15:15" hidden="1" x14ac:dyDescent="0.55000000000000004">
      <c r="O247" s="747">
        <v>242</v>
      </c>
    </row>
    <row r="248" spans="15:15" hidden="1" x14ac:dyDescent="0.55000000000000004">
      <c r="O248" s="747">
        <v>243</v>
      </c>
    </row>
    <row r="249" spans="15:15" hidden="1" x14ac:dyDescent="0.55000000000000004">
      <c r="O249" s="747">
        <v>244</v>
      </c>
    </row>
    <row r="250" spans="15:15" hidden="1" x14ac:dyDescent="0.55000000000000004">
      <c r="O250" s="747">
        <v>245</v>
      </c>
    </row>
    <row r="251" spans="15:15" hidden="1" x14ac:dyDescent="0.55000000000000004">
      <c r="O251" s="747">
        <v>246</v>
      </c>
    </row>
    <row r="252" spans="15:15" hidden="1" x14ac:dyDescent="0.55000000000000004">
      <c r="O252" s="747">
        <v>247</v>
      </c>
    </row>
    <row r="253" spans="15:15" hidden="1" x14ac:dyDescent="0.55000000000000004">
      <c r="O253" s="747">
        <v>248</v>
      </c>
    </row>
    <row r="254" spans="15:15" hidden="1" x14ac:dyDescent="0.55000000000000004">
      <c r="O254" s="747">
        <v>249</v>
      </c>
    </row>
    <row r="255" spans="15:15" hidden="1" x14ac:dyDescent="0.55000000000000004">
      <c r="O255" s="747">
        <v>250</v>
      </c>
    </row>
    <row r="256" spans="15:15" hidden="1" x14ac:dyDescent="0.55000000000000004">
      <c r="O256" s="747">
        <v>251</v>
      </c>
    </row>
    <row r="257" spans="15:15" hidden="1" x14ac:dyDescent="0.55000000000000004">
      <c r="O257" s="747">
        <v>252</v>
      </c>
    </row>
    <row r="258" spans="15:15" hidden="1" x14ac:dyDescent="0.55000000000000004">
      <c r="O258" s="747">
        <v>253</v>
      </c>
    </row>
    <row r="259" spans="15:15" hidden="1" x14ac:dyDescent="0.55000000000000004">
      <c r="O259" s="747">
        <v>254</v>
      </c>
    </row>
    <row r="260" spans="15:15" hidden="1" x14ac:dyDescent="0.55000000000000004">
      <c r="O260" s="747">
        <v>255</v>
      </c>
    </row>
  </sheetData>
  <sheetProtection sheet="1" objects="1" scenarios="1" selectLockedCells="1"/>
  <mergeCells count="16">
    <mergeCell ref="Z3:AE3"/>
    <mergeCell ref="AF3:AJ3"/>
    <mergeCell ref="D5:F5"/>
    <mergeCell ref="H5:J5"/>
    <mergeCell ref="B3:B4"/>
    <mergeCell ref="D3:F4"/>
    <mergeCell ref="H3:J4"/>
    <mergeCell ref="O3:O4"/>
    <mergeCell ref="Q3:Q4"/>
    <mergeCell ref="S3:S4"/>
    <mergeCell ref="B1:F1"/>
    <mergeCell ref="O1:S1"/>
    <mergeCell ref="U1:AK1"/>
    <mergeCell ref="U2:V2"/>
    <mergeCell ref="X2:AK2"/>
    <mergeCell ref="AM2:AN2"/>
  </mergeCells>
  <phoneticPr fontId="4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Header>&amp;L&amp;"Meiryo UI,太字"&amp;22αZXSデータ設定Sheet その他</oddHeader>
    <oddFooter>&amp;P / &amp;N ページ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62EE1-B90D-4EFF-94D8-98188716B6E3}">
  <sheetPr codeName="Sheet37">
    <pageSetUpPr fitToPage="1"/>
  </sheetPr>
  <dimension ref="A1:AX33"/>
  <sheetViews>
    <sheetView zoomScaleNormal="100" zoomScaleSheetLayoutView="100" workbookViewId="0">
      <selection activeCell="B4" sqref="B4"/>
    </sheetView>
  </sheetViews>
  <sheetFormatPr defaultColWidth="2.58203125" defaultRowHeight="15" x14ac:dyDescent="0.55000000000000004"/>
  <cols>
    <col min="1" max="16384" width="2.58203125" style="761"/>
  </cols>
  <sheetData>
    <row r="1" spans="1:50" x14ac:dyDescent="0.55000000000000004">
      <c r="A1" s="391"/>
      <c r="B1" s="760" t="s">
        <v>614</v>
      </c>
      <c r="C1" s="760"/>
      <c r="D1" s="760"/>
      <c r="E1" s="760"/>
      <c r="F1" s="760"/>
      <c r="G1" s="760"/>
      <c r="H1" s="760"/>
      <c r="I1" s="760"/>
      <c r="J1" s="760"/>
      <c r="K1" s="760"/>
      <c r="L1" s="760"/>
      <c r="M1" s="760"/>
      <c r="N1" s="760"/>
      <c r="O1" s="760"/>
      <c r="P1" s="760"/>
      <c r="Q1" s="760"/>
      <c r="R1" s="760"/>
      <c r="S1" s="760"/>
      <c r="T1" s="760"/>
      <c r="U1" s="760"/>
      <c r="V1" s="760"/>
      <c r="W1" s="760"/>
      <c r="X1" s="760"/>
      <c r="Y1" s="760"/>
      <c r="Z1" s="760"/>
      <c r="AA1" s="760"/>
      <c r="AB1" s="760"/>
      <c r="AC1" s="760"/>
      <c r="AD1" s="760"/>
      <c r="AE1" s="760"/>
      <c r="AF1" s="760"/>
      <c r="AG1" s="760"/>
      <c r="AH1" s="760"/>
      <c r="AI1" s="760"/>
      <c r="AJ1" s="760"/>
      <c r="AK1" s="760"/>
      <c r="AL1" s="760"/>
      <c r="AM1" s="391"/>
      <c r="AN1" s="391"/>
      <c r="AO1" s="391"/>
      <c r="AP1" s="391"/>
      <c r="AQ1" s="391"/>
      <c r="AR1" s="391"/>
      <c r="AS1" s="391"/>
      <c r="AT1" s="391"/>
      <c r="AU1" s="391"/>
      <c r="AV1" s="391"/>
      <c r="AW1" s="391"/>
      <c r="AX1" s="391"/>
    </row>
    <row r="2" spans="1:50" x14ac:dyDescent="0.55000000000000004">
      <c r="A2" s="391"/>
      <c r="B2" s="760"/>
      <c r="C2" s="760"/>
      <c r="D2" s="760"/>
      <c r="E2" s="760"/>
      <c r="F2" s="760"/>
      <c r="G2" s="760"/>
      <c r="H2" s="760"/>
      <c r="I2" s="760"/>
      <c r="J2" s="760"/>
      <c r="K2" s="760"/>
      <c r="L2" s="760"/>
      <c r="M2" s="760"/>
      <c r="N2" s="760"/>
      <c r="O2" s="760"/>
      <c r="P2" s="760"/>
      <c r="Q2" s="760"/>
      <c r="R2" s="760"/>
      <c r="S2" s="760"/>
      <c r="T2" s="760"/>
      <c r="U2" s="760"/>
      <c r="V2" s="760"/>
      <c r="W2" s="760"/>
      <c r="X2" s="760"/>
      <c r="Y2" s="760"/>
      <c r="Z2" s="760"/>
      <c r="AA2" s="760"/>
      <c r="AB2" s="760"/>
      <c r="AC2" s="760"/>
      <c r="AD2" s="760"/>
      <c r="AE2" s="760"/>
      <c r="AF2" s="760"/>
      <c r="AG2" s="760"/>
      <c r="AH2" s="760"/>
      <c r="AI2" s="760"/>
      <c r="AJ2" s="760"/>
      <c r="AK2" s="760"/>
      <c r="AL2" s="760"/>
      <c r="AM2" s="391"/>
      <c r="AN2" s="391"/>
      <c r="AO2" s="391"/>
      <c r="AP2" s="391"/>
      <c r="AQ2" s="391"/>
      <c r="AR2" s="391"/>
      <c r="AS2" s="391"/>
      <c r="AT2" s="391"/>
      <c r="AU2" s="391"/>
      <c r="AV2" s="391"/>
      <c r="AW2" s="391"/>
      <c r="AX2" s="391"/>
    </row>
    <row r="3" spans="1:50" ht="15.5" thickBot="1" x14ac:dyDescent="0.6">
      <c r="A3" s="391"/>
      <c r="B3" s="391"/>
      <c r="C3" s="391"/>
      <c r="D3" s="391"/>
      <c r="E3" s="391"/>
      <c r="F3" s="391"/>
      <c r="G3" s="391"/>
      <c r="H3" s="391"/>
      <c r="I3" s="391"/>
      <c r="J3" s="391"/>
      <c r="K3" s="391"/>
      <c r="L3" s="391"/>
      <c r="M3" s="391"/>
      <c r="N3" s="391"/>
      <c r="O3" s="391"/>
      <c r="P3" s="391"/>
      <c r="Q3" s="391"/>
      <c r="R3" s="391"/>
      <c r="S3" s="391"/>
      <c r="T3" s="391"/>
      <c r="U3" s="391"/>
      <c r="V3" s="391"/>
      <c r="W3" s="391"/>
      <c r="X3" s="391"/>
      <c r="Y3" s="391"/>
      <c r="Z3" s="391"/>
      <c r="AA3" s="391"/>
      <c r="AB3" s="391"/>
      <c r="AC3" s="391"/>
      <c r="AD3" s="391"/>
      <c r="AE3" s="391"/>
      <c r="AF3" s="391"/>
      <c r="AG3" s="391"/>
      <c r="AH3" s="391"/>
      <c r="AI3" s="391"/>
      <c r="AJ3" s="391"/>
      <c r="AK3" s="391"/>
      <c r="AL3" s="391"/>
      <c r="AM3" s="391"/>
      <c r="AN3" s="391"/>
      <c r="AO3" s="391"/>
      <c r="AP3" s="391"/>
      <c r="AQ3" s="391"/>
      <c r="AR3" s="391"/>
      <c r="AS3" s="391"/>
      <c r="AT3" s="391"/>
      <c r="AU3" s="391"/>
      <c r="AV3" s="391"/>
      <c r="AW3" s="391"/>
      <c r="AX3" s="391"/>
    </row>
    <row r="4" spans="1:50" x14ac:dyDescent="0.55000000000000004">
      <c r="A4" s="391"/>
      <c r="B4" s="762"/>
      <c r="C4" s="763"/>
      <c r="D4" s="763"/>
      <c r="E4" s="763"/>
      <c r="F4" s="763"/>
      <c r="G4" s="763"/>
      <c r="H4" s="763"/>
      <c r="I4" s="763"/>
      <c r="J4" s="763"/>
      <c r="K4" s="763"/>
      <c r="L4" s="763"/>
      <c r="M4" s="763"/>
      <c r="N4" s="763"/>
      <c r="O4" s="763"/>
      <c r="P4" s="763"/>
      <c r="Q4" s="763"/>
      <c r="R4" s="763"/>
      <c r="S4" s="763"/>
      <c r="T4" s="763"/>
      <c r="U4" s="763"/>
      <c r="V4" s="763"/>
      <c r="W4" s="763"/>
      <c r="X4" s="763"/>
      <c r="Y4" s="763"/>
      <c r="Z4" s="763"/>
      <c r="AA4" s="763"/>
      <c r="AB4" s="763"/>
      <c r="AC4" s="763"/>
      <c r="AD4" s="763"/>
      <c r="AE4" s="763"/>
      <c r="AF4" s="763"/>
      <c r="AG4" s="763"/>
      <c r="AH4" s="763"/>
      <c r="AI4" s="763"/>
      <c r="AJ4" s="763"/>
      <c r="AK4" s="763"/>
      <c r="AL4" s="763"/>
      <c r="AM4" s="763"/>
      <c r="AN4" s="763"/>
      <c r="AO4" s="763"/>
      <c r="AP4" s="763"/>
      <c r="AQ4" s="763"/>
      <c r="AR4" s="763"/>
      <c r="AS4" s="763"/>
      <c r="AT4" s="763"/>
      <c r="AU4" s="763"/>
      <c r="AV4" s="763"/>
      <c r="AW4" s="764"/>
      <c r="AX4" s="391"/>
    </row>
    <row r="5" spans="1:50" x14ac:dyDescent="0.55000000000000004">
      <c r="A5" s="391"/>
      <c r="B5" s="765"/>
      <c r="C5" s="766"/>
      <c r="D5" s="766"/>
      <c r="E5" s="766"/>
      <c r="F5" s="766"/>
      <c r="G5" s="766"/>
      <c r="H5" s="766"/>
      <c r="I5" s="766"/>
      <c r="J5" s="766"/>
      <c r="K5" s="766"/>
      <c r="L5" s="766"/>
      <c r="M5" s="766"/>
      <c r="N5" s="766"/>
      <c r="O5" s="766"/>
      <c r="P5" s="766"/>
      <c r="Q5" s="766"/>
      <c r="R5" s="766"/>
      <c r="S5" s="766"/>
      <c r="T5" s="766"/>
      <c r="U5" s="766"/>
      <c r="V5" s="766"/>
      <c r="W5" s="766"/>
      <c r="X5" s="766"/>
      <c r="Y5" s="766"/>
      <c r="Z5" s="766"/>
      <c r="AA5" s="766"/>
      <c r="AB5" s="766"/>
      <c r="AC5" s="766"/>
      <c r="AD5" s="766"/>
      <c r="AE5" s="766"/>
      <c r="AF5" s="766"/>
      <c r="AG5" s="766"/>
      <c r="AH5" s="766"/>
      <c r="AI5" s="766"/>
      <c r="AJ5" s="766"/>
      <c r="AK5" s="766"/>
      <c r="AL5" s="766"/>
      <c r="AM5" s="766"/>
      <c r="AN5" s="766"/>
      <c r="AO5" s="766"/>
      <c r="AP5" s="766"/>
      <c r="AQ5" s="766"/>
      <c r="AR5" s="766"/>
      <c r="AS5" s="766"/>
      <c r="AT5" s="766"/>
      <c r="AU5" s="766"/>
      <c r="AV5" s="766"/>
      <c r="AW5" s="767"/>
      <c r="AX5" s="391"/>
    </row>
    <row r="6" spans="1:50" x14ac:dyDescent="0.55000000000000004">
      <c r="A6" s="391"/>
      <c r="B6" s="765"/>
      <c r="C6" s="766"/>
      <c r="D6" s="766"/>
      <c r="E6" s="766"/>
      <c r="F6" s="766"/>
      <c r="G6" s="766"/>
      <c r="H6" s="766"/>
      <c r="I6" s="766"/>
      <c r="J6" s="766"/>
      <c r="K6" s="766"/>
      <c r="L6" s="766"/>
      <c r="M6" s="766"/>
      <c r="N6" s="766"/>
      <c r="O6" s="766"/>
      <c r="P6" s="766"/>
      <c r="Q6" s="766"/>
      <c r="R6" s="766"/>
      <c r="S6" s="766"/>
      <c r="T6" s="766"/>
      <c r="U6" s="766"/>
      <c r="V6" s="766"/>
      <c r="W6" s="766"/>
      <c r="X6" s="766"/>
      <c r="Y6" s="766"/>
      <c r="Z6" s="766"/>
      <c r="AA6" s="766"/>
      <c r="AB6" s="766"/>
      <c r="AC6" s="766"/>
      <c r="AD6" s="766"/>
      <c r="AE6" s="766"/>
      <c r="AF6" s="766"/>
      <c r="AG6" s="766"/>
      <c r="AH6" s="766"/>
      <c r="AI6" s="766"/>
      <c r="AJ6" s="766"/>
      <c r="AK6" s="766"/>
      <c r="AL6" s="766"/>
      <c r="AM6" s="766"/>
      <c r="AN6" s="766"/>
      <c r="AO6" s="766"/>
      <c r="AP6" s="766"/>
      <c r="AQ6" s="766"/>
      <c r="AR6" s="766"/>
      <c r="AS6" s="766"/>
      <c r="AT6" s="766"/>
      <c r="AU6" s="766"/>
      <c r="AV6" s="766"/>
      <c r="AW6" s="767"/>
      <c r="AX6" s="391"/>
    </row>
    <row r="7" spans="1:50" x14ac:dyDescent="0.55000000000000004">
      <c r="A7" s="391"/>
      <c r="B7" s="765"/>
      <c r="C7" s="766"/>
      <c r="D7" s="766"/>
      <c r="E7" s="766"/>
      <c r="F7" s="766"/>
      <c r="G7" s="766"/>
      <c r="H7" s="766"/>
      <c r="I7" s="766"/>
      <c r="J7" s="766"/>
      <c r="K7" s="766"/>
      <c r="L7" s="766"/>
      <c r="M7" s="766"/>
      <c r="N7" s="766"/>
      <c r="O7" s="766"/>
      <c r="P7" s="766"/>
      <c r="Q7" s="766"/>
      <c r="R7" s="766"/>
      <c r="S7" s="766"/>
      <c r="T7" s="766"/>
      <c r="U7" s="766"/>
      <c r="V7" s="766"/>
      <c r="W7" s="766"/>
      <c r="X7" s="766"/>
      <c r="Y7" s="766"/>
      <c r="Z7" s="766"/>
      <c r="AA7" s="766"/>
      <c r="AB7" s="766"/>
      <c r="AC7" s="766"/>
      <c r="AD7" s="766"/>
      <c r="AE7" s="766"/>
      <c r="AF7" s="766"/>
      <c r="AG7" s="766"/>
      <c r="AH7" s="766"/>
      <c r="AI7" s="766"/>
      <c r="AJ7" s="766"/>
      <c r="AK7" s="766"/>
      <c r="AL7" s="766"/>
      <c r="AM7" s="766"/>
      <c r="AN7" s="766"/>
      <c r="AO7" s="766"/>
      <c r="AP7" s="766"/>
      <c r="AQ7" s="766"/>
      <c r="AR7" s="766"/>
      <c r="AS7" s="766"/>
      <c r="AT7" s="766"/>
      <c r="AU7" s="766"/>
      <c r="AV7" s="766"/>
      <c r="AW7" s="767"/>
      <c r="AX7" s="391"/>
    </row>
    <row r="8" spans="1:50" x14ac:dyDescent="0.55000000000000004">
      <c r="A8" s="391"/>
      <c r="B8" s="765"/>
      <c r="C8" s="766"/>
      <c r="D8" s="766"/>
      <c r="E8" s="766"/>
      <c r="F8" s="766"/>
      <c r="G8" s="766"/>
      <c r="H8" s="766"/>
      <c r="I8" s="766"/>
      <c r="J8" s="766"/>
      <c r="K8" s="766"/>
      <c r="L8" s="766"/>
      <c r="M8" s="766"/>
      <c r="N8" s="766"/>
      <c r="O8" s="766"/>
      <c r="P8" s="766"/>
      <c r="Q8" s="766"/>
      <c r="R8" s="766"/>
      <c r="S8" s="766"/>
      <c r="T8" s="766"/>
      <c r="U8" s="766"/>
      <c r="V8" s="766"/>
      <c r="W8" s="766"/>
      <c r="X8" s="766"/>
      <c r="Y8" s="766"/>
      <c r="Z8" s="766"/>
      <c r="AA8" s="766"/>
      <c r="AB8" s="766"/>
      <c r="AC8" s="766"/>
      <c r="AD8" s="766"/>
      <c r="AE8" s="766"/>
      <c r="AF8" s="766"/>
      <c r="AG8" s="766"/>
      <c r="AH8" s="766"/>
      <c r="AI8" s="766"/>
      <c r="AJ8" s="766"/>
      <c r="AK8" s="766"/>
      <c r="AL8" s="766"/>
      <c r="AM8" s="766"/>
      <c r="AN8" s="766"/>
      <c r="AO8" s="766"/>
      <c r="AP8" s="766"/>
      <c r="AQ8" s="766"/>
      <c r="AR8" s="766"/>
      <c r="AS8" s="766"/>
      <c r="AT8" s="766"/>
      <c r="AU8" s="766"/>
      <c r="AV8" s="766"/>
      <c r="AW8" s="767"/>
      <c r="AX8" s="391"/>
    </row>
    <row r="9" spans="1:50" x14ac:dyDescent="0.55000000000000004">
      <c r="A9" s="391"/>
      <c r="B9" s="765"/>
      <c r="C9" s="766"/>
      <c r="D9" s="766"/>
      <c r="E9" s="766"/>
      <c r="F9" s="766"/>
      <c r="G9" s="766"/>
      <c r="H9" s="766"/>
      <c r="I9" s="766"/>
      <c r="J9" s="766"/>
      <c r="K9" s="766"/>
      <c r="L9" s="766"/>
      <c r="M9" s="766"/>
      <c r="N9" s="766"/>
      <c r="O9" s="766"/>
      <c r="P9" s="766"/>
      <c r="Q9" s="766"/>
      <c r="R9" s="766"/>
      <c r="S9" s="766"/>
      <c r="T9" s="766"/>
      <c r="U9" s="766"/>
      <c r="V9" s="766"/>
      <c r="W9" s="766"/>
      <c r="X9" s="766"/>
      <c r="Y9" s="766"/>
      <c r="Z9" s="766"/>
      <c r="AA9" s="766"/>
      <c r="AB9" s="766"/>
      <c r="AC9" s="766"/>
      <c r="AD9" s="766"/>
      <c r="AE9" s="766"/>
      <c r="AF9" s="766"/>
      <c r="AG9" s="766"/>
      <c r="AH9" s="766"/>
      <c r="AI9" s="766"/>
      <c r="AJ9" s="766"/>
      <c r="AK9" s="766"/>
      <c r="AL9" s="766"/>
      <c r="AM9" s="766"/>
      <c r="AN9" s="766"/>
      <c r="AO9" s="766"/>
      <c r="AP9" s="766"/>
      <c r="AQ9" s="766"/>
      <c r="AR9" s="766"/>
      <c r="AS9" s="766"/>
      <c r="AT9" s="766"/>
      <c r="AU9" s="766"/>
      <c r="AV9" s="766"/>
      <c r="AW9" s="767"/>
      <c r="AX9" s="391"/>
    </row>
    <row r="10" spans="1:50" x14ac:dyDescent="0.55000000000000004">
      <c r="A10" s="391"/>
      <c r="B10" s="765"/>
      <c r="C10" s="766"/>
      <c r="D10" s="766"/>
      <c r="E10" s="766"/>
      <c r="F10" s="766"/>
      <c r="G10" s="766"/>
      <c r="H10" s="766"/>
      <c r="I10" s="766"/>
      <c r="J10" s="766"/>
      <c r="K10" s="766"/>
      <c r="L10" s="766"/>
      <c r="M10" s="766"/>
      <c r="N10" s="766"/>
      <c r="O10" s="766"/>
      <c r="P10" s="766"/>
      <c r="Q10" s="766"/>
      <c r="R10" s="766"/>
      <c r="S10" s="766"/>
      <c r="T10" s="766"/>
      <c r="U10" s="766"/>
      <c r="V10" s="766"/>
      <c r="W10" s="766"/>
      <c r="X10" s="766"/>
      <c r="Y10" s="766"/>
      <c r="Z10" s="766"/>
      <c r="AA10" s="766"/>
      <c r="AB10" s="766"/>
      <c r="AC10" s="766"/>
      <c r="AD10" s="766"/>
      <c r="AE10" s="766"/>
      <c r="AF10" s="766"/>
      <c r="AG10" s="766"/>
      <c r="AH10" s="766"/>
      <c r="AI10" s="766"/>
      <c r="AJ10" s="766"/>
      <c r="AK10" s="766"/>
      <c r="AL10" s="766"/>
      <c r="AM10" s="766"/>
      <c r="AN10" s="766"/>
      <c r="AO10" s="766"/>
      <c r="AP10" s="766"/>
      <c r="AQ10" s="766"/>
      <c r="AR10" s="766"/>
      <c r="AS10" s="766"/>
      <c r="AT10" s="766"/>
      <c r="AU10" s="766"/>
      <c r="AV10" s="766"/>
      <c r="AW10" s="767"/>
      <c r="AX10" s="391"/>
    </row>
    <row r="11" spans="1:50" x14ac:dyDescent="0.55000000000000004">
      <c r="A11" s="391"/>
      <c r="B11" s="765"/>
      <c r="C11" s="766"/>
      <c r="D11" s="766"/>
      <c r="E11" s="766"/>
      <c r="F11" s="766"/>
      <c r="G11" s="766"/>
      <c r="H11" s="766"/>
      <c r="I11" s="766"/>
      <c r="J11" s="766"/>
      <c r="K11" s="766"/>
      <c r="L11" s="766"/>
      <c r="M11" s="766"/>
      <c r="N11" s="766"/>
      <c r="O11" s="766"/>
      <c r="P11" s="766"/>
      <c r="Q11" s="766"/>
      <c r="R11" s="766"/>
      <c r="S11" s="766"/>
      <c r="T11" s="766"/>
      <c r="U11" s="766"/>
      <c r="V11" s="766"/>
      <c r="W11" s="766"/>
      <c r="X11" s="766"/>
      <c r="Y11" s="766"/>
      <c r="Z11" s="766"/>
      <c r="AA11" s="766"/>
      <c r="AB11" s="766"/>
      <c r="AC11" s="766"/>
      <c r="AD11" s="766"/>
      <c r="AE11" s="766"/>
      <c r="AF11" s="766"/>
      <c r="AG11" s="766"/>
      <c r="AH11" s="766"/>
      <c r="AI11" s="766"/>
      <c r="AJ11" s="766"/>
      <c r="AK11" s="766"/>
      <c r="AL11" s="766"/>
      <c r="AM11" s="766"/>
      <c r="AN11" s="766"/>
      <c r="AO11" s="766"/>
      <c r="AP11" s="766"/>
      <c r="AQ11" s="766"/>
      <c r="AR11" s="766"/>
      <c r="AS11" s="766"/>
      <c r="AT11" s="766"/>
      <c r="AU11" s="766"/>
      <c r="AV11" s="766"/>
      <c r="AW11" s="767"/>
      <c r="AX11" s="391"/>
    </row>
    <row r="12" spans="1:50" x14ac:dyDescent="0.55000000000000004">
      <c r="A12" s="391"/>
      <c r="B12" s="765"/>
      <c r="C12" s="766"/>
      <c r="D12" s="766"/>
      <c r="E12" s="766"/>
      <c r="F12" s="766"/>
      <c r="G12" s="766"/>
      <c r="H12" s="766"/>
      <c r="I12" s="766"/>
      <c r="J12" s="766"/>
      <c r="K12" s="766"/>
      <c r="L12" s="766"/>
      <c r="M12" s="766"/>
      <c r="N12" s="766"/>
      <c r="O12" s="766"/>
      <c r="P12" s="766"/>
      <c r="Q12" s="766"/>
      <c r="R12" s="766"/>
      <c r="S12" s="766"/>
      <c r="T12" s="766"/>
      <c r="U12" s="766"/>
      <c r="V12" s="766"/>
      <c r="W12" s="766"/>
      <c r="X12" s="766"/>
      <c r="Y12" s="766"/>
      <c r="Z12" s="766"/>
      <c r="AA12" s="766"/>
      <c r="AB12" s="766"/>
      <c r="AC12" s="766"/>
      <c r="AD12" s="766"/>
      <c r="AE12" s="766"/>
      <c r="AF12" s="766"/>
      <c r="AG12" s="766"/>
      <c r="AH12" s="766"/>
      <c r="AI12" s="766"/>
      <c r="AJ12" s="766"/>
      <c r="AK12" s="766"/>
      <c r="AL12" s="766"/>
      <c r="AM12" s="766"/>
      <c r="AN12" s="766"/>
      <c r="AO12" s="766"/>
      <c r="AP12" s="766"/>
      <c r="AQ12" s="766"/>
      <c r="AR12" s="766"/>
      <c r="AS12" s="766"/>
      <c r="AT12" s="766"/>
      <c r="AU12" s="766"/>
      <c r="AV12" s="766"/>
      <c r="AW12" s="767"/>
      <c r="AX12" s="391"/>
    </row>
    <row r="13" spans="1:50" x14ac:dyDescent="0.55000000000000004">
      <c r="A13" s="391"/>
      <c r="B13" s="765"/>
      <c r="C13" s="766"/>
      <c r="D13" s="766"/>
      <c r="E13" s="766"/>
      <c r="F13" s="766"/>
      <c r="G13" s="766"/>
      <c r="H13" s="766"/>
      <c r="I13" s="766"/>
      <c r="J13" s="766"/>
      <c r="K13" s="766"/>
      <c r="L13" s="766"/>
      <c r="M13" s="766"/>
      <c r="N13" s="766"/>
      <c r="O13" s="766"/>
      <c r="P13" s="766"/>
      <c r="Q13" s="766"/>
      <c r="R13" s="766"/>
      <c r="S13" s="766"/>
      <c r="T13" s="766"/>
      <c r="U13" s="766"/>
      <c r="V13" s="766"/>
      <c r="W13" s="766"/>
      <c r="X13" s="766"/>
      <c r="Y13" s="766"/>
      <c r="Z13" s="766"/>
      <c r="AA13" s="766"/>
      <c r="AB13" s="766"/>
      <c r="AC13" s="766"/>
      <c r="AD13" s="766"/>
      <c r="AE13" s="766"/>
      <c r="AF13" s="766"/>
      <c r="AG13" s="766"/>
      <c r="AH13" s="766"/>
      <c r="AI13" s="766"/>
      <c r="AJ13" s="766"/>
      <c r="AK13" s="766"/>
      <c r="AL13" s="766"/>
      <c r="AM13" s="766"/>
      <c r="AN13" s="766"/>
      <c r="AO13" s="766"/>
      <c r="AP13" s="766"/>
      <c r="AQ13" s="766"/>
      <c r="AR13" s="766"/>
      <c r="AS13" s="766"/>
      <c r="AT13" s="766"/>
      <c r="AU13" s="766"/>
      <c r="AV13" s="766"/>
      <c r="AW13" s="767"/>
      <c r="AX13" s="391"/>
    </row>
    <row r="14" spans="1:50" x14ac:dyDescent="0.55000000000000004">
      <c r="A14" s="391"/>
      <c r="B14" s="765"/>
      <c r="C14" s="766"/>
      <c r="D14" s="766"/>
      <c r="E14" s="766"/>
      <c r="F14" s="766"/>
      <c r="G14" s="766"/>
      <c r="H14" s="766"/>
      <c r="I14" s="766"/>
      <c r="J14" s="766"/>
      <c r="K14" s="766"/>
      <c r="L14" s="766"/>
      <c r="M14" s="766"/>
      <c r="N14" s="766"/>
      <c r="O14" s="766"/>
      <c r="P14" s="766"/>
      <c r="Q14" s="766"/>
      <c r="R14" s="766"/>
      <c r="S14" s="766"/>
      <c r="T14" s="766"/>
      <c r="U14" s="766"/>
      <c r="V14" s="766"/>
      <c r="W14" s="766"/>
      <c r="X14" s="766"/>
      <c r="Y14" s="766"/>
      <c r="Z14" s="766"/>
      <c r="AA14" s="766"/>
      <c r="AB14" s="766"/>
      <c r="AC14" s="766"/>
      <c r="AD14" s="766"/>
      <c r="AE14" s="766"/>
      <c r="AF14" s="766"/>
      <c r="AG14" s="766"/>
      <c r="AH14" s="766"/>
      <c r="AI14" s="766"/>
      <c r="AJ14" s="766"/>
      <c r="AK14" s="766"/>
      <c r="AL14" s="766"/>
      <c r="AM14" s="766"/>
      <c r="AN14" s="766"/>
      <c r="AO14" s="766"/>
      <c r="AP14" s="766"/>
      <c r="AQ14" s="766"/>
      <c r="AR14" s="766"/>
      <c r="AS14" s="766"/>
      <c r="AT14" s="766"/>
      <c r="AU14" s="766"/>
      <c r="AV14" s="766"/>
      <c r="AW14" s="767"/>
      <c r="AX14" s="391"/>
    </row>
    <row r="15" spans="1:50" x14ac:dyDescent="0.55000000000000004">
      <c r="A15" s="391"/>
      <c r="B15" s="765"/>
      <c r="C15" s="766"/>
      <c r="D15" s="766"/>
      <c r="E15" s="766"/>
      <c r="F15" s="766"/>
      <c r="G15" s="766"/>
      <c r="H15" s="766"/>
      <c r="I15" s="766"/>
      <c r="J15" s="766"/>
      <c r="K15" s="766"/>
      <c r="L15" s="766"/>
      <c r="M15" s="766"/>
      <c r="N15" s="766"/>
      <c r="O15" s="766"/>
      <c r="P15" s="766"/>
      <c r="Q15" s="766"/>
      <c r="R15" s="766"/>
      <c r="S15" s="766"/>
      <c r="T15" s="766"/>
      <c r="U15" s="766"/>
      <c r="V15" s="766"/>
      <c r="W15" s="766"/>
      <c r="X15" s="766"/>
      <c r="Y15" s="766"/>
      <c r="Z15" s="766"/>
      <c r="AA15" s="766"/>
      <c r="AB15" s="766"/>
      <c r="AC15" s="766"/>
      <c r="AD15" s="766"/>
      <c r="AE15" s="766"/>
      <c r="AF15" s="766"/>
      <c r="AG15" s="766"/>
      <c r="AH15" s="766"/>
      <c r="AI15" s="766"/>
      <c r="AJ15" s="766"/>
      <c r="AK15" s="766"/>
      <c r="AL15" s="766"/>
      <c r="AM15" s="766"/>
      <c r="AN15" s="766"/>
      <c r="AO15" s="766"/>
      <c r="AP15" s="766"/>
      <c r="AQ15" s="766"/>
      <c r="AR15" s="766"/>
      <c r="AS15" s="766"/>
      <c r="AT15" s="766"/>
      <c r="AU15" s="766"/>
      <c r="AV15" s="766"/>
      <c r="AW15" s="767"/>
      <c r="AX15" s="391"/>
    </row>
    <row r="16" spans="1:50" x14ac:dyDescent="0.55000000000000004">
      <c r="A16" s="391"/>
      <c r="B16" s="765"/>
      <c r="C16" s="766"/>
      <c r="D16" s="766"/>
      <c r="E16" s="766"/>
      <c r="F16" s="766"/>
      <c r="G16" s="766"/>
      <c r="H16" s="766"/>
      <c r="I16" s="766"/>
      <c r="J16" s="766"/>
      <c r="K16" s="766"/>
      <c r="L16" s="766"/>
      <c r="M16" s="766"/>
      <c r="N16" s="766"/>
      <c r="O16" s="766"/>
      <c r="P16" s="766"/>
      <c r="Q16" s="766"/>
      <c r="R16" s="766"/>
      <c r="S16" s="766"/>
      <c r="T16" s="766"/>
      <c r="U16" s="766"/>
      <c r="V16" s="766"/>
      <c r="W16" s="766"/>
      <c r="X16" s="766"/>
      <c r="Y16" s="766"/>
      <c r="Z16" s="766"/>
      <c r="AA16" s="766"/>
      <c r="AB16" s="766"/>
      <c r="AC16" s="766"/>
      <c r="AD16" s="766"/>
      <c r="AE16" s="766"/>
      <c r="AF16" s="766"/>
      <c r="AG16" s="766"/>
      <c r="AH16" s="766"/>
      <c r="AI16" s="766"/>
      <c r="AJ16" s="766"/>
      <c r="AK16" s="766"/>
      <c r="AL16" s="766"/>
      <c r="AM16" s="766"/>
      <c r="AN16" s="766"/>
      <c r="AO16" s="766"/>
      <c r="AP16" s="766"/>
      <c r="AQ16" s="766"/>
      <c r="AR16" s="766"/>
      <c r="AS16" s="766"/>
      <c r="AT16" s="766"/>
      <c r="AU16" s="766"/>
      <c r="AV16" s="766"/>
      <c r="AW16" s="767"/>
      <c r="AX16" s="391"/>
    </row>
    <row r="17" spans="1:50" x14ac:dyDescent="0.55000000000000004">
      <c r="A17" s="391"/>
      <c r="B17" s="765"/>
      <c r="C17" s="766"/>
      <c r="D17" s="766"/>
      <c r="E17" s="766"/>
      <c r="F17" s="766"/>
      <c r="G17" s="766"/>
      <c r="H17" s="766"/>
      <c r="I17" s="766"/>
      <c r="J17" s="766"/>
      <c r="K17" s="766"/>
      <c r="L17" s="766"/>
      <c r="M17" s="766"/>
      <c r="N17" s="766"/>
      <c r="O17" s="766"/>
      <c r="P17" s="766"/>
      <c r="Q17" s="766"/>
      <c r="R17" s="766"/>
      <c r="S17" s="766"/>
      <c r="T17" s="766"/>
      <c r="U17" s="766"/>
      <c r="V17" s="766"/>
      <c r="W17" s="766"/>
      <c r="X17" s="766"/>
      <c r="Y17" s="766"/>
      <c r="Z17" s="766"/>
      <c r="AA17" s="766"/>
      <c r="AB17" s="766"/>
      <c r="AC17" s="766"/>
      <c r="AD17" s="766"/>
      <c r="AE17" s="766"/>
      <c r="AF17" s="766"/>
      <c r="AG17" s="766"/>
      <c r="AH17" s="766"/>
      <c r="AI17" s="766"/>
      <c r="AJ17" s="766"/>
      <c r="AK17" s="766"/>
      <c r="AL17" s="766"/>
      <c r="AM17" s="766"/>
      <c r="AN17" s="766"/>
      <c r="AO17" s="766"/>
      <c r="AP17" s="766"/>
      <c r="AQ17" s="766"/>
      <c r="AR17" s="766"/>
      <c r="AS17" s="766"/>
      <c r="AT17" s="766"/>
      <c r="AU17" s="766"/>
      <c r="AV17" s="766"/>
      <c r="AW17" s="767"/>
      <c r="AX17" s="391"/>
    </row>
    <row r="18" spans="1:50" x14ac:dyDescent="0.55000000000000004">
      <c r="A18" s="391"/>
      <c r="B18" s="765"/>
      <c r="C18" s="766"/>
      <c r="D18" s="766"/>
      <c r="E18" s="766"/>
      <c r="F18" s="766"/>
      <c r="G18" s="766"/>
      <c r="H18" s="766"/>
      <c r="I18" s="766"/>
      <c r="J18" s="766"/>
      <c r="K18" s="766"/>
      <c r="L18" s="766"/>
      <c r="M18" s="766"/>
      <c r="N18" s="766"/>
      <c r="O18" s="766"/>
      <c r="P18" s="766"/>
      <c r="Q18" s="766"/>
      <c r="R18" s="766"/>
      <c r="S18" s="766"/>
      <c r="T18" s="766"/>
      <c r="U18" s="766"/>
      <c r="V18" s="766"/>
      <c r="W18" s="766"/>
      <c r="X18" s="766"/>
      <c r="Y18" s="766"/>
      <c r="Z18" s="766"/>
      <c r="AA18" s="766"/>
      <c r="AB18" s="766"/>
      <c r="AC18" s="766"/>
      <c r="AD18" s="766"/>
      <c r="AE18" s="766"/>
      <c r="AF18" s="766"/>
      <c r="AG18" s="766"/>
      <c r="AH18" s="766"/>
      <c r="AI18" s="766"/>
      <c r="AJ18" s="766"/>
      <c r="AK18" s="766"/>
      <c r="AL18" s="766"/>
      <c r="AM18" s="766"/>
      <c r="AN18" s="766"/>
      <c r="AO18" s="766"/>
      <c r="AP18" s="766"/>
      <c r="AQ18" s="766"/>
      <c r="AR18" s="766"/>
      <c r="AS18" s="766"/>
      <c r="AT18" s="766"/>
      <c r="AU18" s="766"/>
      <c r="AV18" s="766"/>
      <c r="AW18" s="767"/>
      <c r="AX18" s="391"/>
    </row>
    <row r="19" spans="1:50" x14ac:dyDescent="0.55000000000000004">
      <c r="A19" s="391"/>
      <c r="B19" s="765"/>
      <c r="C19" s="766"/>
      <c r="D19" s="766"/>
      <c r="E19" s="766"/>
      <c r="F19" s="766"/>
      <c r="G19" s="766"/>
      <c r="H19" s="766"/>
      <c r="I19" s="766"/>
      <c r="J19" s="766"/>
      <c r="K19" s="766"/>
      <c r="L19" s="766"/>
      <c r="M19" s="766"/>
      <c r="N19" s="766"/>
      <c r="O19" s="766"/>
      <c r="P19" s="766"/>
      <c r="Q19" s="766"/>
      <c r="R19" s="766"/>
      <c r="S19" s="766"/>
      <c r="T19" s="766"/>
      <c r="U19" s="766"/>
      <c r="V19" s="766"/>
      <c r="W19" s="766"/>
      <c r="X19" s="766"/>
      <c r="Y19" s="766"/>
      <c r="Z19" s="766"/>
      <c r="AA19" s="766"/>
      <c r="AB19" s="766"/>
      <c r="AC19" s="766"/>
      <c r="AD19" s="766"/>
      <c r="AE19" s="766"/>
      <c r="AF19" s="766"/>
      <c r="AG19" s="766"/>
      <c r="AH19" s="766"/>
      <c r="AI19" s="766"/>
      <c r="AJ19" s="766"/>
      <c r="AK19" s="766"/>
      <c r="AL19" s="766"/>
      <c r="AM19" s="766"/>
      <c r="AN19" s="766"/>
      <c r="AO19" s="766"/>
      <c r="AP19" s="766"/>
      <c r="AQ19" s="766"/>
      <c r="AR19" s="766"/>
      <c r="AS19" s="766"/>
      <c r="AT19" s="766"/>
      <c r="AU19" s="766"/>
      <c r="AV19" s="766"/>
      <c r="AW19" s="767"/>
      <c r="AX19" s="391"/>
    </row>
    <row r="20" spans="1:50" x14ac:dyDescent="0.55000000000000004">
      <c r="A20" s="391"/>
      <c r="B20" s="765"/>
      <c r="C20" s="766"/>
      <c r="D20" s="766"/>
      <c r="E20" s="766"/>
      <c r="F20" s="766"/>
      <c r="G20" s="766"/>
      <c r="H20" s="766"/>
      <c r="I20" s="766"/>
      <c r="J20" s="766"/>
      <c r="K20" s="766"/>
      <c r="L20" s="766"/>
      <c r="M20" s="766"/>
      <c r="N20" s="766"/>
      <c r="O20" s="766"/>
      <c r="P20" s="766"/>
      <c r="Q20" s="766"/>
      <c r="R20" s="766"/>
      <c r="S20" s="766"/>
      <c r="T20" s="766"/>
      <c r="U20" s="766"/>
      <c r="V20" s="766"/>
      <c r="W20" s="766"/>
      <c r="X20" s="766"/>
      <c r="Y20" s="766"/>
      <c r="Z20" s="766"/>
      <c r="AA20" s="766"/>
      <c r="AB20" s="766"/>
      <c r="AC20" s="766"/>
      <c r="AD20" s="766"/>
      <c r="AE20" s="766"/>
      <c r="AF20" s="766"/>
      <c r="AG20" s="766"/>
      <c r="AH20" s="766"/>
      <c r="AI20" s="766"/>
      <c r="AJ20" s="766"/>
      <c r="AK20" s="766"/>
      <c r="AL20" s="766"/>
      <c r="AM20" s="766"/>
      <c r="AN20" s="766"/>
      <c r="AO20" s="766"/>
      <c r="AP20" s="766"/>
      <c r="AQ20" s="766"/>
      <c r="AR20" s="766"/>
      <c r="AS20" s="766"/>
      <c r="AT20" s="766"/>
      <c r="AU20" s="766"/>
      <c r="AV20" s="766"/>
      <c r="AW20" s="767"/>
      <c r="AX20" s="391"/>
    </row>
    <row r="21" spans="1:50" x14ac:dyDescent="0.55000000000000004">
      <c r="A21" s="391"/>
      <c r="B21" s="765"/>
      <c r="C21" s="766"/>
      <c r="D21" s="766"/>
      <c r="E21" s="766"/>
      <c r="F21" s="766"/>
      <c r="G21" s="766"/>
      <c r="H21" s="766"/>
      <c r="I21" s="766"/>
      <c r="J21" s="766"/>
      <c r="K21" s="766"/>
      <c r="L21" s="766"/>
      <c r="M21" s="766"/>
      <c r="N21" s="766"/>
      <c r="O21" s="766"/>
      <c r="P21" s="766"/>
      <c r="Q21" s="766"/>
      <c r="R21" s="766"/>
      <c r="S21" s="766"/>
      <c r="T21" s="766"/>
      <c r="U21" s="766"/>
      <c r="V21" s="766"/>
      <c r="W21" s="766"/>
      <c r="X21" s="766"/>
      <c r="Y21" s="766"/>
      <c r="Z21" s="766"/>
      <c r="AA21" s="766"/>
      <c r="AB21" s="766"/>
      <c r="AC21" s="766"/>
      <c r="AD21" s="766"/>
      <c r="AE21" s="766"/>
      <c r="AF21" s="766"/>
      <c r="AG21" s="766"/>
      <c r="AH21" s="766"/>
      <c r="AI21" s="766"/>
      <c r="AJ21" s="766"/>
      <c r="AK21" s="766"/>
      <c r="AL21" s="766"/>
      <c r="AM21" s="766"/>
      <c r="AN21" s="766"/>
      <c r="AO21" s="766"/>
      <c r="AP21" s="766"/>
      <c r="AQ21" s="766"/>
      <c r="AR21" s="766"/>
      <c r="AS21" s="766"/>
      <c r="AT21" s="766"/>
      <c r="AU21" s="766"/>
      <c r="AV21" s="766"/>
      <c r="AW21" s="767"/>
      <c r="AX21" s="391"/>
    </row>
    <row r="22" spans="1:50" x14ac:dyDescent="0.55000000000000004">
      <c r="A22" s="391"/>
      <c r="B22" s="765"/>
      <c r="C22" s="766"/>
      <c r="D22" s="766"/>
      <c r="E22" s="766"/>
      <c r="F22" s="766"/>
      <c r="G22" s="766"/>
      <c r="H22" s="766"/>
      <c r="I22" s="766"/>
      <c r="J22" s="766"/>
      <c r="K22" s="766"/>
      <c r="L22" s="766"/>
      <c r="M22" s="766"/>
      <c r="N22" s="766"/>
      <c r="O22" s="766"/>
      <c r="P22" s="766"/>
      <c r="Q22" s="766"/>
      <c r="R22" s="766"/>
      <c r="S22" s="766"/>
      <c r="T22" s="766"/>
      <c r="U22" s="766"/>
      <c r="V22" s="766"/>
      <c r="W22" s="766"/>
      <c r="X22" s="766"/>
      <c r="Y22" s="766"/>
      <c r="Z22" s="766"/>
      <c r="AA22" s="766"/>
      <c r="AB22" s="766"/>
      <c r="AC22" s="766"/>
      <c r="AD22" s="766"/>
      <c r="AE22" s="766"/>
      <c r="AF22" s="766"/>
      <c r="AG22" s="766"/>
      <c r="AH22" s="766"/>
      <c r="AI22" s="766"/>
      <c r="AJ22" s="766"/>
      <c r="AK22" s="766"/>
      <c r="AL22" s="766"/>
      <c r="AM22" s="766"/>
      <c r="AN22" s="766"/>
      <c r="AO22" s="766"/>
      <c r="AP22" s="766"/>
      <c r="AQ22" s="766"/>
      <c r="AR22" s="766"/>
      <c r="AS22" s="766"/>
      <c r="AT22" s="766"/>
      <c r="AU22" s="766"/>
      <c r="AV22" s="766"/>
      <c r="AW22" s="767"/>
      <c r="AX22" s="391"/>
    </row>
    <row r="23" spans="1:50" x14ac:dyDescent="0.55000000000000004">
      <c r="A23" s="391"/>
      <c r="B23" s="765"/>
      <c r="C23" s="766"/>
      <c r="D23" s="766"/>
      <c r="E23" s="766"/>
      <c r="F23" s="766"/>
      <c r="G23" s="766"/>
      <c r="H23" s="766"/>
      <c r="I23" s="766"/>
      <c r="J23" s="766"/>
      <c r="K23" s="766"/>
      <c r="L23" s="766"/>
      <c r="M23" s="766"/>
      <c r="N23" s="766"/>
      <c r="O23" s="766"/>
      <c r="P23" s="766"/>
      <c r="Q23" s="766"/>
      <c r="R23" s="766"/>
      <c r="S23" s="766"/>
      <c r="T23" s="766"/>
      <c r="U23" s="766"/>
      <c r="V23" s="766"/>
      <c r="W23" s="766"/>
      <c r="X23" s="766"/>
      <c r="Y23" s="766"/>
      <c r="Z23" s="766"/>
      <c r="AA23" s="766"/>
      <c r="AB23" s="766"/>
      <c r="AC23" s="766"/>
      <c r="AD23" s="766"/>
      <c r="AE23" s="766"/>
      <c r="AF23" s="766"/>
      <c r="AG23" s="766"/>
      <c r="AH23" s="766"/>
      <c r="AI23" s="766"/>
      <c r="AJ23" s="766"/>
      <c r="AK23" s="766"/>
      <c r="AL23" s="766"/>
      <c r="AM23" s="766"/>
      <c r="AN23" s="766"/>
      <c r="AO23" s="766"/>
      <c r="AP23" s="766"/>
      <c r="AQ23" s="766"/>
      <c r="AR23" s="766"/>
      <c r="AS23" s="766"/>
      <c r="AT23" s="766"/>
      <c r="AU23" s="766"/>
      <c r="AV23" s="766"/>
      <c r="AW23" s="767"/>
      <c r="AX23" s="391"/>
    </row>
    <row r="24" spans="1:50" x14ac:dyDescent="0.55000000000000004">
      <c r="A24" s="391"/>
      <c r="B24" s="765"/>
      <c r="C24" s="766"/>
      <c r="D24" s="766"/>
      <c r="E24" s="766"/>
      <c r="F24" s="766"/>
      <c r="G24" s="766"/>
      <c r="H24" s="766"/>
      <c r="I24" s="766"/>
      <c r="J24" s="766"/>
      <c r="K24" s="766"/>
      <c r="L24" s="766"/>
      <c r="M24" s="766"/>
      <c r="N24" s="766"/>
      <c r="O24" s="766"/>
      <c r="P24" s="766"/>
      <c r="Q24" s="766"/>
      <c r="R24" s="766"/>
      <c r="S24" s="766"/>
      <c r="T24" s="766"/>
      <c r="U24" s="766"/>
      <c r="V24" s="766"/>
      <c r="W24" s="766"/>
      <c r="X24" s="766"/>
      <c r="Y24" s="766"/>
      <c r="Z24" s="766"/>
      <c r="AA24" s="766"/>
      <c r="AB24" s="766"/>
      <c r="AC24" s="766"/>
      <c r="AD24" s="766"/>
      <c r="AE24" s="766"/>
      <c r="AF24" s="766"/>
      <c r="AG24" s="766"/>
      <c r="AH24" s="766"/>
      <c r="AI24" s="766"/>
      <c r="AJ24" s="766"/>
      <c r="AK24" s="766"/>
      <c r="AL24" s="766"/>
      <c r="AM24" s="766"/>
      <c r="AN24" s="766"/>
      <c r="AO24" s="766"/>
      <c r="AP24" s="766"/>
      <c r="AQ24" s="766"/>
      <c r="AR24" s="766"/>
      <c r="AS24" s="766"/>
      <c r="AT24" s="766"/>
      <c r="AU24" s="766"/>
      <c r="AV24" s="766"/>
      <c r="AW24" s="767"/>
      <c r="AX24" s="391"/>
    </row>
    <row r="25" spans="1:50" x14ac:dyDescent="0.55000000000000004">
      <c r="A25" s="391"/>
      <c r="B25" s="765"/>
      <c r="C25" s="766"/>
      <c r="D25" s="766"/>
      <c r="E25" s="766"/>
      <c r="F25" s="766"/>
      <c r="G25" s="766"/>
      <c r="H25" s="766"/>
      <c r="I25" s="766"/>
      <c r="J25" s="766"/>
      <c r="K25" s="766"/>
      <c r="L25" s="766"/>
      <c r="M25" s="766"/>
      <c r="N25" s="766"/>
      <c r="O25" s="766"/>
      <c r="P25" s="766"/>
      <c r="Q25" s="766"/>
      <c r="R25" s="766"/>
      <c r="S25" s="766"/>
      <c r="T25" s="766"/>
      <c r="U25" s="766"/>
      <c r="V25" s="766"/>
      <c r="W25" s="766"/>
      <c r="X25" s="766"/>
      <c r="Y25" s="766"/>
      <c r="Z25" s="766"/>
      <c r="AA25" s="766"/>
      <c r="AB25" s="766"/>
      <c r="AC25" s="766"/>
      <c r="AD25" s="766"/>
      <c r="AE25" s="766"/>
      <c r="AF25" s="766"/>
      <c r="AG25" s="766"/>
      <c r="AH25" s="766"/>
      <c r="AI25" s="766"/>
      <c r="AJ25" s="766"/>
      <c r="AK25" s="766"/>
      <c r="AL25" s="766"/>
      <c r="AM25" s="766"/>
      <c r="AN25" s="766"/>
      <c r="AO25" s="766"/>
      <c r="AP25" s="766"/>
      <c r="AQ25" s="766"/>
      <c r="AR25" s="766"/>
      <c r="AS25" s="766"/>
      <c r="AT25" s="766"/>
      <c r="AU25" s="766"/>
      <c r="AV25" s="766"/>
      <c r="AW25" s="767"/>
      <c r="AX25" s="391"/>
    </row>
    <row r="26" spans="1:50" x14ac:dyDescent="0.55000000000000004">
      <c r="A26" s="391"/>
      <c r="B26" s="765"/>
      <c r="C26" s="766"/>
      <c r="D26" s="766"/>
      <c r="E26" s="766"/>
      <c r="F26" s="766"/>
      <c r="G26" s="766"/>
      <c r="H26" s="766"/>
      <c r="I26" s="766"/>
      <c r="J26" s="766"/>
      <c r="K26" s="766"/>
      <c r="L26" s="766"/>
      <c r="M26" s="766"/>
      <c r="N26" s="766"/>
      <c r="O26" s="766"/>
      <c r="P26" s="766"/>
      <c r="Q26" s="766"/>
      <c r="R26" s="766"/>
      <c r="S26" s="766"/>
      <c r="T26" s="766"/>
      <c r="U26" s="766"/>
      <c r="V26" s="766"/>
      <c r="W26" s="766"/>
      <c r="X26" s="766"/>
      <c r="Y26" s="766"/>
      <c r="Z26" s="766"/>
      <c r="AA26" s="766"/>
      <c r="AB26" s="766"/>
      <c r="AC26" s="766"/>
      <c r="AD26" s="766"/>
      <c r="AE26" s="766"/>
      <c r="AF26" s="766"/>
      <c r="AG26" s="766"/>
      <c r="AH26" s="766"/>
      <c r="AI26" s="766"/>
      <c r="AJ26" s="766"/>
      <c r="AK26" s="766"/>
      <c r="AL26" s="766"/>
      <c r="AM26" s="766"/>
      <c r="AN26" s="766"/>
      <c r="AO26" s="766"/>
      <c r="AP26" s="766"/>
      <c r="AQ26" s="766"/>
      <c r="AR26" s="766"/>
      <c r="AS26" s="766"/>
      <c r="AT26" s="766"/>
      <c r="AU26" s="766"/>
      <c r="AV26" s="766"/>
      <c r="AW26" s="767"/>
      <c r="AX26" s="391"/>
    </row>
    <row r="27" spans="1:50" x14ac:dyDescent="0.55000000000000004">
      <c r="A27" s="391"/>
      <c r="B27" s="765"/>
      <c r="C27" s="766"/>
      <c r="D27" s="766"/>
      <c r="E27" s="766"/>
      <c r="F27" s="766"/>
      <c r="G27" s="766"/>
      <c r="H27" s="766"/>
      <c r="I27" s="766"/>
      <c r="J27" s="766"/>
      <c r="K27" s="766"/>
      <c r="L27" s="766"/>
      <c r="M27" s="766"/>
      <c r="N27" s="766"/>
      <c r="O27" s="766"/>
      <c r="P27" s="766"/>
      <c r="Q27" s="766"/>
      <c r="R27" s="766"/>
      <c r="S27" s="766"/>
      <c r="T27" s="766"/>
      <c r="U27" s="766"/>
      <c r="V27" s="766"/>
      <c r="W27" s="766"/>
      <c r="X27" s="766"/>
      <c r="Y27" s="766"/>
      <c r="Z27" s="766"/>
      <c r="AA27" s="766"/>
      <c r="AB27" s="766"/>
      <c r="AC27" s="766"/>
      <c r="AD27" s="766"/>
      <c r="AE27" s="766"/>
      <c r="AF27" s="766"/>
      <c r="AG27" s="766"/>
      <c r="AH27" s="766"/>
      <c r="AI27" s="766"/>
      <c r="AJ27" s="766"/>
      <c r="AK27" s="766"/>
      <c r="AL27" s="766"/>
      <c r="AM27" s="766"/>
      <c r="AN27" s="766"/>
      <c r="AO27" s="766"/>
      <c r="AP27" s="766"/>
      <c r="AQ27" s="766"/>
      <c r="AR27" s="766"/>
      <c r="AS27" s="766"/>
      <c r="AT27" s="766"/>
      <c r="AU27" s="766"/>
      <c r="AV27" s="766"/>
      <c r="AW27" s="767"/>
      <c r="AX27" s="391"/>
    </row>
    <row r="28" spans="1:50" x14ac:dyDescent="0.55000000000000004">
      <c r="A28" s="391"/>
      <c r="B28" s="765"/>
      <c r="C28" s="766"/>
      <c r="D28" s="766"/>
      <c r="E28" s="766"/>
      <c r="F28" s="766"/>
      <c r="G28" s="766"/>
      <c r="H28" s="766"/>
      <c r="I28" s="766"/>
      <c r="J28" s="766"/>
      <c r="K28" s="766"/>
      <c r="L28" s="766"/>
      <c r="M28" s="766"/>
      <c r="N28" s="766"/>
      <c r="O28" s="766"/>
      <c r="P28" s="766"/>
      <c r="Q28" s="766"/>
      <c r="R28" s="766"/>
      <c r="S28" s="766"/>
      <c r="T28" s="766"/>
      <c r="U28" s="766"/>
      <c r="V28" s="766"/>
      <c r="W28" s="766"/>
      <c r="X28" s="766"/>
      <c r="Y28" s="766"/>
      <c r="Z28" s="766"/>
      <c r="AA28" s="766"/>
      <c r="AB28" s="766"/>
      <c r="AC28" s="766"/>
      <c r="AD28" s="766"/>
      <c r="AE28" s="766"/>
      <c r="AF28" s="766"/>
      <c r="AG28" s="766"/>
      <c r="AH28" s="766"/>
      <c r="AI28" s="766"/>
      <c r="AJ28" s="766"/>
      <c r="AK28" s="766"/>
      <c r="AL28" s="766"/>
      <c r="AM28" s="766"/>
      <c r="AN28" s="766"/>
      <c r="AO28" s="766"/>
      <c r="AP28" s="766"/>
      <c r="AQ28" s="766"/>
      <c r="AR28" s="766"/>
      <c r="AS28" s="766"/>
      <c r="AT28" s="766"/>
      <c r="AU28" s="766"/>
      <c r="AV28" s="766"/>
      <c r="AW28" s="767"/>
      <c r="AX28" s="391"/>
    </row>
    <row r="29" spans="1:50" x14ac:dyDescent="0.55000000000000004">
      <c r="A29" s="391"/>
      <c r="B29" s="765"/>
      <c r="C29" s="766"/>
      <c r="D29" s="766"/>
      <c r="E29" s="766"/>
      <c r="F29" s="766"/>
      <c r="G29" s="766"/>
      <c r="H29" s="766"/>
      <c r="I29" s="766"/>
      <c r="J29" s="766"/>
      <c r="K29" s="766"/>
      <c r="L29" s="766"/>
      <c r="M29" s="766"/>
      <c r="N29" s="766"/>
      <c r="O29" s="766"/>
      <c r="P29" s="766"/>
      <c r="Q29" s="766"/>
      <c r="R29" s="766"/>
      <c r="S29" s="766"/>
      <c r="T29" s="766"/>
      <c r="U29" s="766"/>
      <c r="V29" s="766"/>
      <c r="W29" s="766"/>
      <c r="X29" s="766"/>
      <c r="Y29" s="766"/>
      <c r="Z29" s="766"/>
      <c r="AA29" s="766"/>
      <c r="AB29" s="766"/>
      <c r="AC29" s="766"/>
      <c r="AD29" s="766"/>
      <c r="AE29" s="766"/>
      <c r="AF29" s="766"/>
      <c r="AG29" s="766"/>
      <c r="AH29" s="766"/>
      <c r="AI29" s="766"/>
      <c r="AJ29" s="766"/>
      <c r="AK29" s="766"/>
      <c r="AL29" s="766"/>
      <c r="AM29" s="766"/>
      <c r="AN29" s="766"/>
      <c r="AO29" s="766"/>
      <c r="AP29" s="766"/>
      <c r="AQ29" s="766"/>
      <c r="AR29" s="766"/>
      <c r="AS29" s="766"/>
      <c r="AT29" s="766"/>
      <c r="AU29" s="766"/>
      <c r="AV29" s="766"/>
      <c r="AW29" s="767"/>
      <c r="AX29" s="391"/>
    </row>
    <row r="30" spans="1:50" x14ac:dyDescent="0.55000000000000004">
      <c r="A30" s="391"/>
      <c r="B30" s="765"/>
      <c r="C30" s="766"/>
      <c r="D30" s="766"/>
      <c r="E30" s="766"/>
      <c r="F30" s="766"/>
      <c r="G30" s="766"/>
      <c r="H30" s="766"/>
      <c r="I30" s="766"/>
      <c r="J30" s="766"/>
      <c r="K30" s="766"/>
      <c r="L30" s="766"/>
      <c r="M30" s="766"/>
      <c r="N30" s="766"/>
      <c r="O30" s="766"/>
      <c r="P30" s="766"/>
      <c r="Q30" s="766"/>
      <c r="R30" s="766"/>
      <c r="S30" s="766"/>
      <c r="T30" s="766"/>
      <c r="U30" s="766"/>
      <c r="V30" s="766"/>
      <c r="W30" s="766"/>
      <c r="X30" s="766"/>
      <c r="Y30" s="766"/>
      <c r="Z30" s="766"/>
      <c r="AA30" s="766"/>
      <c r="AB30" s="766"/>
      <c r="AC30" s="766"/>
      <c r="AD30" s="766"/>
      <c r="AE30" s="766"/>
      <c r="AF30" s="766"/>
      <c r="AG30" s="766"/>
      <c r="AH30" s="766"/>
      <c r="AI30" s="766"/>
      <c r="AJ30" s="766"/>
      <c r="AK30" s="766"/>
      <c r="AL30" s="766"/>
      <c r="AM30" s="766"/>
      <c r="AN30" s="766"/>
      <c r="AO30" s="766"/>
      <c r="AP30" s="766"/>
      <c r="AQ30" s="766"/>
      <c r="AR30" s="766"/>
      <c r="AS30" s="766"/>
      <c r="AT30" s="766"/>
      <c r="AU30" s="766"/>
      <c r="AV30" s="766"/>
      <c r="AW30" s="767"/>
      <c r="AX30" s="391"/>
    </row>
    <row r="31" spans="1:50" x14ac:dyDescent="0.55000000000000004">
      <c r="A31" s="391"/>
      <c r="B31" s="765"/>
      <c r="C31" s="766"/>
      <c r="D31" s="766"/>
      <c r="E31" s="766"/>
      <c r="F31" s="766"/>
      <c r="G31" s="766"/>
      <c r="H31" s="766"/>
      <c r="I31" s="766"/>
      <c r="J31" s="766"/>
      <c r="K31" s="766"/>
      <c r="L31" s="766"/>
      <c r="M31" s="766"/>
      <c r="N31" s="766"/>
      <c r="O31" s="766"/>
      <c r="P31" s="766"/>
      <c r="Q31" s="766"/>
      <c r="R31" s="766"/>
      <c r="S31" s="766"/>
      <c r="T31" s="766"/>
      <c r="U31" s="766"/>
      <c r="V31" s="766"/>
      <c r="W31" s="766"/>
      <c r="X31" s="766"/>
      <c r="Y31" s="766"/>
      <c r="Z31" s="766"/>
      <c r="AA31" s="766"/>
      <c r="AB31" s="766"/>
      <c r="AC31" s="766"/>
      <c r="AD31" s="766"/>
      <c r="AE31" s="766"/>
      <c r="AF31" s="766"/>
      <c r="AG31" s="766"/>
      <c r="AH31" s="766"/>
      <c r="AI31" s="766"/>
      <c r="AJ31" s="766"/>
      <c r="AK31" s="766"/>
      <c r="AL31" s="766"/>
      <c r="AM31" s="766"/>
      <c r="AN31" s="766"/>
      <c r="AO31" s="766"/>
      <c r="AP31" s="766"/>
      <c r="AQ31" s="766"/>
      <c r="AR31" s="766"/>
      <c r="AS31" s="766"/>
      <c r="AT31" s="766"/>
      <c r="AU31" s="766"/>
      <c r="AV31" s="766"/>
      <c r="AW31" s="767"/>
      <c r="AX31" s="391"/>
    </row>
    <row r="32" spans="1:50" ht="15.5" thickBot="1" x14ac:dyDescent="0.6">
      <c r="A32" s="391"/>
      <c r="B32" s="768"/>
      <c r="C32" s="769"/>
      <c r="D32" s="769"/>
      <c r="E32" s="769"/>
      <c r="F32" s="769"/>
      <c r="G32" s="769"/>
      <c r="H32" s="769"/>
      <c r="I32" s="769"/>
      <c r="J32" s="769"/>
      <c r="K32" s="769"/>
      <c r="L32" s="769"/>
      <c r="M32" s="769"/>
      <c r="N32" s="769"/>
      <c r="O32" s="769"/>
      <c r="P32" s="769"/>
      <c r="Q32" s="769"/>
      <c r="R32" s="769"/>
      <c r="S32" s="769"/>
      <c r="T32" s="769"/>
      <c r="U32" s="769"/>
      <c r="V32" s="769"/>
      <c r="W32" s="769"/>
      <c r="X32" s="769"/>
      <c r="Y32" s="769"/>
      <c r="Z32" s="769"/>
      <c r="AA32" s="769"/>
      <c r="AB32" s="769"/>
      <c r="AC32" s="769"/>
      <c r="AD32" s="769"/>
      <c r="AE32" s="769"/>
      <c r="AF32" s="769"/>
      <c r="AG32" s="769"/>
      <c r="AH32" s="769"/>
      <c r="AI32" s="769"/>
      <c r="AJ32" s="769"/>
      <c r="AK32" s="769"/>
      <c r="AL32" s="769"/>
      <c r="AM32" s="769"/>
      <c r="AN32" s="769"/>
      <c r="AO32" s="769"/>
      <c r="AP32" s="769"/>
      <c r="AQ32" s="769"/>
      <c r="AR32" s="769"/>
      <c r="AS32" s="769"/>
      <c r="AT32" s="769"/>
      <c r="AU32" s="769"/>
      <c r="AV32" s="769"/>
      <c r="AW32" s="770"/>
      <c r="AX32" s="391"/>
    </row>
    <row r="33" spans="1:50" x14ac:dyDescent="0.55000000000000004">
      <c r="A33" s="391"/>
      <c r="B33" s="391"/>
      <c r="C33" s="771"/>
      <c r="D33" s="771"/>
      <c r="E33" s="771"/>
      <c r="F33" s="771"/>
      <c r="G33" s="771"/>
      <c r="H33" s="771"/>
      <c r="I33" s="771"/>
      <c r="J33" s="771"/>
      <c r="K33" s="771"/>
      <c r="L33" s="771"/>
      <c r="M33" s="771"/>
      <c r="N33" s="771"/>
      <c r="O33" s="771"/>
      <c r="P33" s="771"/>
      <c r="Q33" s="771"/>
      <c r="R33" s="771"/>
      <c r="S33" s="771"/>
      <c r="T33" s="771"/>
      <c r="U33" s="771"/>
      <c r="V33" s="771"/>
      <c r="W33" s="771"/>
      <c r="X33" s="771"/>
      <c r="Y33" s="771"/>
      <c r="Z33" s="771"/>
      <c r="AA33" s="771"/>
      <c r="AB33" s="771"/>
      <c r="AC33" s="771"/>
      <c r="AD33" s="771"/>
      <c r="AE33" s="771"/>
      <c r="AF33" s="771"/>
      <c r="AG33" s="771"/>
      <c r="AH33" s="771"/>
      <c r="AI33" s="771"/>
      <c r="AJ33" s="771"/>
      <c r="AK33" s="391"/>
      <c r="AL33" s="391"/>
      <c r="AM33" s="391"/>
      <c r="AN33" s="391"/>
      <c r="AO33" s="391"/>
      <c r="AP33" s="391"/>
      <c r="AQ33" s="391"/>
      <c r="AR33" s="391"/>
      <c r="AS33" s="391"/>
      <c r="AT33" s="391"/>
      <c r="AU33" s="391"/>
      <c r="AV33" s="391"/>
      <c r="AW33" s="391"/>
      <c r="AX33" s="391"/>
    </row>
  </sheetData>
  <sheetProtection sheet="1" objects="1" scenarios="1" selectLockedCells="1"/>
  <mergeCells count="1">
    <mergeCell ref="B1:AL2"/>
  </mergeCells>
  <phoneticPr fontId="4"/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&amp;L&amp;"Meiryo UI,太字"&amp;22αZXSデータ設定Sheet 【手書き】メモ（自由記入欄）</oddHeader>
    <oddFooter>&amp;P / &amp;N ページ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D2F2C-568D-4271-BE25-3DB7E45B8390}">
  <sheetPr codeName="Sheet41">
    <tabColor rgb="FFF11BA5"/>
    <pageSetUpPr fitToPage="1"/>
  </sheetPr>
  <dimension ref="A1:AY63"/>
  <sheetViews>
    <sheetView zoomScale="96" zoomScaleNormal="96" zoomScaleSheetLayoutView="100" workbookViewId="0"/>
  </sheetViews>
  <sheetFormatPr defaultColWidth="0" defaultRowHeight="0" customHeight="1" zeroHeight="1" x14ac:dyDescent="0.55000000000000004"/>
  <cols>
    <col min="1" max="1" width="0.58203125" style="780" customWidth="1"/>
    <col min="2" max="43" width="2" style="780" customWidth="1"/>
    <col min="44" max="44" width="1.83203125" style="780" customWidth="1"/>
    <col min="45" max="47" width="2.5" style="780" customWidth="1"/>
    <col min="48" max="50" width="2.58203125" style="780" customWidth="1"/>
    <col min="51" max="16384" width="9" style="780" hidden="1"/>
  </cols>
  <sheetData>
    <row r="1" spans="1:51" ht="3" customHeight="1" x14ac:dyDescent="0.55000000000000004">
      <c r="A1" s="772"/>
      <c r="B1" s="773"/>
      <c r="C1" s="774"/>
      <c r="D1" s="774"/>
      <c r="E1" s="774"/>
      <c r="F1" s="774"/>
      <c r="G1" s="774"/>
      <c r="H1" s="774"/>
      <c r="I1" s="774"/>
      <c r="J1" s="774"/>
      <c r="K1" s="774"/>
      <c r="L1" s="774"/>
      <c r="M1" s="774"/>
      <c r="N1" s="774"/>
      <c r="O1" s="774"/>
      <c r="P1" s="774"/>
      <c r="Q1" s="774"/>
      <c r="R1" s="774"/>
      <c r="S1" s="774"/>
      <c r="T1" s="774"/>
      <c r="U1" s="774"/>
      <c r="V1" s="774"/>
      <c r="W1" s="774"/>
      <c r="X1" s="774"/>
      <c r="Y1" s="774"/>
      <c r="Z1" s="774"/>
      <c r="AA1" s="774"/>
      <c r="AB1" s="774"/>
      <c r="AC1" s="774"/>
      <c r="AD1" s="774"/>
      <c r="AE1" s="774"/>
      <c r="AF1" s="774"/>
      <c r="AG1" s="774"/>
      <c r="AH1" s="774"/>
      <c r="AI1" s="774"/>
      <c r="AJ1" s="774"/>
      <c r="AK1" s="774"/>
      <c r="AL1" s="775"/>
      <c r="AM1" s="776"/>
      <c r="AN1" s="777"/>
      <c r="AO1" s="775"/>
      <c r="AP1" s="778"/>
      <c r="AQ1" s="779"/>
      <c r="AR1" s="779"/>
      <c r="AS1" s="779"/>
      <c r="AT1" s="779"/>
      <c r="AU1" s="779"/>
      <c r="AV1" s="779"/>
      <c r="AW1" s="779"/>
      <c r="AX1" s="779"/>
    </row>
    <row r="2" spans="1:51" ht="12" customHeight="1" x14ac:dyDescent="0.55000000000000004">
      <c r="A2" s="772"/>
      <c r="AY2" s="781" t="s">
        <v>615</v>
      </c>
    </row>
    <row r="3" spans="1:51" ht="12" customHeight="1" x14ac:dyDescent="0.55000000000000004">
      <c r="A3" s="772"/>
      <c r="AY3" s="781" t="s">
        <v>616</v>
      </c>
    </row>
    <row r="4" spans="1:51" ht="7.5" customHeight="1" x14ac:dyDescent="0.55000000000000004">
      <c r="A4" s="772"/>
    </row>
    <row r="5" spans="1:51" ht="12" customHeight="1" x14ac:dyDescent="0.55000000000000004">
      <c r="A5" s="772"/>
    </row>
    <row r="6" spans="1:51" ht="12" customHeight="1" x14ac:dyDescent="0.55000000000000004">
      <c r="A6" s="772"/>
    </row>
    <row r="7" spans="1:51" ht="7.5" customHeight="1" x14ac:dyDescent="0.55000000000000004">
      <c r="A7" s="772"/>
    </row>
    <row r="8" spans="1:51" ht="12" customHeight="1" x14ac:dyDescent="0.55000000000000004">
      <c r="A8" s="772"/>
    </row>
    <row r="9" spans="1:51" ht="12" customHeight="1" x14ac:dyDescent="0.55000000000000004">
      <c r="A9" s="772"/>
    </row>
    <row r="10" spans="1:51" ht="7.5" customHeight="1" x14ac:dyDescent="0.55000000000000004">
      <c r="A10" s="772"/>
    </row>
    <row r="11" spans="1:51" ht="12" customHeight="1" x14ac:dyDescent="0.55000000000000004">
      <c r="A11" s="772"/>
    </row>
    <row r="12" spans="1:51" ht="12" customHeight="1" x14ac:dyDescent="0.55000000000000004">
      <c r="A12" s="772"/>
    </row>
    <row r="13" spans="1:51" ht="7.5" customHeight="1" x14ac:dyDescent="0.55000000000000004">
      <c r="A13" s="772"/>
    </row>
    <row r="14" spans="1:51" ht="12" customHeight="1" x14ac:dyDescent="0.55000000000000004">
      <c r="A14" s="772"/>
    </row>
    <row r="15" spans="1:51" ht="18.75" customHeight="1" x14ac:dyDescent="0.55000000000000004">
      <c r="A15" s="772"/>
    </row>
    <row r="16" spans="1:51" ht="15" customHeight="1" x14ac:dyDescent="0.55000000000000004">
      <c r="A16" s="772"/>
    </row>
    <row r="17" spans="1:1" ht="15" customHeight="1" x14ac:dyDescent="0.55000000000000004">
      <c r="A17" s="772"/>
    </row>
    <row r="18" spans="1:1" ht="15" customHeight="1" x14ac:dyDescent="0.55000000000000004">
      <c r="A18" s="772"/>
    </row>
    <row r="19" spans="1:1" ht="15" customHeight="1" x14ac:dyDescent="0.55000000000000004">
      <c r="A19" s="772"/>
    </row>
    <row r="20" spans="1:1" ht="15" customHeight="1" x14ac:dyDescent="0.55000000000000004">
      <c r="A20" s="772"/>
    </row>
    <row r="21" spans="1:1" ht="15" customHeight="1" x14ac:dyDescent="0.55000000000000004">
      <c r="A21" s="772"/>
    </row>
    <row r="22" spans="1:1" ht="15" customHeight="1" x14ac:dyDescent="0.55000000000000004">
      <c r="A22" s="772"/>
    </row>
    <row r="23" spans="1:1" ht="15" customHeight="1" x14ac:dyDescent="0.55000000000000004">
      <c r="A23" s="772"/>
    </row>
    <row r="24" spans="1:1" ht="15" customHeight="1" x14ac:dyDescent="0.55000000000000004">
      <c r="A24" s="772"/>
    </row>
    <row r="25" spans="1:1" ht="15" customHeight="1" x14ac:dyDescent="0.55000000000000004">
      <c r="A25" s="772"/>
    </row>
    <row r="26" spans="1:1" ht="15" customHeight="1" x14ac:dyDescent="0.55000000000000004">
      <c r="A26" s="772"/>
    </row>
    <row r="27" spans="1:1" ht="15" customHeight="1" x14ac:dyDescent="0.55000000000000004">
      <c r="A27" s="772"/>
    </row>
    <row r="28" spans="1:1" ht="15" customHeight="1" x14ac:dyDescent="0.55000000000000004">
      <c r="A28" s="772"/>
    </row>
    <row r="29" spans="1:1" ht="15" customHeight="1" x14ac:dyDescent="0.55000000000000004">
      <c r="A29" s="772"/>
    </row>
    <row r="30" spans="1:1" ht="15" customHeight="1" x14ac:dyDescent="0.55000000000000004">
      <c r="A30" s="772"/>
    </row>
    <row r="31" spans="1:1" ht="15" customHeight="1" x14ac:dyDescent="0.55000000000000004">
      <c r="A31" s="772"/>
    </row>
    <row r="32" spans="1:1" ht="15" customHeight="1" x14ac:dyDescent="0.55000000000000004">
      <c r="A32" s="772"/>
    </row>
    <row r="33" spans="1:1" ht="15" customHeight="1" x14ac:dyDescent="0.55000000000000004">
      <c r="A33" s="772"/>
    </row>
    <row r="34" spans="1:1" ht="15" customHeight="1" x14ac:dyDescent="0.55000000000000004">
      <c r="A34" s="772"/>
    </row>
    <row r="35" spans="1:1" ht="15" customHeight="1" x14ac:dyDescent="0.55000000000000004">
      <c r="A35" s="772"/>
    </row>
    <row r="36" spans="1:1" ht="15" customHeight="1" x14ac:dyDescent="0.55000000000000004">
      <c r="A36" s="772"/>
    </row>
    <row r="37" spans="1:1" ht="15" customHeight="1" x14ac:dyDescent="0.55000000000000004">
      <c r="A37" s="772"/>
    </row>
    <row r="38" spans="1:1" ht="15" customHeight="1" x14ac:dyDescent="0.55000000000000004">
      <c r="A38" s="772"/>
    </row>
    <row r="39" spans="1:1" ht="15" customHeight="1" x14ac:dyDescent="0.55000000000000004">
      <c r="A39" s="772"/>
    </row>
    <row r="40" spans="1:1" ht="15" customHeight="1" x14ac:dyDescent="0.55000000000000004">
      <c r="A40" s="772"/>
    </row>
    <row r="41" spans="1:1" ht="15" customHeight="1" x14ac:dyDescent="0.55000000000000004">
      <c r="A41" s="772"/>
    </row>
    <row r="42" spans="1:1" ht="15" customHeight="1" x14ac:dyDescent="0.55000000000000004">
      <c r="A42" s="772"/>
    </row>
    <row r="43" spans="1:1" ht="15" customHeight="1" x14ac:dyDescent="0.55000000000000004">
      <c r="A43" s="772"/>
    </row>
    <row r="44" spans="1:1" ht="15" customHeight="1" x14ac:dyDescent="0.55000000000000004">
      <c r="A44" s="772"/>
    </row>
    <row r="45" spans="1:1" ht="15" customHeight="1" x14ac:dyDescent="0.55000000000000004">
      <c r="A45" s="772"/>
    </row>
    <row r="46" spans="1:1" ht="15" customHeight="1" x14ac:dyDescent="0.55000000000000004">
      <c r="A46" s="772"/>
    </row>
    <row r="47" spans="1:1" ht="15" customHeight="1" x14ac:dyDescent="0.55000000000000004">
      <c r="A47" s="772"/>
    </row>
    <row r="48" spans="1:1" ht="15" customHeight="1" x14ac:dyDescent="0.55000000000000004">
      <c r="A48" s="772"/>
    </row>
    <row r="49" spans="1:1" ht="15" customHeight="1" x14ac:dyDescent="0.55000000000000004">
      <c r="A49" s="772"/>
    </row>
    <row r="50" spans="1:1" ht="15" customHeight="1" x14ac:dyDescent="0.55000000000000004">
      <c r="A50" s="772"/>
    </row>
    <row r="51" spans="1:1" ht="15" customHeight="1" x14ac:dyDescent="0.55000000000000004">
      <c r="A51" s="772"/>
    </row>
    <row r="52" spans="1:1" ht="15" customHeight="1" x14ac:dyDescent="0.55000000000000004">
      <c r="A52" s="772"/>
    </row>
    <row r="53" spans="1:1" ht="15" customHeight="1" x14ac:dyDescent="0.55000000000000004">
      <c r="A53" s="772"/>
    </row>
    <row r="54" spans="1:1" ht="15" customHeight="1" x14ac:dyDescent="0.55000000000000004">
      <c r="A54" s="772"/>
    </row>
    <row r="55" spans="1:1" ht="15" customHeight="1" x14ac:dyDescent="0.55000000000000004">
      <c r="A55" s="772"/>
    </row>
    <row r="56" spans="1:1" ht="15" customHeight="1" x14ac:dyDescent="0.55000000000000004">
      <c r="A56" s="772"/>
    </row>
    <row r="57" spans="1:1" ht="15" customHeight="1" x14ac:dyDescent="0.55000000000000004">
      <c r="A57" s="772"/>
    </row>
    <row r="58" spans="1:1" ht="15" customHeight="1" x14ac:dyDescent="0.55000000000000004">
      <c r="A58" s="772"/>
    </row>
    <row r="59" spans="1:1" ht="15" customHeight="1" x14ac:dyDescent="0.55000000000000004">
      <c r="A59" s="772"/>
    </row>
    <row r="60" spans="1:1" ht="15" customHeight="1" x14ac:dyDescent="0.55000000000000004">
      <c r="A60" s="772"/>
    </row>
    <row r="61" spans="1:1" ht="12" customHeight="1" x14ac:dyDescent="0.55000000000000004">
      <c r="A61" s="772"/>
    </row>
    <row r="62" spans="1:1" ht="18" x14ac:dyDescent="0.55000000000000004">
      <c r="A62" s="772"/>
    </row>
    <row r="63" spans="1:1" ht="13.5" hidden="1" customHeight="1" x14ac:dyDescent="0.55000000000000004"/>
  </sheetData>
  <sheetProtection selectLockedCells="1"/>
  <mergeCells count="1">
    <mergeCell ref="AQ1:AX1"/>
  </mergeCells>
  <phoneticPr fontId="4"/>
  <pageMargins left="0.39370078740157483" right="0" top="0.39370078740157483" bottom="0" header="0.31496062992125984" footer="0.11811023622047198"/>
  <pageSetup paperSize="9" scale="98" fitToHeight="0" orientation="portrait" r:id="rId1"/>
  <headerFooter>
    <oddFooter>&amp;C&amp;"Arial Narrow,標準"&amp;8&amp;P / &amp;N &amp;"ＭＳ Ｐゴシック,標準"ページ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4F76D-92AD-40C8-AFD1-1C234982C667}">
  <sheetPr>
    <tabColor rgb="FFFF0000"/>
  </sheetPr>
  <dimension ref="A1:N37"/>
  <sheetViews>
    <sheetView workbookViewId="0">
      <selection sqref="A1:C1"/>
    </sheetView>
  </sheetViews>
  <sheetFormatPr defaultColWidth="9" defaultRowHeight="15" x14ac:dyDescent="0.55000000000000004"/>
  <cols>
    <col min="1" max="1" width="9" style="785"/>
    <col min="2" max="2" width="6.75" style="785" customWidth="1"/>
    <col min="3" max="3" width="13.33203125" style="785" customWidth="1"/>
    <col min="4" max="5" width="9" style="785"/>
    <col min="6" max="6" width="21.75" style="785" customWidth="1"/>
    <col min="7" max="9" width="9" style="785"/>
    <col min="10" max="14" width="9" style="786"/>
    <col min="15" max="16384" width="9" style="785"/>
  </cols>
  <sheetData>
    <row r="1" spans="1:9" ht="18.75" customHeight="1" thickTop="1" thickBot="1" x14ac:dyDescent="0.6">
      <c r="A1" s="782" t="s">
        <v>617</v>
      </c>
      <c r="B1" s="783"/>
      <c r="C1" s="784"/>
    </row>
    <row r="2" spans="1:9" ht="16.5" thickTop="1" x14ac:dyDescent="0.55000000000000004">
      <c r="E2" s="787" t="s">
        <v>737</v>
      </c>
      <c r="F2" s="787"/>
      <c r="G2" s="787"/>
      <c r="H2" s="787"/>
      <c r="I2" s="788" t="s">
        <v>1</v>
      </c>
    </row>
    <row r="3" spans="1:9" x14ac:dyDescent="0.55000000000000004">
      <c r="A3" s="786"/>
      <c r="B3" s="786"/>
      <c r="C3" s="786"/>
      <c r="D3" s="786"/>
      <c r="E3" s="786"/>
      <c r="F3" s="786"/>
      <c r="G3" s="786"/>
      <c r="H3" s="786"/>
      <c r="I3" s="786"/>
    </row>
    <row r="4" spans="1:9" x14ac:dyDescent="0.55000000000000004">
      <c r="A4" s="786"/>
      <c r="B4" s="786"/>
      <c r="C4" s="786"/>
      <c r="D4" s="786"/>
      <c r="E4" s="786"/>
      <c r="F4" s="786"/>
      <c r="G4" s="786"/>
      <c r="H4" s="786"/>
      <c r="I4" s="786"/>
    </row>
    <row r="5" spans="1:9" x14ac:dyDescent="0.55000000000000004">
      <c r="A5" s="786"/>
      <c r="B5" s="786"/>
      <c r="C5" s="786"/>
      <c r="D5" s="786"/>
      <c r="E5" s="786"/>
      <c r="F5" s="786"/>
      <c r="G5" s="786"/>
      <c r="H5" s="786"/>
      <c r="I5" s="786"/>
    </row>
    <row r="6" spans="1:9" x14ac:dyDescent="0.55000000000000004">
      <c r="A6" s="786"/>
      <c r="B6" s="786"/>
      <c r="C6" s="786"/>
      <c r="D6" s="786"/>
      <c r="E6" s="786"/>
      <c r="F6" s="786"/>
      <c r="G6" s="786"/>
      <c r="H6" s="786"/>
      <c r="I6" s="786"/>
    </row>
    <row r="7" spans="1:9" x14ac:dyDescent="0.55000000000000004">
      <c r="A7" s="786"/>
      <c r="B7" s="786"/>
      <c r="C7" s="786"/>
      <c r="D7" s="786"/>
      <c r="E7" s="786"/>
      <c r="F7" s="786"/>
      <c r="G7" s="786"/>
      <c r="H7" s="786"/>
      <c r="I7" s="786"/>
    </row>
    <row r="8" spans="1:9" x14ac:dyDescent="0.55000000000000004">
      <c r="A8" s="786"/>
      <c r="B8" s="786"/>
      <c r="C8" s="786"/>
      <c r="D8" s="786"/>
      <c r="E8" s="786"/>
      <c r="F8" s="786"/>
      <c r="G8" s="786"/>
      <c r="H8" s="786"/>
      <c r="I8" s="786"/>
    </row>
    <row r="9" spans="1:9" x14ac:dyDescent="0.55000000000000004">
      <c r="A9" s="786"/>
      <c r="B9" s="786"/>
      <c r="C9" s="786"/>
      <c r="D9" s="786"/>
      <c r="E9" s="786"/>
      <c r="F9" s="786"/>
      <c r="G9" s="786"/>
      <c r="H9" s="786"/>
      <c r="I9" s="786"/>
    </row>
    <row r="10" spans="1:9" x14ac:dyDescent="0.55000000000000004">
      <c r="A10" s="786"/>
      <c r="B10" s="786"/>
      <c r="C10" s="786"/>
      <c r="D10" s="786"/>
      <c r="E10" s="786"/>
      <c r="F10" s="786"/>
      <c r="G10" s="786"/>
      <c r="H10" s="786"/>
      <c r="I10" s="786"/>
    </row>
    <row r="11" spans="1:9" x14ac:dyDescent="0.55000000000000004">
      <c r="A11" s="786"/>
      <c r="B11" s="786"/>
      <c r="C11" s="786"/>
      <c r="D11" s="786"/>
      <c r="E11" s="786"/>
      <c r="F11" s="786"/>
      <c r="G11" s="786"/>
      <c r="H11" s="786"/>
      <c r="I11" s="786"/>
    </row>
    <row r="12" spans="1:9" x14ac:dyDescent="0.55000000000000004">
      <c r="A12" s="786"/>
      <c r="B12" s="786"/>
      <c r="C12" s="786"/>
      <c r="D12" s="786"/>
      <c r="E12" s="786"/>
      <c r="F12" s="786"/>
      <c r="G12" s="786"/>
      <c r="H12" s="786"/>
      <c r="I12" s="786"/>
    </row>
    <row r="13" spans="1:9" x14ac:dyDescent="0.55000000000000004">
      <c r="A13" s="786"/>
      <c r="B13" s="786"/>
      <c r="C13" s="786"/>
      <c r="D13" s="786"/>
      <c r="E13" s="786"/>
      <c r="F13" s="786"/>
      <c r="G13" s="786"/>
      <c r="H13" s="786"/>
      <c r="I13" s="786"/>
    </row>
    <row r="14" spans="1:9" x14ac:dyDescent="0.55000000000000004">
      <c r="A14" s="786"/>
      <c r="B14" s="786"/>
      <c r="C14" s="786"/>
      <c r="D14" s="786"/>
      <c r="E14" s="786"/>
      <c r="F14" s="786"/>
      <c r="G14" s="786"/>
      <c r="H14" s="786"/>
      <c r="I14" s="786"/>
    </row>
    <row r="15" spans="1:9" x14ac:dyDescent="0.55000000000000004">
      <c r="A15" s="786"/>
      <c r="B15" s="786"/>
      <c r="C15" s="786"/>
      <c r="D15" s="786"/>
      <c r="E15" s="786"/>
      <c r="F15" s="786"/>
      <c r="G15" s="786"/>
      <c r="H15" s="786"/>
      <c r="I15" s="786"/>
    </row>
    <row r="16" spans="1:9" x14ac:dyDescent="0.55000000000000004">
      <c r="A16" s="786"/>
      <c r="B16" s="786"/>
      <c r="C16" s="786"/>
      <c r="D16" s="786"/>
      <c r="E16" s="786"/>
      <c r="F16" s="786"/>
      <c r="G16" s="786"/>
      <c r="H16" s="786"/>
      <c r="I16" s="786"/>
    </row>
    <row r="17" spans="1:9" x14ac:dyDescent="0.55000000000000004">
      <c r="A17" s="786"/>
      <c r="B17" s="786"/>
      <c r="C17" s="786"/>
      <c r="D17" s="786"/>
      <c r="E17" s="786"/>
      <c r="F17" s="786"/>
      <c r="G17" s="786"/>
      <c r="H17" s="786"/>
      <c r="I17" s="786"/>
    </row>
    <row r="18" spans="1:9" x14ac:dyDescent="0.55000000000000004">
      <c r="A18" s="786"/>
      <c r="B18" s="786"/>
      <c r="C18" s="786"/>
      <c r="D18" s="786"/>
      <c r="E18" s="786"/>
      <c r="F18" s="786"/>
      <c r="G18" s="786"/>
      <c r="H18" s="786"/>
      <c r="I18" s="786"/>
    </row>
    <row r="19" spans="1:9" x14ac:dyDescent="0.55000000000000004">
      <c r="A19" s="786"/>
      <c r="B19" s="786"/>
      <c r="C19" s="786"/>
      <c r="D19" s="786"/>
      <c r="E19" s="786"/>
      <c r="F19" s="786"/>
      <c r="G19" s="786"/>
      <c r="H19" s="786"/>
      <c r="I19" s="786"/>
    </row>
    <row r="20" spans="1:9" x14ac:dyDescent="0.55000000000000004">
      <c r="A20" s="786"/>
      <c r="B20" s="786"/>
      <c r="C20" s="786"/>
      <c r="D20" s="786"/>
      <c r="E20" s="786"/>
      <c r="F20" s="786"/>
      <c r="G20" s="786"/>
      <c r="H20" s="786"/>
      <c r="I20" s="786"/>
    </row>
    <row r="21" spans="1:9" x14ac:dyDescent="0.55000000000000004">
      <c r="A21" s="786"/>
      <c r="B21" s="786"/>
      <c r="C21" s="786"/>
      <c r="D21" s="786"/>
      <c r="E21" s="786"/>
      <c r="F21" s="786"/>
      <c r="G21" s="786"/>
      <c r="H21" s="786"/>
      <c r="I21" s="786"/>
    </row>
    <row r="22" spans="1:9" x14ac:dyDescent="0.55000000000000004">
      <c r="A22" s="786"/>
      <c r="B22" s="786"/>
      <c r="C22" s="786"/>
      <c r="D22" s="786"/>
      <c r="E22" s="786"/>
      <c r="F22" s="786"/>
      <c r="G22" s="786"/>
      <c r="H22" s="786"/>
      <c r="I22" s="786"/>
    </row>
    <row r="23" spans="1:9" x14ac:dyDescent="0.55000000000000004">
      <c r="A23" s="786"/>
      <c r="B23" s="786"/>
      <c r="C23" s="786"/>
      <c r="D23" s="786"/>
      <c r="E23" s="786"/>
      <c r="F23" s="786"/>
      <c r="G23" s="786"/>
      <c r="H23" s="786"/>
      <c r="I23" s="786"/>
    </row>
    <row r="24" spans="1:9" x14ac:dyDescent="0.55000000000000004">
      <c r="A24" s="786"/>
      <c r="B24" s="786"/>
      <c r="C24" s="786"/>
      <c r="D24" s="786"/>
      <c r="E24" s="786"/>
      <c r="F24" s="786"/>
      <c r="G24" s="786"/>
      <c r="H24" s="786"/>
      <c r="I24" s="786"/>
    </row>
    <row r="25" spans="1:9" x14ac:dyDescent="0.55000000000000004">
      <c r="A25" s="786"/>
      <c r="B25" s="786"/>
      <c r="C25" s="786"/>
      <c r="D25" s="786"/>
      <c r="E25" s="786"/>
      <c r="F25" s="786"/>
      <c r="G25" s="786"/>
      <c r="H25" s="786"/>
      <c r="I25" s="786"/>
    </row>
    <row r="26" spans="1:9" x14ac:dyDescent="0.55000000000000004">
      <c r="A26" s="786"/>
      <c r="B26" s="786"/>
      <c r="C26" s="786"/>
      <c r="D26" s="786"/>
      <c r="E26" s="786"/>
      <c r="F26" s="786"/>
      <c r="G26" s="786"/>
      <c r="H26" s="786"/>
      <c r="I26" s="786"/>
    </row>
    <row r="27" spans="1:9" x14ac:dyDescent="0.55000000000000004">
      <c r="A27" s="786"/>
      <c r="B27" s="786"/>
      <c r="C27" s="786"/>
      <c r="D27" s="786"/>
      <c r="E27" s="786"/>
      <c r="F27" s="786"/>
      <c r="G27" s="786"/>
      <c r="H27" s="786"/>
      <c r="I27" s="786"/>
    </row>
    <row r="28" spans="1:9" x14ac:dyDescent="0.55000000000000004">
      <c r="A28" s="786"/>
      <c r="B28" s="786"/>
      <c r="C28" s="786"/>
      <c r="D28" s="786"/>
      <c r="E28" s="786"/>
      <c r="F28" s="786"/>
      <c r="G28" s="786"/>
      <c r="H28" s="786"/>
      <c r="I28" s="786"/>
    </row>
    <row r="29" spans="1:9" x14ac:dyDescent="0.55000000000000004">
      <c r="A29" s="786"/>
      <c r="B29" s="786"/>
      <c r="C29" s="786"/>
      <c r="D29" s="786"/>
      <c r="E29" s="786"/>
      <c r="F29" s="786"/>
      <c r="G29" s="786"/>
      <c r="H29" s="786"/>
      <c r="I29" s="786"/>
    </row>
    <row r="30" spans="1:9" x14ac:dyDescent="0.55000000000000004">
      <c r="A30" s="786"/>
      <c r="B30" s="786"/>
      <c r="C30" s="786"/>
      <c r="D30" s="786"/>
      <c r="E30" s="786"/>
      <c r="F30" s="786"/>
      <c r="G30" s="786"/>
      <c r="H30" s="786"/>
      <c r="I30" s="786"/>
    </row>
    <row r="31" spans="1:9" x14ac:dyDescent="0.55000000000000004">
      <c r="A31" s="786"/>
      <c r="B31" s="786"/>
      <c r="C31" s="786"/>
      <c r="D31" s="786"/>
      <c r="E31" s="786"/>
      <c r="F31" s="786"/>
      <c r="G31" s="786"/>
      <c r="H31" s="786"/>
      <c r="I31" s="786"/>
    </row>
    <row r="32" spans="1:9" x14ac:dyDescent="0.55000000000000004">
      <c r="A32" s="786"/>
      <c r="B32" s="786"/>
      <c r="C32" s="786"/>
      <c r="D32" s="786"/>
      <c r="E32" s="786"/>
      <c r="F32" s="786"/>
      <c r="G32" s="786"/>
      <c r="H32" s="786"/>
      <c r="I32" s="786"/>
    </row>
    <row r="33" spans="1:9" x14ac:dyDescent="0.55000000000000004">
      <c r="A33" s="786"/>
      <c r="B33" s="786"/>
      <c r="C33" s="786"/>
      <c r="D33" s="786"/>
      <c r="E33" s="786"/>
      <c r="F33" s="786"/>
      <c r="G33" s="786"/>
      <c r="H33" s="786"/>
      <c r="I33" s="786"/>
    </row>
    <row r="34" spans="1:9" x14ac:dyDescent="0.55000000000000004">
      <c r="A34" s="786"/>
      <c r="B34" s="786"/>
      <c r="C34" s="786"/>
      <c r="D34" s="786"/>
      <c r="E34" s="786"/>
      <c r="F34" s="786"/>
      <c r="G34" s="786"/>
      <c r="H34" s="786"/>
      <c r="I34" s="786"/>
    </row>
    <row r="35" spans="1:9" x14ac:dyDescent="0.55000000000000004">
      <c r="A35" s="786"/>
      <c r="B35" s="786"/>
      <c r="C35" s="786"/>
      <c r="D35" s="786"/>
      <c r="E35" s="786"/>
      <c r="F35" s="786"/>
      <c r="G35" s="786"/>
      <c r="H35" s="786"/>
      <c r="I35" s="786"/>
    </row>
    <row r="36" spans="1:9" x14ac:dyDescent="0.55000000000000004">
      <c r="A36" s="786"/>
      <c r="B36" s="786"/>
      <c r="C36" s="786"/>
      <c r="D36" s="786"/>
      <c r="E36" s="786"/>
      <c r="F36" s="786"/>
      <c r="G36" s="786"/>
      <c r="H36" s="786"/>
      <c r="I36" s="786"/>
    </row>
    <row r="37" spans="1:9" x14ac:dyDescent="0.55000000000000004">
      <c r="A37" s="786"/>
      <c r="B37" s="786"/>
      <c r="C37" s="786"/>
      <c r="D37" s="786"/>
      <c r="E37" s="786"/>
      <c r="F37" s="786"/>
      <c r="G37" s="786"/>
      <c r="H37" s="786"/>
      <c r="I37" s="786"/>
    </row>
  </sheetData>
  <mergeCells count="2">
    <mergeCell ref="A1:C1"/>
    <mergeCell ref="E2:H2"/>
  </mergeCells>
  <phoneticPr fontId="4"/>
  <printOptions horizontalCentered="1" verticalCentered="1"/>
  <pageMargins left="0.19685039370078741" right="0.11811023622047245" top="0.35433070866141736" bottom="0.19685039370078741" header="0.19685039370078741" footer="0.15748031496062992"/>
  <pageSetup paperSize="9" orientation="landscape" horizontalDpi="200" verticalDpi="200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8E29D-86ED-4A76-A1C6-2E33A7DB27F5}">
  <sheetPr>
    <tabColor theme="9" tint="-0.249977111117893"/>
  </sheetPr>
  <dimension ref="A1:I37"/>
  <sheetViews>
    <sheetView workbookViewId="0">
      <selection sqref="A1:C1"/>
    </sheetView>
  </sheetViews>
  <sheetFormatPr defaultColWidth="9" defaultRowHeight="15" x14ac:dyDescent="0.55000000000000004"/>
  <cols>
    <col min="1" max="1" width="9" style="785"/>
    <col min="2" max="2" width="6.75" style="785" customWidth="1"/>
    <col min="3" max="3" width="13.33203125" style="785" customWidth="1"/>
    <col min="4" max="5" width="9" style="785"/>
    <col min="6" max="6" width="21.75" style="785" customWidth="1"/>
    <col min="7" max="16384" width="9" style="785"/>
  </cols>
  <sheetData>
    <row r="1" spans="1:9" ht="18.75" customHeight="1" thickTop="1" thickBot="1" x14ac:dyDescent="0.6">
      <c r="A1" s="782" t="s">
        <v>618</v>
      </c>
      <c r="B1" s="783"/>
      <c r="C1" s="784"/>
    </row>
    <row r="2" spans="1:9" ht="16.5" thickTop="1" x14ac:dyDescent="0.55000000000000004">
      <c r="E2" s="787" t="s">
        <v>737</v>
      </c>
      <c r="F2" s="787"/>
      <c r="G2" s="787"/>
      <c r="H2" s="787"/>
      <c r="I2" s="788" t="s">
        <v>1</v>
      </c>
    </row>
    <row r="3" spans="1:9" x14ac:dyDescent="0.55000000000000004">
      <c r="A3" s="786"/>
      <c r="B3" s="786"/>
      <c r="C3" s="786"/>
      <c r="D3" s="786"/>
      <c r="E3" s="786"/>
      <c r="F3" s="786"/>
      <c r="G3" s="786"/>
      <c r="H3" s="786"/>
      <c r="I3" s="786"/>
    </row>
    <row r="4" spans="1:9" x14ac:dyDescent="0.55000000000000004">
      <c r="A4" s="786"/>
      <c r="B4" s="786"/>
      <c r="C4" s="786"/>
      <c r="D4" s="786"/>
      <c r="E4" s="786"/>
      <c r="F4" s="786"/>
      <c r="G4" s="786"/>
      <c r="H4" s="786"/>
      <c r="I4" s="786"/>
    </row>
    <row r="5" spans="1:9" x14ac:dyDescent="0.55000000000000004">
      <c r="A5" s="786"/>
      <c r="B5" s="786"/>
      <c r="C5" s="786"/>
      <c r="D5" s="786"/>
      <c r="E5" s="786"/>
      <c r="F5" s="786"/>
      <c r="G5" s="786"/>
      <c r="H5" s="786"/>
      <c r="I5" s="786"/>
    </row>
    <row r="6" spans="1:9" x14ac:dyDescent="0.55000000000000004">
      <c r="A6" s="786"/>
      <c r="B6" s="786"/>
      <c r="C6" s="786"/>
      <c r="D6" s="786"/>
      <c r="E6" s="786"/>
      <c r="F6" s="786"/>
      <c r="G6" s="786"/>
      <c r="H6" s="786"/>
      <c r="I6" s="786"/>
    </row>
    <row r="7" spans="1:9" x14ac:dyDescent="0.55000000000000004">
      <c r="A7" s="786"/>
      <c r="B7" s="786"/>
      <c r="C7" s="786"/>
      <c r="D7" s="786"/>
      <c r="E7" s="786"/>
      <c r="F7" s="786"/>
      <c r="G7" s="786"/>
      <c r="H7" s="786"/>
      <c r="I7" s="786"/>
    </row>
    <row r="8" spans="1:9" x14ac:dyDescent="0.55000000000000004">
      <c r="A8" s="786"/>
      <c r="B8" s="786"/>
      <c r="C8" s="786"/>
      <c r="D8" s="786"/>
      <c r="E8" s="786"/>
      <c r="F8" s="786"/>
      <c r="G8" s="786"/>
      <c r="H8" s="786"/>
      <c r="I8" s="786"/>
    </row>
    <row r="9" spans="1:9" x14ac:dyDescent="0.55000000000000004">
      <c r="A9" s="786"/>
      <c r="B9" s="786"/>
      <c r="C9" s="786"/>
      <c r="D9" s="786"/>
      <c r="E9" s="786"/>
      <c r="F9" s="786"/>
      <c r="G9" s="786"/>
      <c r="H9" s="786"/>
      <c r="I9" s="786"/>
    </row>
    <row r="10" spans="1:9" x14ac:dyDescent="0.55000000000000004">
      <c r="A10" s="786"/>
      <c r="B10" s="786"/>
      <c r="C10" s="786"/>
      <c r="D10" s="786"/>
      <c r="E10" s="786"/>
      <c r="F10" s="786"/>
      <c r="G10" s="786"/>
      <c r="H10" s="786"/>
      <c r="I10" s="786"/>
    </row>
    <row r="11" spans="1:9" x14ac:dyDescent="0.55000000000000004">
      <c r="A11" s="786"/>
      <c r="B11" s="786"/>
      <c r="C11" s="786"/>
      <c r="D11" s="786"/>
      <c r="E11" s="786"/>
      <c r="F11" s="786"/>
      <c r="G11" s="786"/>
      <c r="H11" s="786"/>
      <c r="I11" s="786"/>
    </row>
    <row r="12" spans="1:9" x14ac:dyDescent="0.55000000000000004">
      <c r="A12" s="786"/>
      <c r="B12" s="786"/>
      <c r="C12" s="786"/>
      <c r="D12" s="786"/>
      <c r="E12" s="786"/>
      <c r="F12" s="786"/>
      <c r="G12" s="786"/>
      <c r="H12" s="786"/>
      <c r="I12" s="786"/>
    </row>
    <row r="13" spans="1:9" x14ac:dyDescent="0.55000000000000004">
      <c r="A13" s="786"/>
      <c r="B13" s="786"/>
      <c r="C13" s="786"/>
      <c r="D13" s="786"/>
      <c r="E13" s="786"/>
      <c r="F13" s="786"/>
      <c r="G13" s="786"/>
      <c r="H13" s="786"/>
      <c r="I13" s="786"/>
    </row>
    <row r="14" spans="1:9" x14ac:dyDescent="0.55000000000000004">
      <c r="A14" s="786"/>
      <c r="B14" s="786"/>
      <c r="C14" s="786"/>
      <c r="D14" s="786"/>
      <c r="E14" s="786"/>
      <c r="F14" s="786"/>
      <c r="G14" s="786"/>
      <c r="H14" s="786"/>
      <c r="I14" s="786"/>
    </row>
    <row r="15" spans="1:9" x14ac:dyDescent="0.55000000000000004">
      <c r="A15" s="786"/>
      <c r="B15" s="786"/>
      <c r="C15" s="786"/>
      <c r="D15" s="786"/>
      <c r="E15" s="786"/>
      <c r="F15" s="786"/>
      <c r="G15" s="786"/>
      <c r="H15" s="786"/>
      <c r="I15" s="786"/>
    </row>
    <row r="16" spans="1:9" x14ac:dyDescent="0.55000000000000004">
      <c r="A16" s="786"/>
      <c r="B16" s="786"/>
      <c r="C16" s="786"/>
      <c r="D16" s="786"/>
      <c r="E16" s="786"/>
      <c r="F16" s="786"/>
      <c r="G16" s="786"/>
      <c r="H16" s="786"/>
      <c r="I16" s="786"/>
    </row>
    <row r="17" spans="1:9" x14ac:dyDescent="0.55000000000000004">
      <c r="A17" s="786"/>
      <c r="B17" s="786"/>
      <c r="C17" s="786"/>
      <c r="D17" s="786"/>
      <c r="E17" s="786"/>
      <c r="F17" s="786"/>
      <c r="G17" s="786"/>
      <c r="H17" s="786"/>
      <c r="I17" s="786"/>
    </row>
    <row r="18" spans="1:9" x14ac:dyDescent="0.55000000000000004">
      <c r="A18" s="786"/>
      <c r="B18" s="786"/>
      <c r="C18" s="786"/>
      <c r="D18" s="786"/>
      <c r="E18" s="786"/>
      <c r="F18" s="786"/>
      <c r="G18" s="786"/>
      <c r="H18" s="786"/>
      <c r="I18" s="786"/>
    </row>
    <row r="19" spans="1:9" x14ac:dyDescent="0.55000000000000004">
      <c r="A19" s="786"/>
      <c r="B19" s="786"/>
      <c r="C19" s="786"/>
      <c r="D19" s="786"/>
      <c r="E19" s="786"/>
      <c r="F19" s="786"/>
      <c r="G19" s="786"/>
      <c r="H19" s="786"/>
      <c r="I19" s="786"/>
    </row>
    <row r="20" spans="1:9" x14ac:dyDescent="0.55000000000000004">
      <c r="A20" s="786"/>
      <c r="B20" s="786"/>
      <c r="C20" s="786"/>
      <c r="D20" s="786"/>
      <c r="E20" s="786"/>
      <c r="F20" s="786"/>
      <c r="G20" s="786"/>
      <c r="H20" s="786"/>
      <c r="I20" s="786"/>
    </row>
    <row r="21" spans="1:9" x14ac:dyDescent="0.55000000000000004">
      <c r="A21" s="786"/>
      <c r="B21" s="786"/>
      <c r="C21" s="786"/>
      <c r="D21" s="786"/>
      <c r="E21" s="786"/>
      <c r="F21" s="786"/>
      <c r="G21" s="786"/>
      <c r="H21" s="786"/>
      <c r="I21" s="786"/>
    </row>
    <row r="22" spans="1:9" x14ac:dyDescent="0.55000000000000004">
      <c r="A22" s="786"/>
      <c r="B22" s="786"/>
      <c r="C22" s="786"/>
      <c r="D22" s="786"/>
      <c r="E22" s="786"/>
      <c r="F22" s="786"/>
      <c r="G22" s="786"/>
      <c r="H22" s="786"/>
      <c r="I22" s="786"/>
    </row>
    <row r="23" spans="1:9" x14ac:dyDescent="0.55000000000000004">
      <c r="A23" s="786"/>
      <c r="B23" s="786"/>
      <c r="C23" s="786"/>
      <c r="D23" s="786"/>
      <c r="E23" s="786"/>
      <c r="F23" s="786"/>
      <c r="G23" s="786"/>
      <c r="H23" s="786"/>
      <c r="I23" s="786"/>
    </row>
    <row r="24" spans="1:9" x14ac:dyDescent="0.55000000000000004">
      <c r="A24" s="786"/>
      <c r="B24" s="786"/>
      <c r="C24" s="786"/>
      <c r="D24" s="786"/>
      <c r="E24" s="786"/>
      <c r="F24" s="786"/>
      <c r="G24" s="786"/>
      <c r="H24" s="786"/>
      <c r="I24" s="786"/>
    </row>
    <row r="25" spans="1:9" x14ac:dyDescent="0.55000000000000004">
      <c r="A25" s="786"/>
      <c r="B25" s="786"/>
      <c r="C25" s="786"/>
      <c r="D25" s="786"/>
      <c r="E25" s="786"/>
      <c r="F25" s="786"/>
      <c r="G25" s="786"/>
      <c r="H25" s="786"/>
      <c r="I25" s="786"/>
    </row>
    <row r="26" spans="1:9" x14ac:dyDescent="0.55000000000000004">
      <c r="A26" s="786"/>
      <c r="B26" s="786"/>
      <c r="C26" s="786"/>
      <c r="D26" s="786"/>
      <c r="E26" s="786"/>
      <c r="F26" s="786"/>
      <c r="G26" s="786"/>
      <c r="H26" s="786"/>
      <c r="I26" s="786"/>
    </row>
    <row r="27" spans="1:9" x14ac:dyDescent="0.55000000000000004">
      <c r="A27" s="786"/>
      <c r="B27" s="786"/>
      <c r="C27" s="786"/>
      <c r="D27" s="786"/>
      <c r="E27" s="786"/>
      <c r="F27" s="786"/>
      <c r="G27" s="786"/>
      <c r="H27" s="786"/>
      <c r="I27" s="786"/>
    </row>
    <row r="28" spans="1:9" x14ac:dyDescent="0.55000000000000004">
      <c r="A28" s="786"/>
      <c r="B28" s="786"/>
      <c r="C28" s="786"/>
      <c r="D28" s="786"/>
      <c r="E28" s="786"/>
      <c r="F28" s="786"/>
      <c r="G28" s="786"/>
      <c r="H28" s="786"/>
      <c r="I28" s="786"/>
    </row>
    <row r="29" spans="1:9" x14ac:dyDescent="0.55000000000000004">
      <c r="A29" s="786"/>
      <c r="B29" s="786"/>
      <c r="C29" s="786"/>
      <c r="D29" s="786"/>
      <c r="E29" s="786"/>
      <c r="F29" s="786"/>
      <c r="G29" s="786"/>
      <c r="H29" s="786"/>
      <c r="I29" s="786"/>
    </row>
    <row r="30" spans="1:9" x14ac:dyDescent="0.55000000000000004">
      <c r="A30" s="786"/>
      <c r="B30" s="786"/>
      <c r="C30" s="786"/>
      <c r="D30" s="786"/>
      <c r="E30" s="786"/>
      <c r="F30" s="786"/>
      <c r="G30" s="786"/>
      <c r="H30" s="786"/>
      <c r="I30" s="786"/>
    </row>
    <row r="31" spans="1:9" x14ac:dyDescent="0.55000000000000004">
      <c r="A31" s="786"/>
      <c r="B31" s="786"/>
      <c r="C31" s="786"/>
      <c r="D31" s="786"/>
      <c r="E31" s="786"/>
      <c r="F31" s="786"/>
      <c r="G31" s="786"/>
      <c r="H31" s="786"/>
      <c r="I31" s="786"/>
    </row>
    <row r="32" spans="1:9" x14ac:dyDescent="0.55000000000000004">
      <c r="A32" s="786"/>
      <c r="B32" s="786"/>
      <c r="C32" s="786"/>
      <c r="D32" s="786"/>
      <c r="E32" s="786"/>
      <c r="F32" s="786"/>
      <c r="G32" s="786"/>
      <c r="H32" s="786"/>
      <c r="I32" s="786"/>
    </row>
    <row r="33" spans="1:9" x14ac:dyDescent="0.55000000000000004">
      <c r="A33" s="786"/>
      <c r="B33" s="786"/>
      <c r="C33" s="786"/>
      <c r="D33" s="786"/>
      <c r="E33" s="786"/>
      <c r="F33" s="786"/>
      <c r="G33" s="786"/>
      <c r="H33" s="786"/>
      <c r="I33" s="786"/>
    </row>
    <row r="34" spans="1:9" x14ac:dyDescent="0.55000000000000004">
      <c r="A34" s="786"/>
      <c r="B34" s="786"/>
      <c r="C34" s="786"/>
      <c r="D34" s="786"/>
      <c r="E34" s="786"/>
      <c r="F34" s="786"/>
      <c r="G34" s="786"/>
      <c r="H34" s="786"/>
      <c r="I34" s="786"/>
    </row>
    <row r="35" spans="1:9" x14ac:dyDescent="0.55000000000000004">
      <c r="A35" s="786"/>
      <c r="B35" s="786"/>
      <c r="C35" s="786"/>
      <c r="D35" s="786"/>
      <c r="E35" s="786"/>
      <c r="F35" s="786"/>
      <c r="G35" s="786"/>
      <c r="H35" s="786"/>
      <c r="I35" s="786"/>
    </row>
    <row r="36" spans="1:9" x14ac:dyDescent="0.55000000000000004">
      <c r="A36" s="786"/>
      <c r="B36" s="786"/>
      <c r="C36" s="786"/>
      <c r="D36" s="786"/>
      <c r="E36" s="786"/>
      <c r="F36" s="786"/>
      <c r="G36" s="786"/>
      <c r="H36" s="786"/>
      <c r="I36" s="786"/>
    </row>
    <row r="37" spans="1:9" x14ac:dyDescent="0.55000000000000004">
      <c r="A37" s="786"/>
      <c r="B37" s="786"/>
      <c r="C37" s="786"/>
      <c r="D37" s="786"/>
      <c r="E37" s="786"/>
      <c r="F37" s="786"/>
      <c r="G37" s="786"/>
      <c r="H37" s="786"/>
      <c r="I37" s="786"/>
    </row>
  </sheetData>
  <mergeCells count="2">
    <mergeCell ref="A1:C1"/>
    <mergeCell ref="E2:H2"/>
  </mergeCells>
  <phoneticPr fontId="4"/>
  <printOptions horizontalCentered="1" verticalCentered="1"/>
  <pageMargins left="0.19685039370078741" right="0.11811023622047245" top="0.35433070866141736" bottom="0.19685039370078741" header="0.19685039370078741" footer="0.15748031496062992"/>
  <pageSetup paperSize="9" orientation="landscape" horizontalDpi="200" verticalDpi="200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5D1FA-61DC-4ADB-8565-A14C066BB760}">
  <sheetPr>
    <tabColor rgb="FF0070C0"/>
  </sheetPr>
  <dimension ref="D1:R80"/>
  <sheetViews>
    <sheetView zoomScale="55" zoomScaleNormal="55" workbookViewId="0">
      <selection activeCell="D1" sqref="D1:E1"/>
    </sheetView>
  </sheetViews>
  <sheetFormatPr defaultColWidth="10.25" defaultRowHeight="15" x14ac:dyDescent="0.55000000000000004"/>
  <cols>
    <col min="1" max="1" width="10.25" style="791"/>
    <col min="2" max="3" width="0" style="791" hidden="1" customWidth="1"/>
    <col min="4" max="4" width="17" style="791" customWidth="1"/>
    <col min="5" max="5" width="10.25" style="791" customWidth="1"/>
    <col min="6" max="6" width="21.5" style="791" customWidth="1"/>
    <col min="7" max="7" width="31" style="792" bestFit="1" customWidth="1"/>
    <col min="8" max="8" width="10.5" style="791" bestFit="1" customWidth="1"/>
    <col min="9" max="12" width="16" style="791" customWidth="1"/>
    <col min="13" max="13" width="34.5" style="791" customWidth="1"/>
    <col min="14" max="14" width="10.25" style="791" bestFit="1" customWidth="1"/>
    <col min="15" max="15" width="10.83203125" style="791" bestFit="1" customWidth="1"/>
    <col min="16" max="25" width="10.25" style="791"/>
    <col min="26" max="41" width="10.25" style="791" customWidth="1"/>
    <col min="42" max="16384" width="10.25" style="791"/>
  </cols>
  <sheetData>
    <row r="1" spans="4:18" ht="32.25" customHeight="1" thickTop="1" thickBot="1" x14ac:dyDescent="0.6">
      <c r="D1" s="789" t="s">
        <v>619</v>
      </c>
      <c r="E1" s="790"/>
    </row>
    <row r="2" spans="4:18" ht="17" thickTop="1" thickBot="1" x14ac:dyDescent="0.6">
      <c r="D2" s="793" t="s">
        <v>620</v>
      </c>
      <c r="G2" s="793"/>
      <c r="H2" s="794"/>
      <c r="I2" s="794"/>
      <c r="J2" s="794" t="s">
        <v>621</v>
      </c>
      <c r="K2" s="794"/>
      <c r="L2" s="794"/>
      <c r="M2" s="795" t="s">
        <v>622</v>
      </c>
      <c r="N2" s="796"/>
      <c r="O2" s="796"/>
      <c r="P2" s="796"/>
      <c r="Q2" s="796"/>
      <c r="R2" s="796"/>
    </row>
    <row r="3" spans="4:18" ht="52.5" customHeight="1" thickBot="1" x14ac:dyDescent="0.6">
      <c r="D3" s="797" t="s">
        <v>623</v>
      </c>
      <c r="E3" s="798"/>
      <c r="F3" s="798"/>
      <c r="G3" s="799" t="s">
        <v>624</v>
      </c>
      <c r="H3" s="800" t="s">
        <v>625</v>
      </c>
      <c r="I3" s="801" t="s">
        <v>626</v>
      </c>
      <c r="J3" s="802" t="s">
        <v>627</v>
      </c>
      <c r="M3" s="803" t="s">
        <v>628</v>
      </c>
      <c r="N3" s="804" t="s">
        <v>625</v>
      </c>
      <c r="O3" s="803" t="s">
        <v>629</v>
      </c>
      <c r="P3" s="805"/>
      <c r="Q3" s="803" t="s">
        <v>630</v>
      </c>
      <c r="R3" s="805"/>
    </row>
    <row r="4" spans="4:18" ht="45.75" customHeight="1" thickBot="1" x14ac:dyDescent="0.6">
      <c r="D4" s="806"/>
      <c r="E4" s="807"/>
      <c r="F4" s="808"/>
      <c r="G4" s="809" t="s">
        <v>631</v>
      </c>
      <c r="H4" s="810" t="s">
        <v>632</v>
      </c>
      <c r="I4" s="811"/>
      <c r="J4" s="812"/>
      <c r="M4" s="813"/>
      <c r="N4" s="814"/>
      <c r="O4" s="815" t="s">
        <v>633</v>
      </c>
      <c r="P4" s="816" t="s">
        <v>634</v>
      </c>
      <c r="Q4" s="815" t="s">
        <v>633</v>
      </c>
      <c r="R4" s="816" t="s">
        <v>634</v>
      </c>
    </row>
    <row r="5" spans="4:18" ht="45.75" customHeight="1" x14ac:dyDescent="0.55000000000000004">
      <c r="D5" s="817"/>
      <c r="E5" s="818"/>
      <c r="F5" s="819"/>
      <c r="G5" s="820" t="s">
        <v>635</v>
      </c>
      <c r="H5" s="821" t="s">
        <v>632</v>
      </c>
      <c r="I5" s="822"/>
      <c r="J5" s="823"/>
      <c r="M5" s="824" t="s">
        <v>636</v>
      </c>
      <c r="N5" s="825" t="s">
        <v>637</v>
      </c>
      <c r="O5" s="826">
        <f>I4+I5+I22+I23</f>
        <v>0</v>
      </c>
      <c r="P5" s="827">
        <f>O5*5200</f>
        <v>0</v>
      </c>
      <c r="Q5" s="828">
        <f>J4+J5+J22+J23</f>
        <v>0</v>
      </c>
      <c r="R5" s="827">
        <f>Q5*5200</f>
        <v>0</v>
      </c>
    </row>
    <row r="6" spans="4:18" ht="45.75" customHeight="1" x14ac:dyDescent="0.55000000000000004">
      <c r="D6" s="817"/>
      <c r="E6" s="818"/>
      <c r="F6" s="819"/>
      <c r="G6" s="820" t="s">
        <v>638</v>
      </c>
      <c r="H6" s="821" t="s">
        <v>632</v>
      </c>
      <c r="I6" s="822"/>
      <c r="J6" s="823"/>
      <c r="M6" s="829" t="s">
        <v>639</v>
      </c>
      <c r="N6" s="830" t="s">
        <v>637</v>
      </c>
      <c r="O6" s="826">
        <f>I10+I11</f>
        <v>0</v>
      </c>
      <c r="P6" s="827">
        <f>O6*5100</f>
        <v>0</v>
      </c>
      <c r="Q6" s="828">
        <f>J10+J11</f>
        <v>0</v>
      </c>
      <c r="R6" s="827">
        <f>Q6*5100</f>
        <v>0</v>
      </c>
    </row>
    <row r="7" spans="4:18" ht="45.75" customHeight="1" x14ac:dyDescent="0.55000000000000004">
      <c r="D7" s="831"/>
      <c r="E7" s="832"/>
      <c r="F7" s="832"/>
      <c r="G7" s="820" t="s">
        <v>640</v>
      </c>
      <c r="H7" s="821" t="s">
        <v>632</v>
      </c>
      <c r="I7" s="822"/>
      <c r="J7" s="823"/>
      <c r="M7" s="824" t="s">
        <v>641</v>
      </c>
      <c r="N7" s="825" t="s">
        <v>637</v>
      </c>
      <c r="O7" s="826">
        <f>I16+I17+I22+I23</f>
        <v>0</v>
      </c>
      <c r="P7" s="827">
        <f>O7*11000</f>
        <v>0</v>
      </c>
      <c r="Q7" s="828">
        <f>J16+J17+J22+J23</f>
        <v>0</v>
      </c>
      <c r="R7" s="827">
        <f>Q7*11000</f>
        <v>0</v>
      </c>
    </row>
    <row r="8" spans="4:18" ht="45.75" customHeight="1" x14ac:dyDescent="0.55000000000000004">
      <c r="D8" s="831"/>
      <c r="E8" s="832"/>
      <c r="F8" s="832"/>
      <c r="G8" s="833" t="s">
        <v>642</v>
      </c>
      <c r="H8" s="821" t="s">
        <v>632</v>
      </c>
      <c r="I8" s="822"/>
      <c r="J8" s="823"/>
      <c r="M8" s="824" t="s">
        <v>643</v>
      </c>
      <c r="N8" s="825" t="s">
        <v>637</v>
      </c>
      <c r="O8" s="826">
        <f>I6+I7+I8+I24+I25+I26</f>
        <v>0</v>
      </c>
      <c r="P8" s="827">
        <f>O8*1200</f>
        <v>0</v>
      </c>
      <c r="Q8" s="828">
        <f>J6+J7+J8+J24+J25+J26</f>
        <v>0</v>
      </c>
      <c r="R8" s="827">
        <f>Q8*1200</f>
        <v>0</v>
      </c>
    </row>
    <row r="9" spans="4:18" ht="45.75" customHeight="1" x14ac:dyDescent="0.55000000000000004">
      <c r="D9" s="831"/>
      <c r="E9" s="832"/>
      <c r="F9" s="832"/>
      <c r="G9" s="834" t="s">
        <v>644</v>
      </c>
      <c r="H9" s="821" t="s">
        <v>632</v>
      </c>
      <c r="I9" s="822"/>
      <c r="J9" s="823"/>
      <c r="M9" s="824" t="s">
        <v>645</v>
      </c>
      <c r="N9" s="825" t="s">
        <v>637</v>
      </c>
      <c r="O9" s="826">
        <f>I12+I13+I14</f>
        <v>0</v>
      </c>
      <c r="P9" s="827">
        <f>O9*1800</f>
        <v>0</v>
      </c>
      <c r="Q9" s="828">
        <f>J12+J13+J14</f>
        <v>0</v>
      </c>
      <c r="R9" s="827">
        <f>Q9*1800</f>
        <v>0</v>
      </c>
    </row>
    <row r="10" spans="4:18" ht="45.75" customHeight="1" x14ac:dyDescent="0.55000000000000004">
      <c r="D10" s="831"/>
      <c r="E10" s="832"/>
      <c r="F10" s="832"/>
      <c r="G10" s="809" t="s">
        <v>646</v>
      </c>
      <c r="H10" s="821" t="s">
        <v>632</v>
      </c>
      <c r="I10" s="822"/>
      <c r="J10" s="823"/>
      <c r="M10" s="824" t="s">
        <v>647</v>
      </c>
      <c r="N10" s="825" t="s">
        <v>637</v>
      </c>
      <c r="O10" s="826">
        <f>I18+I19+I20+I24+I25+I26</f>
        <v>0</v>
      </c>
      <c r="P10" s="827">
        <f>O10*5100</f>
        <v>0</v>
      </c>
      <c r="Q10" s="828">
        <f>J18+J19+J20+J24+J25+J26</f>
        <v>0</v>
      </c>
      <c r="R10" s="827">
        <f>Q10*5100</f>
        <v>0</v>
      </c>
    </row>
    <row r="11" spans="4:18" ht="45.75" customHeight="1" x14ac:dyDescent="0.55000000000000004">
      <c r="D11" s="831"/>
      <c r="E11" s="832"/>
      <c r="F11" s="832"/>
      <c r="G11" s="820" t="s">
        <v>648</v>
      </c>
      <c r="H11" s="821" t="s">
        <v>632</v>
      </c>
      <c r="I11" s="822"/>
      <c r="J11" s="823"/>
      <c r="M11" s="824" t="s">
        <v>649</v>
      </c>
      <c r="N11" s="825" t="s">
        <v>637</v>
      </c>
      <c r="O11" s="835">
        <f>I5+I9+I23+I27</f>
        <v>0</v>
      </c>
      <c r="P11" s="827">
        <f>O11*1000</f>
        <v>0</v>
      </c>
      <c r="Q11" s="836">
        <f>J5+J9+J23+J27</f>
        <v>0</v>
      </c>
      <c r="R11" s="827">
        <f>Q11*1000</f>
        <v>0</v>
      </c>
    </row>
    <row r="12" spans="4:18" ht="45.75" customHeight="1" x14ac:dyDescent="0.55000000000000004">
      <c r="D12" s="831"/>
      <c r="E12" s="832"/>
      <c r="F12" s="832"/>
      <c r="G12" s="820" t="s">
        <v>650</v>
      </c>
      <c r="H12" s="821" t="s">
        <v>632</v>
      </c>
      <c r="I12" s="822"/>
      <c r="J12" s="823"/>
      <c r="M12" s="824" t="s">
        <v>651</v>
      </c>
      <c r="N12" s="825" t="s">
        <v>637</v>
      </c>
      <c r="O12" s="835">
        <f>I11+I15</f>
        <v>0</v>
      </c>
      <c r="P12" s="827">
        <f>O12*1500</f>
        <v>0</v>
      </c>
      <c r="Q12" s="836">
        <f>J11+J15</f>
        <v>0</v>
      </c>
      <c r="R12" s="827">
        <f>Q12*1500</f>
        <v>0</v>
      </c>
    </row>
    <row r="13" spans="4:18" ht="45.75" customHeight="1" thickBot="1" x14ac:dyDescent="0.6">
      <c r="D13" s="831"/>
      <c r="E13" s="832"/>
      <c r="F13" s="832"/>
      <c r="G13" s="820" t="s">
        <v>652</v>
      </c>
      <c r="H13" s="821" t="s">
        <v>632</v>
      </c>
      <c r="I13" s="822"/>
      <c r="J13" s="823"/>
      <c r="M13" s="837" t="s">
        <v>653</v>
      </c>
      <c r="N13" s="838" t="s">
        <v>637</v>
      </c>
      <c r="O13" s="839">
        <f>I17+I21+I23+I27</f>
        <v>0</v>
      </c>
      <c r="P13" s="840">
        <f>O13*4200</f>
        <v>0</v>
      </c>
      <c r="Q13" s="841">
        <f>J17+J21+J23+J27</f>
        <v>0</v>
      </c>
      <c r="R13" s="840">
        <f>Q13*4200</f>
        <v>0</v>
      </c>
    </row>
    <row r="14" spans="4:18" ht="45.75" customHeight="1" thickBot="1" x14ac:dyDescent="0.6">
      <c r="D14" s="831"/>
      <c r="E14" s="832"/>
      <c r="F14" s="832"/>
      <c r="G14" s="833" t="s">
        <v>654</v>
      </c>
      <c r="H14" s="821" t="s">
        <v>632</v>
      </c>
      <c r="I14" s="822"/>
      <c r="J14" s="823"/>
      <c r="M14" s="842"/>
      <c r="N14" s="842"/>
      <c r="O14" s="843"/>
      <c r="P14" s="844"/>
      <c r="Q14" s="842"/>
      <c r="R14" s="842"/>
    </row>
    <row r="15" spans="4:18" ht="45.75" customHeight="1" x14ac:dyDescent="0.55000000000000004">
      <c r="D15" s="831"/>
      <c r="E15" s="832"/>
      <c r="F15" s="832"/>
      <c r="G15" s="834" t="s">
        <v>655</v>
      </c>
      <c r="H15" s="821" t="s">
        <v>632</v>
      </c>
      <c r="I15" s="822"/>
      <c r="J15" s="823"/>
      <c r="M15" s="845" t="s">
        <v>656</v>
      </c>
      <c r="N15" s="846"/>
      <c r="O15" s="847" t="s">
        <v>629</v>
      </c>
      <c r="P15" s="804"/>
      <c r="Q15" s="803" t="s">
        <v>630</v>
      </c>
      <c r="R15" s="805"/>
    </row>
    <row r="16" spans="4:18" ht="45.75" customHeight="1" thickBot="1" x14ac:dyDescent="0.6">
      <c r="D16" s="831"/>
      <c r="E16" s="832"/>
      <c r="F16" s="832"/>
      <c r="G16" s="809" t="s">
        <v>657</v>
      </c>
      <c r="H16" s="821" t="s">
        <v>632</v>
      </c>
      <c r="I16" s="822"/>
      <c r="J16" s="823"/>
      <c r="M16" s="848"/>
      <c r="N16" s="849"/>
      <c r="O16" s="850">
        <f>SUM(P5:P13)</f>
        <v>0</v>
      </c>
      <c r="P16" s="851"/>
      <c r="Q16" s="850">
        <f>SUM(R5:R13)</f>
        <v>0</v>
      </c>
      <c r="R16" s="851"/>
    </row>
    <row r="17" spans="4:18" ht="45.75" customHeight="1" x14ac:dyDescent="0.55000000000000004">
      <c r="D17" s="831"/>
      <c r="E17" s="832"/>
      <c r="F17" s="832"/>
      <c r="G17" s="820" t="s">
        <v>658</v>
      </c>
      <c r="H17" s="821" t="s">
        <v>632</v>
      </c>
      <c r="I17" s="822"/>
      <c r="J17" s="823"/>
      <c r="M17" s="852"/>
      <c r="N17" s="852"/>
      <c r="O17" s="852"/>
      <c r="P17" s="852"/>
      <c r="Q17" s="852"/>
      <c r="R17" s="852"/>
    </row>
    <row r="18" spans="4:18" ht="45.75" customHeight="1" thickBot="1" x14ac:dyDescent="0.4">
      <c r="D18" s="831"/>
      <c r="E18" s="832"/>
      <c r="F18" s="832"/>
      <c r="G18" s="820" t="s">
        <v>659</v>
      </c>
      <c r="H18" s="821" t="s">
        <v>632</v>
      </c>
      <c r="I18" s="822"/>
      <c r="J18" s="823"/>
      <c r="M18" s="853" t="s">
        <v>660</v>
      </c>
      <c r="N18" s="796"/>
      <c r="O18" s="796"/>
      <c r="P18" s="796"/>
      <c r="Q18" s="796"/>
      <c r="R18" s="796"/>
    </row>
    <row r="19" spans="4:18" ht="45.75" customHeight="1" x14ac:dyDescent="0.55000000000000004">
      <c r="D19" s="831"/>
      <c r="E19" s="832"/>
      <c r="F19" s="832"/>
      <c r="G19" s="820" t="s">
        <v>661</v>
      </c>
      <c r="H19" s="821" t="s">
        <v>632</v>
      </c>
      <c r="I19" s="822"/>
      <c r="J19" s="823"/>
      <c r="M19" s="803" t="s">
        <v>662</v>
      </c>
      <c r="N19" s="804" t="s">
        <v>625</v>
      </c>
      <c r="O19" s="803" t="s">
        <v>629</v>
      </c>
      <c r="P19" s="804"/>
      <c r="Q19" s="803" t="s">
        <v>630</v>
      </c>
      <c r="R19" s="805"/>
    </row>
    <row r="20" spans="4:18" ht="45.75" customHeight="1" x14ac:dyDescent="0.55000000000000004">
      <c r="D20" s="831"/>
      <c r="E20" s="832"/>
      <c r="F20" s="832"/>
      <c r="G20" s="833" t="s">
        <v>663</v>
      </c>
      <c r="H20" s="821" t="s">
        <v>632</v>
      </c>
      <c r="I20" s="822"/>
      <c r="J20" s="823"/>
      <c r="M20" s="854"/>
      <c r="N20" s="855"/>
      <c r="O20" s="854" t="s">
        <v>633</v>
      </c>
      <c r="P20" s="855"/>
      <c r="Q20" s="854" t="s">
        <v>633</v>
      </c>
      <c r="R20" s="856"/>
    </row>
    <row r="21" spans="4:18" ht="45.75" customHeight="1" x14ac:dyDescent="0.55000000000000004">
      <c r="D21" s="831"/>
      <c r="E21" s="832"/>
      <c r="F21" s="832"/>
      <c r="G21" s="834" t="s">
        <v>664</v>
      </c>
      <c r="H21" s="821" t="s">
        <v>632</v>
      </c>
      <c r="I21" s="822"/>
      <c r="J21" s="823"/>
      <c r="M21" s="857" t="s">
        <v>665</v>
      </c>
      <c r="N21" s="858" t="s">
        <v>632</v>
      </c>
      <c r="O21" s="859"/>
      <c r="P21" s="860">
        <f>I4+I5+I6+I10+I11+I12+I22+I23+I24</f>
        <v>0</v>
      </c>
      <c r="Q21" s="861"/>
      <c r="R21" s="862">
        <f>J4+J5+J6+J10+J11+J12+J22+J23+J24</f>
        <v>0</v>
      </c>
    </row>
    <row r="22" spans="4:18" ht="45.75" customHeight="1" x14ac:dyDescent="0.55000000000000004">
      <c r="D22" s="831"/>
      <c r="E22" s="832"/>
      <c r="F22" s="832"/>
      <c r="G22" s="834" t="s">
        <v>666</v>
      </c>
      <c r="H22" s="821" t="s">
        <v>632</v>
      </c>
      <c r="I22" s="822"/>
      <c r="J22" s="823"/>
      <c r="M22" s="857" t="s">
        <v>667</v>
      </c>
      <c r="N22" s="858" t="s">
        <v>632</v>
      </c>
      <c r="O22" s="859"/>
      <c r="P22" s="860">
        <f>I5+I6+I7+I11+I9+I12+I13+I15+I23+I24+I25+I27</f>
        <v>0</v>
      </c>
      <c r="Q22" s="861"/>
      <c r="R22" s="862">
        <f>J5+J6+J7+J11+J9+J12+J13+J15+J23+J24+J25+J27</f>
        <v>0</v>
      </c>
    </row>
    <row r="23" spans="4:18" ht="45.75" customHeight="1" x14ac:dyDescent="0.55000000000000004">
      <c r="D23" s="831"/>
      <c r="E23" s="832"/>
      <c r="F23" s="832"/>
      <c r="G23" s="833" t="s">
        <v>668</v>
      </c>
      <c r="H23" s="821" t="s">
        <v>632</v>
      </c>
      <c r="I23" s="822"/>
      <c r="J23" s="823"/>
      <c r="M23" s="863" t="s">
        <v>669</v>
      </c>
      <c r="N23" s="858" t="s">
        <v>637</v>
      </c>
      <c r="O23" s="859"/>
      <c r="P23" s="860">
        <f>I16+I17+I22+I23</f>
        <v>0</v>
      </c>
      <c r="Q23" s="861"/>
      <c r="R23" s="862">
        <f>J16+J17+J22+J23</f>
        <v>0</v>
      </c>
    </row>
    <row r="24" spans="4:18" ht="45.75" customHeight="1" x14ac:dyDescent="0.55000000000000004">
      <c r="D24" s="831"/>
      <c r="E24" s="832"/>
      <c r="F24" s="832"/>
      <c r="G24" s="833" t="s">
        <v>670</v>
      </c>
      <c r="H24" s="821" t="s">
        <v>632</v>
      </c>
      <c r="I24" s="822"/>
      <c r="J24" s="823"/>
      <c r="M24" s="863" t="s">
        <v>671</v>
      </c>
      <c r="N24" s="858" t="s">
        <v>637</v>
      </c>
      <c r="O24" s="859"/>
      <c r="P24" s="860">
        <f>I17+I18+I19+I21+I23+I24+I25+I27</f>
        <v>0</v>
      </c>
      <c r="Q24" s="861"/>
      <c r="R24" s="862">
        <f>J17+J18+J19+J21+J23+J24+J25+J27</f>
        <v>0</v>
      </c>
    </row>
    <row r="25" spans="4:18" ht="45.75" customHeight="1" thickBot="1" x14ac:dyDescent="0.6">
      <c r="D25" s="831"/>
      <c r="E25" s="832"/>
      <c r="F25" s="832"/>
      <c r="G25" s="833" t="s">
        <v>672</v>
      </c>
      <c r="H25" s="821" t="s">
        <v>632</v>
      </c>
      <c r="I25" s="822"/>
      <c r="J25" s="823"/>
      <c r="M25" s="864" t="s">
        <v>673</v>
      </c>
      <c r="N25" s="865" t="s">
        <v>674</v>
      </c>
      <c r="O25" s="866"/>
      <c r="P25" s="867">
        <f>I19+I25</f>
        <v>0</v>
      </c>
      <c r="Q25" s="868"/>
      <c r="R25" s="869">
        <f>J19+J25</f>
        <v>0</v>
      </c>
    </row>
    <row r="26" spans="4:18" ht="45.75" customHeight="1" x14ac:dyDescent="0.55000000000000004">
      <c r="D26" s="831"/>
      <c r="E26" s="832"/>
      <c r="F26" s="832"/>
      <c r="G26" s="833" t="s">
        <v>675</v>
      </c>
      <c r="H26" s="821" t="s">
        <v>632</v>
      </c>
      <c r="I26" s="822"/>
      <c r="J26" s="823"/>
    </row>
    <row r="27" spans="4:18" ht="45.75" customHeight="1" thickBot="1" x14ac:dyDescent="0.6">
      <c r="D27" s="870"/>
      <c r="E27" s="871"/>
      <c r="F27" s="871"/>
      <c r="G27" s="872" t="s">
        <v>676</v>
      </c>
      <c r="H27" s="873" t="s">
        <v>632</v>
      </c>
      <c r="I27" s="874"/>
      <c r="J27" s="875"/>
    </row>
    <row r="28" spans="4:18" ht="45.75" customHeight="1" x14ac:dyDescent="0.55000000000000004">
      <c r="I28" s="791" t="s">
        <v>677</v>
      </c>
    </row>
    <row r="29" spans="4:18" ht="45.75" customHeight="1" x14ac:dyDescent="0.55000000000000004"/>
    <row r="30" spans="4:18" ht="45.75" customHeight="1" thickBot="1" x14ac:dyDescent="0.6">
      <c r="D30" s="793" t="s">
        <v>678</v>
      </c>
      <c r="G30" s="793"/>
    </row>
    <row r="31" spans="4:18" ht="45.75" customHeight="1" x14ac:dyDescent="0.55000000000000004">
      <c r="D31" s="876" t="s">
        <v>679</v>
      </c>
      <c r="E31" s="877"/>
      <c r="F31" s="877"/>
      <c r="G31" s="877"/>
      <c r="H31" s="878"/>
      <c r="I31" s="879" t="s">
        <v>680</v>
      </c>
      <c r="J31" s="880"/>
    </row>
    <row r="32" spans="4:18" ht="45.75" customHeight="1" x14ac:dyDescent="0.55000000000000004">
      <c r="D32" s="831" t="s">
        <v>681</v>
      </c>
      <c r="E32" s="832"/>
      <c r="F32" s="832"/>
      <c r="G32" s="832"/>
      <c r="H32" s="881"/>
      <c r="I32" s="882" t="s">
        <v>680</v>
      </c>
      <c r="J32" s="883"/>
      <c r="K32" s="884"/>
    </row>
    <row r="33" spans="4:11" ht="45.75" customHeight="1" x14ac:dyDescent="0.55000000000000004">
      <c r="D33" s="831" t="s">
        <v>682</v>
      </c>
      <c r="E33" s="832"/>
      <c r="F33" s="832"/>
      <c r="G33" s="832"/>
      <c r="H33" s="881"/>
      <c r="I33" s="882" t="s">
        <v>680</v>
      </c>
      <c r="J33" s="883"/>
    </row>
    <row r="34" spans="4:11" ht="45.75" customHeight="1" x14ac:dyDescent="0.55000000000000004">
      <c r="D34" s="885" t="s">
        <v>683</v>
      </c>
      <c r="E34" s="886"/>
      <c r="F34" s="886"/>
      <c r="G34" s="886"/>
      <c r="H34" s="887"/>
      <c r="I34" s="882" t="s">
        <v>680</v>
      </c>
      <c r="J34" s="883"/>
    </row>
    <row r="35" spans="4:11" ht="45.75" customHeight="1" thickBot="1" x14ac:dyDescent="0.6">
      <c r="D35" s="888" t="s">
        <v>684</v>
      </c>
      <c r="E35" s="889"/>
      <c r="F35" s="889"/>
      <c r="G35" s="889"/>
      <c r="H35" s="890"/>
      <c r="I35" s="891" t="s">
        <v>680</v>
      </c>
      <c r="J35" s="892"/>
    </row>
    <row r="36" spans="4:11" ht="45.75" customHeight="1" x14ac:dyDescent="0.55000000000000004">
      <c r="K36" s="893"/>
    </row>
    <row r="37" spans="4:11" ht="45.75" customHeight="1" x14ac:dyDescent="0.55000000000000004">
      <c r="K37" s="893"/>
    </row>
    <row r="38" spans="4:11" ht="45.75" customHeight="1" x14ac:dyDescent="0.55000000000000004">
      <c r="K38" s="893"/>
    </row>
    <row r="39" spans="4:11" ht="45.75" customHeight="1" x14ac:dyDescent="0.55000000000000004">
      <c r="K39" s="894"/>
    </row>
    <row r="40" spans="4:11" ht="45.75" customHeight="1" x14ac:dyDescent="0.55000000000000004">
      <c r="K40" s="894"/>
    </row>
    <row r="41" spans="4:11" ht="45.75" customHeight="1" x14ac:dyDescent="0.55000000000000004">
      <c r="K41" s="894"/>
    </row>
    <row r="42" spans="4:11" ht="45.75" customHeight="1" x14ac:dyDescent="0.55000000000000004">
      <c r="K42" s="894"/>
    </row>
    <row r="43" spans="4:11" ht="45.75" customHeight="1" x14ac:dyDescent="0.55000000000000004">
      <c r="K43" s="894"/>
    </row>
    <row r="44" spans="4:11" ht="45.75" customHeight="1" x14ac:dyDescent="0.55000000000000004">
      <c r="K44" s="894"/>
    </row>
    <row r="45" spans="4:11" ht="45.75" customHeight="1" x14ac:dyDescent="0.55000000000000004">
      <c r="K45" s="894"/>
    </row>
    <row r="46" spans="4:11" ht="45.75" customHeight="1" x14ac:dyDescent="0.55000000000000004">
      <c r="K46" s="894"/>
    </row>
    <row r="47" spans="4:11" ht="45.75" customHeight="1" x14ac:dyDescent="0.55000000000000004">
      <c r="K47" s="894"/>
    </row>
    <row r="48" spans="4:11" ht="45.75" customHeight="1" x14ac:dyDescent="0.55000000000000004">
      <c r="K48" s="894"/>
    </row>
    <row r="49" spans="11:11" ht="45.75" customHeight="1" x14ac:dyDescent="0.55000000000000004">
      <c r="K49" s="894"/>
    </row>
    <row r="50" spans="11:11" ht="45.75" customHeight="1" x14ac:dyDescent="0.55000000000000004">
      <c r="K50" s="894"/>
    </row>
    <row r="51" spans="11:11" ht="45.75" customHeight="1" x14ac:dyDescent="0.55000000000000004">
      <c r="K51" s="894"/>
    </row>
    <row r="52" spans="11:11" ht="45.75" customHeight="1" x14ac:dyDescent="0.55000000000000004">
      <c r="K52" s="894"/>
    </row>
    <row r="53" spans="11:11" ht="45.75" customHeight="1" x14ac:dyDescent="0.55000000000000004">
      <c r="K53" s="894"/>
    </row>
    <row r="54" spans="11:11" ht="45.75" customHeight="1" x14ac:dyDescent="0.55000000000000004">
      <c r="K54" s="894"/>
    </row>
    <row r="55" spans="11:11" ht="45.75" customHeight="1" x14ac:dyDescent="0.55000000000000004">
      <c r="K55" s="894"/>
    </row>
    <row r="56" spans="11:11" ht="45.75" customHeight="1" x14ac:dyDescent="0.55000000000000004">
      <c r="K56" s="894"/>
    </row>
    <row r="57" spans="11:11" ht="45.75" customHeight="1" x14ac:dyDescent="0.55000000000000004">
      <c r="K57" s="894"/>
    </row>
    <row r="58" spans="11:11" ht="45.75" customHeight="1" x14ac:dyDescent="0.55000000000000004">
      <c r="K58" s="894"/>
    </row>
    <row r="59" spans="11:11" ht="45.75" customHeight="1" x14ac:dyDescent="0.55000000000000004">
      <c r="K59" s="894"/>
    </row>
    <row r="60" spans="11:11" ht="45.75" customHeight="1" x14ac:dyDescent="0.55000000000000004"/>
    <row r="61" spans="11:11" ht="45.75" customHeight="1" x14ac:dyDescent="0.55000000000000004"/>
    <row r="62" spans="11:11" ht="45.75" customHeight="1" x14ac:dyDescent="0.55000000000000004"/>
    <row r="63" spans="11:11" ht="45.75" customHeight="1" x14ac:dyDescent="0.55000000000000004"/>
    <row r="64" spans="11:11" ht="45.75" customHeight="1" x14ac:dyDescent="0.55000000000000004"/>
    <row r="65" ht="45.75" customHeight="1" x14ac:dyDescent="0.55000000000000004"/>
    <row r="66" ht="45.75" customHeight="1" x14ac:dyDescent="0.55000000000000004"/>
    <row r="67" ht="45.75" customHeight="1" x14ac:dyDescent="0.55000000000000004"/>
    <row r="68" ht="45.75" customHeight="1" x14ac:dyDescent="0.55000000000000004"/>
    <row r="69" ht="45.75" customHeight="1" x14ac:dyDescent="0.55000000000000004"/>
    <row r="70" ht="45.75" customHeight="1" x14ac:dyDescent="0.55000000000000004"/>
    <row r="71" ht="54.75" customHeight="1" x14ac:dyDescent="0.55000000000000004"/>
    <row r="72" ht="54.75" customHeight="1" x14ac:dyDescent="0.55000000000000004"/>
    <row r="73" ht="54.75" customHeight="1" x14ac:dyDescent="0.55000000000000004"/>
    <row r="74" ht="54.75" customHeight="1" x14ac:dyDescent="0.55000000000000004"/>
    <row r="75" ht="54.75" customHeight="1" x14ac:dyDescent="0.55000000000000004"/>
    <row r="76" ht="42.75" customHeight="1" x14ac:dyDescent="0.55000000000000004"/>
    <row r="77" ht="42.75" customHeight="1" x14ac:dyDescent="0.55000000000000004"/>
    <row r="78" ht="42.75" customHeight="1" x14ac:dyDescent="0.55000000000000004"/>
    <row r="79" ht="42.75" customHeight="1" x14ac:dyDescent="0.55000000000000004"/>
    <row r="80" ht="42.75" customHeight="1" x14ac:dyDescent="0.55000000000000004"/>
  </sheetData>
  <protectedRanges>
    <protectedRange sqref="I4:J27" name="範囲4"/>
    <protectedRange sqref="I31:J35" name="範囲2"/>
    <protectedRange sqref="I4:J27" name="範囲3"/>
  </protectedRanges>
  <mergeCells count="51">
    <mergeCell ref="D34:H34"/>
    <mergeCell ref="I34:J34"/>
    <mergeCell ref="D35:H35"/>
    <mergeCell ref="I35:J35"/>
    <mergeCell ref="D27:F27"/>
    <mergeCell ref="D31:H31"/>
    <mergeCell ref="I31:J31"/>
    <mergeCell ref="D32:H32"/>
    <mergeCell ref="I32:J32"/>
    <mergeCell ref="D33:H33"/>
    <mergeCell ref="I33:J33"/>
    <mergeCell ref="D21:F21"/>
    <mergeCell ref="D22:F22"/>
    <mergeCell ref="D23:F23"/>
    <mergeCell ref="D24:F24"/>
    <mergeCell ref="D25:F25"/>
    <mergeCell ref="D26:F26"/>
    <mergeCell ref="D18:F18"/>
    <mergeCell ref="D19:F19"/>
    <mergeCell ref="M19:M20"/>
    <mergeCell ref="N19:N20"/>
    <mergeCell ref="O19:P19"/>
    <mergeCell ref="Q19:R19"/>
    <mergeCell ref="D20:F20"/>
    <mergeCell ref="O20:P20"/>
    <mergeCell ref="Q20:R20"/>
    <mergeCell ref="O15:P15"/>
    <mergeCell ref="Q15:R15"/>
    <mergeCell ref="D16:F16"/>
    <mergeCell ref="O16:P16"/>
    <mergeCell ref="Q16:R16"/>
    <mergeCell ref="D17:F17"/>
    <mergeCell ref="D11:F11"/>
    <mergeCell ref="D12:F12"/>
    <mergeCell ref="D13:F13"/>
    <mergeCell ref="D14:F14"/>
    <mergeCell ref="D15:F15"/>
    <mergeCell ref="M15:N16"/>
    <mergeCell ref="D5:F5"/>
    <mergeCell ref="D6:F6"/>
    <mergeCell ref="D7:F7"/>
    <mergeCell ref="D8:F8"/>
    <mergeCell ref="D9:F9"/>
    <mergeCell ref="D10:F10"/>
    <mergeCell ref="D1:E1"/>
    <mergeCell ref="D3:F3"/>
    <mergeCell ref="M3:M4"/>
    <mergeCell ref="N3:N4"/>
    <mergeCell ref="O3:P3"/>
    <mergeCell ref="Q3:R3"/>
    <mergeCell ref="D4:F4"/>
  </mergeCells>
  <phoneticPr fontId="4"/>
  <conditionalFormatting sqref="D31">
    <cfRule type="expression" dxfId="1" priority="1">
      <formula>$I$32="無"</formula>
    </cfRule>
  </conditionalFormatting>
  <dataValidations count="1">
    <dataValidation type="list" allowBlank="1" showInputMessage="1" showErrorMessage="1" sqref="I31:J35" xr:uid="{65CD75EC-4094-437A-A6ED-30D46C174ED1}">
      <formula1>"有,無"</formula1>
    </dataValidation>
  </dataValidations>
  <pageMargins left="0.7" right="0.7" top="0.75" bottom="0.75" header="0.3" footer="0.3"/>
  <pageSetup paperSize="9" orientation="portrait" horizontalDpi="300" verticalDpi="3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BFE69-C987-4AD7-B0D9-B0143C1888A4}">
  <sheetPr codeName="Sheet44">
    <tabColor rgb="FF92D050"/>
    <pageSetUpPr fitToPage="1"/>
  </sheetPr>
  <dimension ref="A1:E10"/>
  <sheetViews>
    <sheetView showGridLines="0" view="pageBreakPreview" zoomScale="110" zoomScaleNormal="130" zoomScaleSheetLayoutView="110" workbookViewId="0"/>
  </sheetViews>
  <sheetFormatPr defaultColWidth="9" defaultRowHeight="13.5" x14ac:dyDescent="0.55000000000000004"/>
  <cols>
    <col min="1" max="1" width="5.83203125" style="897" customWidth="1"/>
    <col min="2" max="2" width="18.08203125" style="897" customWidth="1"/>
    <col min="3" max="4" width="20.83203125" style="897" customWidth="1"/>
    <col min="5" max="5" width="13.83203125" style="897" customWidth="1"/>
    <col min="6" max="16384" width="9" style="897"/>
  </cols>
  <sheetData>
    <row r="1" spans="1:5" ht="20" thickBot="1" x14ac:dyDescent="0.6">
      <c r="A1" s="895" t="s">
        <v>685</v>
      </c>
      <c r="B1" s="896"/>
      <c r="C1" s="896"/>
      <c r="D1" s="896"/>
      <c r="E1" s="896"/>
    </row>
    <row r="2" spans="1:5" ht="71.25" customHeight="1" x14ac:dyDescent="0.55000000000000004">
      <c r="A2" s="898" t="s">
        <v>686</v>
      </c>
      <c r="B2" s="899"/>
      <c r="C2" s="899"/>
      <c r="D2" s="899"/>
      <c r="E2" s="900"/>
    </row>
    <row r="3" spans="1:5" ht="60" customHeight="1" thickBot="1" x14ac:dyDescent="0.6">
      <c r="A3" s="901" t="s">
        <v>687</v>
      </c>
      <c r="B3" s="902"/>
      <c r="C3" s="902"/>
      <c r="D3" s="902"/>
      <c r="E3" s="903"/>
    </row>
    <row r="4" spans="1:5" ht="15" x14ac:dyDescent="0.55000000000000004">
      <c r="A4" s="896"/>
      <c r="B4" s="896"/>
      <c r="C4" s="896"/>
      <c r="D4" s="896"/>
      <c r="E4" s="896"/>
    </row>
    <row r="5" spans="1:5" ht="26" x14ac:dyDescent="0.55000000000000004">
      <c r="A5" s="904" t="s">
        <v>688</v>
      </c>
      <c r="B5" s="905" t="s">
        <v>689</v>
      </c>
      <c r="C5" s="906" t="s">
        <v>690</v>
      </c>
      <c r="D5" s="907"/>
      <c r="E5" s="908" t="s">
        <v>691</v>
      </c>
    </row>
    <row r="6" spans="1:5" ht="60" customHeight="1" x14ac:dyDescent="0.55000000000000004">
      <c r="A6" s="909" t="s">
        <v>692</v>
      </c>
      <c r="B6" s="910" t="s">
        <v>693</v>
      </c>
      <c r="C6" s="911" t="s">
        <v>694</v>
      </c>
      <c r="D6" s="912"/>
      <c r="E6" s="913" t="s">
        <v>695</v>
      </c>
    </row>
    <row r="7" spans="1:5" ht="60" customHeight="1" x14ac:dyDescent="0.55000000000000004">
      <c r="A7" s="909" t="s">
        <v>696</v>
      </c>
      <c r="B7" s="910" t="s">
        <v>697</v>
      </c>
      <c r="C7" s="911" t="s">
        <v>698</v>
      </c>
      <c r="D7" s="912"/>
      <c r="E7" s="913" t="s">
        <v>695</v>
      </c>
    </row>
    <row r="8" spans="1:5" ht="60" customHeight="1" x14ac:dyDescent="0.55000000000000004">
      <c r="A8" s="909" t="s">
        <v>699</v>
      </c>
      <c r="B8" s="910" t="s">
        <v>700</v>
      </c>
      <c r="C8" s="911" t="s">
        <v>701</v>
      </c>
      <c r="D8" s="912"/>
      <c r="E8" s="913" t="s">
        <v>695</v>
      </c>
    </row>
    <row r="9" spans="1:5" ht="60" customHeight="1" x14ac:dyDescent="0.55000000000000004">
      <c r="A9" s="909" t="s">
        <v>702</v>
      </c>
      <c r="B9" s="910" t="s">
        <v>703</v>
      </c>
      <c r="C9" s="911" t="s">
        <v>704</v>
      </c>
      <c r="D9" s="912"/>
      <c r="E9" s="913" t="s">
        <v>695</v>
      </c>
    </row>
    <row r="10" spans="1:5" ht="140.15" customHeight="1" x14ac:dyDescent="0.55000000000000004">
      <c r="A10" s="914" t="s">
        <v>705</v>
      </c>
      <c r="B10" s="915" t="s">
        <v>706</v>
      </c>
      <c r="C10" s="916"/>
      <c r="D10" s="916"/>
      <c r="E10" s="917"/>
    </row>
  </sheetData>
  <mergeCells count="8">
    <mergeCell ref="C9:D9"/>
    <mergeCell ref="B10:E10"/>
    <mergeCell ref="A2:E2"/>
    <mergeCell ref="A3:E3"/>
    <mergeCell ref="C5:D5"/>
    <mergeCell ref="C6:D6"/>
    <mergeCell ref="C7:D7"/>
    <mergeCell ref="C8:D8"/>
  </mergeCells>
  <phoneticPr fontId="4"/>
  <dataValidations count="1">
    <dataValidation type="list" allowBlank="1" showInputMessage="1" showErrorMessage="1" sqref="E6:E9" xr:uid="{78BE7437-267B-41E7-9B9F-43AEB164E226}">
      <formula1>"　,✔"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2D656-B5D3-48DB-B74C-37782696442F}">
  <sheetPr codeName="Sheet30"/>
  <dimension ref="A1:AL44"/>
  <sheetViews>
    <sheetView showGridLines="0" showZeros="0" zoomScale="85" zoomScaleNormal="85" zoomScaleSheetLayoutView="85" workbookViewId="0">
      <selection sqref="A1:D1"/>
    </sheetView>
  </sheetViews>
  <sheetFormatPr defaultColWidth="9" defaultRowHeight="15" x14ac:dyDescent="0.55000000000000004"/>
  <cols>
    <col min="1" max="2" width="9" style="921"/>
    <col min="3" max="3" width="3.75" style="921" customWidth="1"/>
    <col min="4" max="17" width="9" style="921"/>
    <col min="18" max="18" width="3.5" style="921" customWidth="1"/>
    <col min="19" max="16384" width="9" style="921"/>
  </cols>
  <sheetData>
    <row r="1" spans="1:37" ht="18.75" customHeight="1" thickTop="1" thickBot="1" x14ac:dyDescent="0.6">
      <c r="A1" s="782" t="s">
        <v>707</v>
      </c>
      <c r="B1" s="783"/>
      <c r="C1" s="783"/>
      <c r="D1" s="784"/>
      <c r="E1" s="918"/>
      <c r="F1" s="919"/>
      <c r="G1" s="919"/>
      <c r="H1" s="919"/>
      <c r="I1" s="919"/>
      <c r="J1" s="919"/>
      <c r="K1" s="919"/>
      <c r="L1" s="919"/>
      <c r="M1" s="919"/>
      <c r="N1" s="919"/>
      <c r="O1" s="919"/>
      <c r="P1" s="919"/>
      <c r="Q1" s="919"/>
      <c r="R1" s="920"/>
    </row>
    <row r="2" spans="1:37" ht="15.5" thickTop="1" x14ac:dyDescent="0.55000000000000004">
      <c r="A2" s="922"/>
      <c r="B2" s="785"/>
      <c r="C2" s="785"/>
      <c r="D2" s="785"/>
      <c r="E2" s="785"/>
      <c r="F2" s="785"/>
      <c r="G2" s="923" t="s">
        <v>737</v>
      </c>
      <c r="H2" s="923"/>
      <c r="I2" s="923"/>
      <c r="J2" s="923"/>
      <c r="K2" s="923"/>
      <c r="L2" s="923"/>
      <c r="M2" s="785" t="s">
        <v>1</v>
      </c>
      <c r="N2" s="785"/>
      <c r="O2" s="785"/>
      <c r="P2" s="785"/>
      <c r="Q2" s="785"/>
      <c r="R2" s="924"/>
    </row>
    <row r="3" spans="1:37" ht="8.25" customHeight="1" x14ac:dyDescent="0.55000000000000004">
      <c r="A3" s="922"/>
      <c r="B3" s="785"/>
      <c r="C3" s="785"/>
      <c r="D3" s="785"/>
      <c r="E3" s="785"/>
      <c r="F3" s="785"/>
      <c r="G3" s="925"/>
      <c r="H3" s="925"/>
      <c r="I3" s="925"/>
      <c r="J3" s="925"/>
      <c r="K3" s="925"/>
      <c r="L3" s="785"/>
      <c r="M3" s="785"/>
      <c r="N3" s="785"/>
      <c r="O3" s="785"/>
      <c r="P3" s="785"/>
      <c r="Q3" s="785"/>
      <c r="R3" s="924"/>
      <c r="AA3" s="926"/>
      <c r="AB3" s="926"/>
      <c r="AC3" s="926"/>
      <c r="AD3" s="926"/>
      <c r="AE3" s="926"/>
    </row>
    <row r="4" spans="1:37" x14ac:dyDescent="0.55000000000000004">
      <c r="A4" s="922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85"/>
      <c r="M4" s="785"/>
      <c r="N4" s="785"/>
      <c r="O4" s="785"/>
      <c r="P4" s="785"/>
      <c r="Q4" s="785"/>
      <c r="R4" s="924"/>
    </row>
    <row r="5" spans="1:37" x14ac:dyDescent="0.55000000000000004">
      <c r="A5" s="922"/>
      <c r="B5" s="785"/>
      <c r="C5" s="785"/>
      <c r="D5" s="785"/>
      <c r="E5" s="785"/>
      <c r="F5" s="785"/>
      <c r="G5" s="927"/>
      <c r="H5" s="785"/>
      <c r="I5" s="927"/>
      <c r="J5" s="785"/>
      <c r="K5" s="927"/>
      <c r="L5" s="785"/>
      <c r="M5" s="927"/>
      <c r="N5" s="785"/>
      <c r="O5" s="927"/>
      <c r="P5" s="785"/>
      <c r="Q5" s="785"/>
      <c r="R5" s="924"/>
      <c r="AC5" s="928"/>
      <c r="AE5" s="928"/>
      <c r="AG5" s="928"/>
      <c r="AI5" s="928"/>
      <c r="AK5" s="928"/>
    </row>
    <row r="6" spans="1:37" x14ac:dyDescent="0.55000000000000004">
      <c r="A6" s="922"/>
      <c r="B6" s="785"/>
      <c r="C6" s="785"/>
      <c r="D6" s="785"/>
      <c r="E6" s="785"/>
      <c r="F6" s="785"/>
      <c r="G6" s="785"/>
      <c r="H6" s="785"/>
      <c r="I6" s="785"/>
      <c r="J6" s="785"/>
      <c r="K6" s="785"/>
      <c r="L6" s="785"/>
      <c r="M6" s="785"/>
      <c r="N6" s="785"/>
      <c r="O6" s="785"/>
      <c r="P6" s="785"/>
      <c r="Q6" s="785"/>
      <c r="R6" s="924"/>
      <c r="U6" s="921" t="s">
        <v>708</v>
      </c>
    </row>
    <row r="7" spans="1:37" x14ac:dyDescent="0.55000000000000004">
      <c r="A7" s="922"/>
      <c r="B7" s="785"/>
      <c r="C7" s="785"/>
      <c r="D7" s="785"/>
      <c r="E7" s="785"/>
      <c r="F7" s="785"/>
      <c r="G7" s="785"/>
      <c r="H7" s="785"/>
      <c r="I7" s="785"/>
      <c r="J7" s="785"/>
      <c r="K7" s="785"/>
      <c r="L7" s="785"/>
      <c r="M7" s="785"/>
      <c r="N7" s="785"/>
      <c r="O7" s="785"/>
      <c r="P7" s="785"/>
      <c r="Q7" s="785"/>
      <c r="R7" s="924"/>
    </row>
    <row r="8" spans="1:37" x14ac:dyDescent="0.55000000000000004">
      <c r="A8" s="922"/>
      <c r="B8" s="785"/>
      <c r="C8" s="785"/>
      <c r="D8" s="785"/>
      <c r="E8" s="785"/>
      <c r="F8" s="785"/>
      <c r="G8" s="785"/>
      <c r="H8" s="785"/>
      <c r="I8" s="785"/>
      <c r="J8" s="785"/>
      <c r="K8" s="785"/>
      <c r="L8" s="785"/>
      <c r="M8" s="785"/>
      <c r="N8" s="785"/>
      <c r="O8" s="785"/>
      <c r="P8" s="785"/>
      <c r="Q8" s="785"/>
      <c r="R8" s="924"/>
      <c r="U8" s="921" t="s">
        <v>709</v>
      </c>
    </row>
    <row r="9" spans="1:37" x14ac:dyDescent="0.55000000000000004">
      <c r="A9" s="922"/>
      <c r="B9" s="785"/>
      <c r="C9" s="785"/>
      <c r="D9" s="785"/>
      <c r="E9" s="785"/>
      <c r="F9" s="785"/>
      <c r="G9" s="785"/>
      <c r="H9" s="785"/>
      <c r="I9" s="785"/>
      <c r="J9" s="785"/>
      <c r="K9" s="785"/>
      <c r="L9" s="785"/>
      <c r="M9" s="785"/>
      <c r="N9" s="785"/>
      <c r="O9" s="785"/>
      <c r="P9" s="785"/>
      <c r="Q9" s="785"/>
      <c r="R9" s="924"/>
    </row>
    <row r="10" spans="1:37" x14ac:dyDescent="0.55000000000000004">
      <c r="A10" s="922"/>
      <c r="B10" s="785"/>
      <c r="C10" s="785"/>
      <c r="D10" s="785"/>
      <c r="E10" s="785"/>
      <c r="F10" s="785"/>
      <c r="G10" s="785"/>
      <c r="H10" s="785"/>
      <c r="I10" s="785"/>
      <c r="J10" s="785"/>
      <c r="K10" s="785"/>
      <c r="L10" s="785"/>
      <c r="M10" s="785"/>
      <c r="N10" s="785"/>
      <c r="O10" s="785"/>
      <c r="P10" s="785"/>
      <c r="Q10" s="785"/>
      <c r="R10" s="924"/>
    </row>
    <row r="11" spans="1:37" x14ac:dyDescent="0.55000000000000004">
      <c r="A11" s="922"/>
      <c r="B11" s="785"/>
      <c r="C11" s="785"/>
      <c r="D11" s="785"/>
      <c r="E11" s="785"/>
      <c r="F11" s="785"/>
      <c r="G11" s="785"/>
      <c r="H11" s="785"/>
      <c r="I11" s="785"/>
      <c r="J11" s="785"/>
      <c r="K11" s="785"/>
      <c r="L11" s="785"/>
      <c r="M11" s="785"/>
      <c r="N11" s="785"/>
      <c r="O11" s="785"/>
      <c r="P11" s="785"/>
      <c r="Q11" s="785"/>
      <c r="R11" s="924"/>
      <c r="T11" s="921" t="s">
        <v>710</v>
      </c>
      <c r="V11" s="921" t="s">
        <v>711</v>
      </c>
    </row>
    <row r="12" spans="1:37" x14ac:dyDescent="0.55000000000000004">
      <c r="A12" s="922"/>
      <c r="B12" s="785"/>
      <c r="C12" s="785"/>
      <c r="D12" s="929"/>
      <c r="E12" s="929"/>
      <c r="F12" s="929"/>
      <c r="G12" s="785"/>
      <c r="H12" s="785"/>
      <c r="I12" s="785"/>
      <c r="J12" s="785"/>
      <c r="K12" s="785"/>
      <c r="L12" s="785"/>
      <c r="M12" s="785"/>
      <c r="N12" s="785"/>
      <c r="O12" s="785"/>
      <c r="P12" s="785"/>
      <c r="Q12" s="785"/>
      <c r="R12" s="924"/>
      <c r="X12" s="930"/>
      <c r="Y12" s="930"/>
      <c r="Z12" s="930"/>
    </row>
    <row r="13" spans="1:37" x14ac:dyDescent="0.55000000000000004">
      <c r="A13" s="922"/>
      <c r="B13" s="785"/>
      <c r="C13" s="785"/>
      <c r="D13" s="785"/>
      <c r="E13" s="785"/>
      <c r="F13" s="785"/>
      <c r="G13" s="785"/>
      <c r="H13" s="785"/>
      <c r="I13" s="785"/>
      <c r="J13" s="785"/>
      <c r="K13" s="785"/>
      <c r="L13" s="785"/>
      <c r="M13" s="785"/>
      <c r="N13" s="785"/>
      <c r="O13" s="785"/>
      <c r="P13" s="785"/>
      <c r="Q13" s="785"/>
      <c r="R13" s="924"/>
      <c r="AA13" s="921" t="s">
        <v>712</v>
      </c>
    </row>
    <row r="14" spans="1:37" x14ac:dyDescent="0.55000000000000004">
      <c r="A14" s="922"/>
      <c r="B14" s="785"/>
      <c r="C14" s="785"/>
      <c r="D14" s="785"/>
      <c r="E14" s="785"/>
      <c r="F14" s="785"/>
      <c r="G14" s="785"/>
      <c r="H14" s="785"/>
      <c r="I14" s="785"/>
      <c r="J14" s="785"/>
      <c r="K14" s="785"/>
      <c r="L14" s="785"/>
      <c r="M14" s="785"/>
      <c r="N14" s="785"/>
      <c r="O14" s="785"/>
      <c r="P14" s="785"/>
      <c r="Q14" s="785"/>
      <c r="R14" s="924"/>
    </row>
    <row r="15" spans="1:37" x14ac:dyDescent="0.55000000000000004">
      <c r="A15" s="931"/>
      <c r="B15" s="932"/>
      <c r="C15" s="932"/>
      <c r="D15" s="932"/>
      <c r="E15" s="785"/>
      <c r="F15" s="785"/>
      <c r="G15" s="785"/>
      <c r="H15" s="785"/>
      <c r="I15" s="785"/>
      <c r="J15" s="785"/>
      <c r="K15" s="785"/>
      <c r="L15" s="785"/>
      <c r="M15" s="785"/>
      <c r="N15" s="785"/>
      <c r="O15" s="785"/>
      <c r="P15" s="785"/>
      <c r="Q15" s="785"/>
      <c r="R15" s="924"/>
      <c r="U15" s="933"/>
      <c r="V15" s="933"/>
      <c r="W15" s="933"/>
      <c r="X15" s="933"/>
    </row>
    <row r="16" spans="1:37" x14ac:dyDescent="0.55000000000000004">
      <c r="A16" s="931"/>
      <c r="B16" s="932"/>
      <c r="C16" s="932"/>
      <c r="D16" s="932"/>
      <c r="E16" s="785"/>
      <c r="F16" s="785"/>
      <c r="G16" s="785"/>
      <c r="H16" s="785"/>
      <c r="I16" s="785"/>
      <c r="J16" s="785"/>
      <c r="K16" s="785"/>
      <c r="L16" s="785"/>
      <c r="M16" s="785"/>
      <c r="N16" s="785"/>
      <c r="O16" s="785"/>
      <c r="P16" s="785"/>
      <c r="Q16" s="785"/>
      <c r="R16" s="924"/>
      <c r="U16" s="933"/>
      <c r="V16" s="933"/>
      <c r="W16" s="933"/>
      <c r="X16" s="933"/>
      <c r="Y16" s="921" t="s">
        <v>713</v>
      </c>
    </row>
    <row r="17" spans="1:37" x14ac:dyDescent="0.55000000000000004">
      <c r="A17" s="922"/>
      <c r="B17" s="785"/>
      <c r="C17" s="785"/>
      <c r="D17" s="785"/>
      <c r="E17" s="785"/>
      <c r="F17" s="785"/>
      <c r="G17" s="785"/>
      <c r="H17" s="785"/>
      <c r="I17" s="785"/>
      <c r="J17" s="785"/>
      <c r="K17" s="785"/>
      <c r="L17" s="785"/>
      <c r="M17" s="785"/>
      <c r="N17" s="785"/>
      <c r="O17" s="785"/>
      <c r="P17" s="785"/>
      <c r="Q17" s="785"/>
      <c r="R17" s="924"/>
    </row>
    <row r="18" spans="1:37" x14ac:dyDescent="0.55000000000000004">
      <c r="A18" s="922"/>
      <c r="B18" s="785"/>
      <c r="C18" s="785"/>
      <c r="D18" s="785"/>
      <c r="E18" s="785"/>
      <c r="F18" s="785"/>
      <c r="G18" s="785"/>
      <c r="H18" s="785"/>
      <c r="I18" s="785"/>
      <c r="J18" s="785"/>
      <c r="K18" s="785"/>
      <c r="L18" s="785"/>
      <c r="M18" s="785"/>
      <c r="N18" s="785"/>
      <c r="O18" s="785"/>
      <c r="P18" s="785"/>
      <c r="Q18" s="785"/>
      <c r="R18" s="924"/>
    </row>
    <row r="19" spans="1:37" x14ac:dyDescent="0.55000000000000004">
      <c r="A19" s="922"/>
      <c r="B19" s="785"/>
      <c r="C19" s="785"/>
      <c r="D19" s="785"/>
      <c r="E19" s="785"/>
      <c r="F19" s="785"/>
      <c r="G19" s="785"/>
      <c r="H19" s="785"/>
      <c r="I19" s="785"/>
      <c r="J19" s="785"/>
      <c r="K19" s="785"/>
      <c r="L19" s="785"/>
      <c r="M19" s="785"/>
      <c r="N19" s="785"/>
      <c r="O19" s="785"/>
      <c r="P19" s="785"/>
      <c r="Q19" s="785"/>
      <c r="R19" s="924"/>
    </row>
    <row r="20" spans="1:37" x14ac:dyDescent="0.55000000000000004">
      <c r="A20" s="922"/>
      <c r="B20" s="785"/>
      <c r="C20" s="785"/>
      <c r="D20" s="785"/>
      <c r="E20" s="785"/>
      <c r="F20" s="785"/>
      <c r="G20" s="934"/>
      <c r="H20" s="785"/>
      <c r="I20" s="927"/>
      <c r="J20" s="785"/>
      <c r="K20" s="927"/>
      <c r="L20" s="785"/>
      <c r="M20" s="927"/>
      <c r="N20" s="785"/>
      <c r="O20" s="927"/>
      <c r="P20" s="785"/>
      <c r="Q20" s="927"/>
      <c r="R20" s="924"/>
      <c r="AA20" s="935" t="s">
        <v>714</v>
      </c>
      <c r="AC20" s="928" t="s">
        <v>715</v>
      </c>
      <c r="AE20" s="928" t="s">
        <v>716</v>
      </c>
      <c r="AG20" s="928" t="s">
        <v>717</v>
      </c>
      <c r="AI20" s="928" t="s">
        <v>718</v>
      </c>
      <c r="AK20" s="928" t="s">
        <v>719</v>
      </c>
    </row>
    <row r="21" spans="1:37" ht="15.5" thickBot="1" x14ac:dyDescent="0.6">
      <c r="A21" s="922"/>
      <c r="B21" s="785"/>
      <c r="C21" s="785"/>
      <c r="D21" s="785"/>
      <c r="E21" s="785"/>
      <c r="F21" s="785"/>
      <c r="G21" s="785"/>
      <c r="H21" s="785"/>
      <c r="I21" s="785"/>
      <c r="J21" s="785"/>
      <c r="K21" s="785"/>
      <c r="L21" s="785"/>
      <c r="M21" s="785"/>
      <c r="N21" s="785"/>
      <c r="O21" s="785"/>
      <c r="P21" s="785"/>
      <c r="Q21" s="927"/>
      <c r="R21" s="924"/>
      <c r="U21" s="926" t="s">
        <v>720</v>
      </c>
      <c r="AK21" s="928"/>
    </row>
    <row r="22" spans="1:37" ht="16" thickTop="1" thickBot="1" x14ac:dyDescent="0.6">
      <c r="A22" s="922"/>
      <c r="B22" s="785"/>
      <c r="C22" s="785"/>
      <c r="D22" s="785"/>
      <c r="E22" s="785"/>
      <c r="F22" s="785"/>
      <c r="G22" s="785"/>
      <c r="H22" s="785"/>
      <c r="I22" s="785"/>
      <c r="J22" s="785"/>
      <c r="K22" s="785"/>
      <c r="L22" s="785"/>
      <c r="M22" s="785"/>
      <c r="N22" s="785"/>
      <c r="O22" s="785"/>
      <c r="P22" s="785"/>
      <c r="Q22" s="785"/>
      <c r="R22" s="924"/>
      <c r="U22" s="936" t="s">
        <v>721</v>
      </c>
    </row>
    <row r="23" spans="1:37" ht="15.5" thickTop="1" x14ac:dyDescent="0.55000000000000004">
      <c r="A23" s="922"/>
      <c r="B23" s="785"/>
      <c r="C23" s="785"/>
      <c r="D23" s="785"/>
      <c r="E23" s="785"/>
      <c r="F23" s="785"/>
      <c r="G23" s="785"/>
      <c r="H23" s="785"/>
      <c r="I23" s="785"/>
      <c r="J23" s="785"/>
      <c r="K23" s="785"/>
      <c r="L23" s="785"/>
      <c r="M23" s="785"/>
      <c r="N23" s="785"/>
      <c r="O23" s="785"/>
      <c r="P23" s="785"/>
      <c r="Q23" s="785"/>
      <c r="R23" s="924"/>
    </row>
    <row r="24" spans="1:37" x14ac:dyDescent="0.55000000000000004">
      <c r="A24" s="922"/>
      <c r="B24" s="785"/>
      <c r="C24" s="785"/>
      <c r="D24" s="785"/>
      <c r="E24" s="785"/>
      <c r="F24" s="785"/>
      <c r="G24" s="934"/>
      <c r="H24" s="785"/>
      <c r="I24" s="937"/>
      <c r="J24" s="785"/>
      <c r="K24" s="927"/>
      <c r="L24" s="785"/>
      <c r="M24" s="927"/>
      <c r="N24" s="938"/>
      <c r="O24" s="927"/>
      <c r="P24" s="785"/>
      <c r="Q24" s="927"/>
      <c r="R24" s="924"/>
      <c r="AA24" s="935" t="s">
        <v>722</v>
      </c>
      <c r="AC24" s="939" t="s">
        <v>723</v>
      </c>
      <c r="AE24" s="928" t="s">
        <v>724</v>
      </c>
      <c r="AG24" s="928" t="s">
        <v>725</v>
      </c>
      <c r="AH24" s="926" t="s">
        <v>726</v>
      </c>
      <c r="AJ24" s="939" t="s">
        <v>727</v>
      </c>
      <c r="AK24" s="928"/>
    </row>
    <row r="25" spans="1:37" x14ac:dyDescent="0.55000000000000004">
      <c r="A25" s="922"/>
      <c r="B25" s="925"/>
      <c r="C25" s="785"/>
      <c r="D25" s="785"/>
      <c r="E25" s="785"/>
      <c r="F25" s="785"/>
      <c r="G25" s="785"/>
      <c r="H25" s="785"/>
      <c r="I25" s="785"/>
      <c r="J25" s="785"/>
      <c r="K25" s="785"/>
      <c r="L25" s="785"/>
      <c r="M25" s="785"/>
      <c r="N25" s="785"/>
      <c r="O25" s="785"/>
      <c r="P25" s="785"/>
      <c r="Q25" s="785"/>
      <c r="R25" s="924"/>
    </row>
    <row r="26" spans="1:37" x14ac:dyDescent="0.55000000000000004">
      <c r="A26" s="922"/>
      <c r="B26" s="785"/>
      <c r="C26" s="785"/>
      <c r="D26" s="785"/>
      <c r="E26" s="785"/>
      <c r="F26" s="785"/>
      <c r="G26" s="785"/>
      <c r="H26" s="785"/>
      <c r="I26" s="785"/>
      <c r="J26" s="785"/>
      <c r="K26" s="785"/>
      <c r="L26" s="785"/>
      <c r="M26" s="785"/>
      <c r="N26" s="785"/>
      <c r="O26" s="785"/>
      <c r="P26" s="785"/>
      <c r="Q26" s="785"/>
      <c r="R26" s="924"/>
    </row>
    <row r="27" spans="1:37" x14ac:dyDescent="0.55000000000000004">
      <c r="A27" s="922"/>
      <c r="B27" s="785"/>
      <c r="C27" s="785"/>
      <c r="D27" s="785"/>
      <c r="E27" s="785"/>
      <c r="F27" s="785"/>
      <c r="G27" s="785"/>
      <c r="H27" s="785"/>
      <c r="I27" s="785"/>
      <c r="J27" s="785"/>
      <c r="K27" s="785"/>
      <c r="L27" s="785"/>
      <c r="M27" s="785"/>
      <c r="N27" s="785"/>
      <c r="O27" s="785"/>
      <c r="P27" s="785"/>
      <c r="Q27" s="785"/>
      <c r="R27" s="924"/>
    </row>
    <row r="28" spans="1:37" x14ac:dyDescent="0.55000000000000004">
      <c r="A28" s="940"/>
      <c r="B28" s="941"/>
      <c r="C28" s="785"/>
      <c r="D28" s="785"/>
      <c r="E28" s="785"/>
      <c r="F28" s="785"/>
      <c r="G28" s="785"/>
      <c r="H28" s="785"/>
      <c r="I28" s="785"/>
      <c r="J28" s="785"/>
      <c r="K28" s="785"/>
      <c r="L28" s="785"/>
      <c r="M28" s="785"/>
      <c r="N28" s="785"/>
      <c r="O28" s="785"/>
      <c r="P28" s="785"/>
      <c r="Q28" s="785"/>
      <c r="R28" s="924"/>
      <c r="U28" s="942"/>
      <c r="V28" s="942"/>
    </row>
    <row r="29" spans="1:37" x14ac:dyDescent="0.55000000000000004">
      <c r="A29" s="922"/>
      <c r="B29" s="785"/>
      <c r="C29" s="785"/>
      <c r="D29" s="785"/>
      <c r="E29" s="785"/>
      <c r="F29" s="785"/>
      <c r="G29" s="785"/>
      <c r="H29" s="785"/>
      <c r="I29" s="785"/>
      <c r="J29" s="785"/>
      <c r="K29" s="785"/>
      <c r="L29" s="785"/>
      <c r="M29" s="785"/>
      <c r="N29" s="785"/>
      <c r="O29" s="785"/>
      <c r="P29" s="785"/>
      <c r="Q29" s="785"/>
      <c r="R29" s="924"/>
    </row>
    <row r="30" spans="1:37" x14ac:dyDescent="0.55000000000000004">
      <c r="A30" s="922"/>
      <c r="B30" s="785"/>
      <c r="C30" s="785"/>
      <c r="D30" s="785"/>
      <c r="E30" s="785"/>
      <c r="F30" s="785"/>
      <c r="G30" s="785"/>
      <c r="H30" s="785"/>
      <c r="I30" s="785"/>
      <c r="J30" s="785"/>
      <c r="K30" s="785"/>
      <c r="L30" s="785"/>
      <c r="M30" s="785"/>
      <c r="N30" s="785"/>
      <c r="O30" s="785"/>
      <c r="P30" s="785"/>
      <c r="Q30" s="927"/>
      <c r="R30" s="924"/>
      <c r="AK30" s="928"/>
    </row>
    <row r="31" spans="1:37" x14ac:dyDescent="0.55000000000000004">
      <c r="A31" s="922"/>
      <c r="B31" s="785"/>
      <c r="C31" s="785"/>
      <c r="D31" s="785"/>
      <c r="E31" s="785"/>
      <c r="F31" s="785"/>
      <c r="G31" s="785"/>
      <c r="H31" s="785"/>
      <c r="I31" s="785"/>
      <c r="J31" s="785"/>
      <c r="K31" s="785"/>
      <c r="L31" s="785"/>
      <c r="M31" s="785"/>
      <c r="N31" s="785"/>
      <c r="O31" s="785"/>
      <c r="P31" s="785"/>
      <c r="Q31" s="785"/>
      <c r="R31" s="924"/>
    </row>
    <row r="32" spans="1:37" x14ac:dyDescent="0.55000000000000004">
      <c r="A32" s="922"/>
      <c r="B32" s="785"/>
      <c r="C32" s="785"/>
      <c r="D32" s="785"/>
      <c r="E32" s="785"/>
      <c r="F32" s="785"/>
      <c r="G32" s="785"/>
      <c r="H32" s="785"/>
      <c r="I32" s="785"/>
      <c r="J32" s="785"/>
      <c r="K32" s="785"/>
      <c r="L32" s="785"/>
      <c r="M32" s="785"/>
      <c r="N32" s="785"/>
      <c r="O32" s="785"/>
      <c r="P32" s="785"/>
      <c r="Q32" s="785"/>
      <c r="R32" s="924"/>
      <c r="Y32" s="921" t="s">
        <v>728</v>
      </c>
    </row>
    <row r="33" spans="1:38" x14ac:dyDescent="0.55000000000000004">
      <c r="A33" s="922"/>
      <c r="B33" s="785"/>
      <c r="C33" s="785"/>
      <c r="D33" s="785"/>
      <c r="E33" s="785"/>
      <c r="F33" s="785"/>
      <c r="G33" s="785"/>
      <c r="H33" s="785"/>
      <c r="I33" s="785"/>
      <c r="J33" s="785"/>
      <c r="K33" s="785"/>
      <c r="L33" s="785"/>
      <c r="M33" s="785"/>
      <c r="N33" s="785"/>
      <c r="O33" s="785"/>
      <c r="P33" s="785"/>
      <c r="Q33" s="785"/>
      <c r="R33" s="924"/>
    </row>
    <row r="34" spans="1:38" x14ac:dyDescent="0.55000000000000004">
      <c r="A34" s="922"/>
      <c r="B34" s="785"/>
      <c r="C34" s="785"/>
      <c r="D34" s="785"/>
      <c r="E34" s="785"/>
      <c r="F34" s="785"/>
      <c r="G34" s="785"/>
      <c r="H34" s="785"/>
      <c r="I34" s="785"/>
      <c r="J34" s="785"/>
      <c r="K34" s="785"/>
      <c r="L34" s="785"/>
      <c r="M34" s="785"/>
      <c r="N34" s="785"/>
      <c r="O34" s="785"/>
      <c r="P34" s="785"/>
      <c r="Q34" s="785"/>
      <c r="R34" s="924"/>
    </row>
    <row r="35" spans="1:38" x14ac:dyDescent="0.55000000000000004">
      <c r="A35" s="922"/>
      <c r="B35" s="785"/>
      <c r="C35" s="785"/>
      <c r="D35" s="785"/>
      <c r="E35" s="785"/>
      <c r="F35" s="785"/>
      <c r="G35" s="785"/>
      <c r="H35" s="785"/>
      <c r="I35" s="785"/>
      <c r="J35" s="785"/>
      <c r="K35" s="785"/>
      <c r="L35" s="785"/>
      <c r="M35" s="785"/>
      <c r="N35" s="785"/>
      <c r="O35" s="785"/>
      <c r="P35" s="785"/>
      <c r="Q35" s="785"/>
      <c r="R35" s="924"/>
    </row>
    <row r="36" spans="1:38" x14ac:dyDescent="0.55000000000000004">
      <c r="A36" s="922"/>
      <c r="B36" s="785"/>
      <c r="C36" s="785"/>
      <c r="D36" s="785"/>
      <c r="E36" s="785"/>
      <c r="F36" s="785"/>
      <c r="G36" s="785"/>
      <c r="H36" s="785"/>
      <c r="I36" s="785"/>
      <c r="J36" s="785"/>
      <c r="K36" s="785"/>
      <c r="L36" s="785"/>
      <c r="M36" s="785"/>
      <c r="N36" s="785"/>
      <c r="O36" s="785"/>
      <c r="P36" s="785"/>
      <c r="Q36" s="785"/>
      <c r="R36" s="924"/>
    </row>
    <row r="37" spans="1:38" x14ac:dyDescent="0.55000000000000004">
      <c r="A37" s="922"/>
      <c r="B37" s="785"/>
      <c r="C37" s="785"/>
      <c r="D37" s="785"/>
      <c r="E37" s="785"/>
      <c r="F37" s="785"/>
      <c r="G37" s="785"/>
      <c r="H37" s="785"/>
      <c r="I37" s="785"/>
      <c r="J37" s="785"/>
      <c r="K37" s="785"/>
      <c r="L37" s="785"/>
      <c r="M37" s="785"/>
      <c r="N37" s="785"/>
      <c r="O37" s="785"/>
      <c r="P37" s="785"/>
      <c r="Q37" s="785"/>
      <c r="R37" s="924"/>
    </row>
    <row r="38" spans="1:38" x14ac:dyDescent="0.55000000000000004">
      <c r="A38" s="922"/>
      <c r="B38" s="785"/>
      <c r="C38" s="785"/>
      <c r="D38" s="785"/>
      <c r="E38" s="785"/>
      <c r="F38" s="785"/>
      <c r="G38" s="785"/>
      <c r="H38" s="785"/>
      <c r="I38" s="785"/>
      <c r="J38" s="785"/>
      <c r="K38" s="785"/>
      <c r="L38" s="785"/>
      <c r="M38" s="785"/>
      <c r="N38" s="785"/>
      <c r="O38" s="785"/>
      <c r="P38" s="785"/>
      <c r="Q38" s="785"/>
      <c r="R38" s="924"/>
    </row>
    <row r="39" spans="1:38" x14ac:dyDescent="0.55000000000000004">
      <c r="A39" s="922"/>
      <c r="B39" s="785"/>
      <c r="C39" s="785"/>
      <c r="D39" s="927"/>
      <c r="E39" s="785"/>
      <c r="F39" s="927"/>
      <c r="G39" s="785"/>
      <c r="H39" s="927"/>
      <c r="I39" s="785"/>
      <c r="J39" s="785"/>
      <c r="K39" s="785"/>
      <c r="L39" s="943"/>
      <c r="M39" s="785"/>
      <c r="N39" s="944"/>
      <c r="O39" s="785"/>
      <c r="P39" s="927"/>
      <c r="Q39" s="785"/>
      <c r="R39" s="924"/>
      <c r="X39" s="928" t="s">
        <v>729</v>
      </c>
      <c r="Z39" s="928" t="s">
        <v>730</v>
      </c>
      <c r="AB39" s="928" t="s">
        <v>731</v>
      </c>
      <c r="AD39" s="921" t="s">
        <v>732</v>
      </c>
      <c r="AF39" s="945" t="s">
        <v>733</v>
      </c>
      <c r="AH39" s="946" t="s">
        <v>734</v>
      </c>
      <c r="AJ39" s="939" t="s">
        <v>727</v>
      </c>
      <c r="AL39" s="921" t="s">
        <v>735</v>
      </c>
    </row>
    <row r="40" spans="1:38" x14ac:dyDescent="0.55000000000000004">
      <c r="A40" s="947"/>
      <c r="B40" s="948"/>
      <c r="C40" s="948"/>
      <c r="D40" s="948"/>
      <c r="E40" s="948"/>
      <c r="F40" s="948"/>
      <c r="G40" s="948"/>
      <c r="H40" s="948"/>
      <c r="I40" s="948"/>
      <c r="J40" s="948"/>
      <c r="K40" s="948"/>
      <c r="L40" s="948"/>
      <c r="M40" s="948"/>
      <c r="N40" s="948"/>
      <c r="O40" s="948"/>
      <c r="P40" s="948"/>
      <c r="Q40" s="948"/>
      <c r="R40" s="949"/>
    </row>
    <row r="44" spans="1:38" x14ac:dyDescent="0.55000000000000004">
      <c r="AJ44" s="928" t="s">
        <v>736</v>
      </c>
    </row>
  </sheetData>
  <mergeCells count="8">
    <mergeCell ref="A28:B28"/>
    <mergeCell ref="U28:V28"/>
    <mergeCell ref="A1:D1"/>
    <mergeCell ref="G2:L2"/>
    <mergeCell ref="D12:F12"/>
    <mergeCell ref="X12:Z12"/>
    <mergeCell ref="A15:D16"/>
    <mergeCell ref="U15:X16"/>
  </mergeCells>
  <phoneticPr fontId="4"/>
  <conditionalFormatting sqref="U22">
    <cfRule type="expression" dxfId="0" priority="1">
      <formula>$A$22="無し"</formula>
    </cfRule>
  </conditionalFormatting>
  <dataValidations count="1">
    <dataValidation type="list" allowBlank="1" showInputMessage="1" sqref="U22" xr:uid="{3574B3F5-BFA6-43D4-B5C2-8BF355B9B655}">
      <formula1>"有り,無し"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85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22</vt:i4>
      </vt:variant>
      <vt:variant>
        <vt:lpstr>名前付き一覧</vt:lpstr>
      </vt:variant>
      <vt:variant>
        <vt:i4>31</vt:i4>
      </vt:variant>
    </vt:vector>
  </HeadingPairs>
  <TitlesOfParts>
    <vt:vector size="53" baseType="lpstr">
      <vt:lpstr>お客様表紙</vt:lpstr>
      <vt:lpstr>IPアドレス・ユニット構成</vt:lpstr>
      <vt:lpstr>外線情報</vt:lpstr>
      <vt:lpstr>内線情報</vt:lpstr>
      <vt:lpstr>ダイヤルイン</vt:lpstr>
      <vt:lpstr>NK･NKG</vt:lpstr>
      <vt:lpstr>番号</vt:lpstr>
      <vt:lpstr>キーパターン</vt:lpstr>
      <vt:lpstr>解説</vt:lpstr>
      <vt:lpstr>留守番電話</vt:lpstr>
      <vt:lpstr>自動通話録音</vt:lpstr>
      <vt:lpstr>転送電話</vt:lpstr>
      <vt:lpstr>モード切替</vt:lpstr>
      <vt:lpstr>FT切替</vt:lpstr>
      <vt:lpstr>その他</vt:lpstr>
      <vt:lpstr>【手書き】メモ</vt:lpstr>
      <vt:lpstr>平面図シート作成要領</vt:lpstr>
      <vt:lpstr>平面図（発注時）</vt:lpstr>
      <vt:lpstr>平面図（竣工時変更あり）</vt:lpstr>
      <vt:lpstr>施工必要工程記入</vt:lpstr>
      <vt:lpstr>遠隔機能（ZX）</vt:lpstr>
      <vt:lpstr>システム構成図</vt:lpstr>
      <vt:lpstr>IK</vt:lpstr>
      <vt:lpstr>NK</vt:lpstr>
      <vt:lpstr>NKG</vt:lpstr>
      <vt:lpstr>【手書き】メモ!Print_Area</vt:lpstr>
      <vt:lpstr>FT切替!Print_Area</vt:lpstr>
      <vt:lpstr>IPアドレス・ユニット構成!Print_Area</vt:lpstr>
      <vt:lpstr>NK･NKG!Print_Area</vt:lpstr>
      <vt:lpstr>お客様表紙!Print_Area</vt:lpstr>
      <vt:lpstr>キーパターン!Print_Area</vt:lpstr>
      <vt:lpstr>システム構成図!Print_Area</vt:lpstr>
      <vt:lpstr>その他!Print_Area</vt:lpstr>
      <vt:lpstr>ダイヤルイン!Print_Area</vt:lpstr>
      <vt:lpstr>モード切替!Print_Area</vt:lpstr>
      <vt:lpstr>外線情報!Print_Area</vt:lpstr>
      <vt:lpstr>自動通話録音!Print_Area</vt:lpstr>
      <vt:lpstr>転送電話!Print_Area</vt:lpstr>
      <vt:lpstr>内線情報!Print_Area</vt:lpstr>
      <vt:lpstr>番号!Print_Area</vt:lpstr>
      <vt:lpstr>'平面図（竣工時変更あり）'!Print_Area</vt:lpstr>
      <vt:lpstr>'平面図（発注時）'!Print_Area</vt:lpstr>
      <vt:lpstr>留守番電話!Print_Area</vt:lpstr>
      <vt:lpstr>NK･NKG!Print_Titles</vt:lpstr>
      <vt:lpstr>キーパターン!Print_Titles</vt:lpstr>
      <vt:lpstr>ダイヤルイン!Print_Titles</vt:lpstr>
      <vt:lpstr>外線情報!Print_Titles</vt:lpstr>
      <vt:lpstr>自動通話録音!Print_Titles</vt:lpstr>
      <vt:lpstr>内線情報!Print_Titles</vt:lpstr>
      <vt:lpstr>番号!Print_Titles</vt:lpstr>
      <vt:lpstr>留守番電話!Print_Titles</vt:lpstr>
      <vt:lpstr>SK</vt:lpstr>
      <vt:lpstr>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 Hira</dc:creator>
  <cp:lastModifiedBy>Taka Hira</cp:lastModifiedBy>
  <dcterms:created xsi:type="dcterms:W3CDTF">2025-08-06T05:00:50Z</dcterms:created>
  <dcterms:modified xsi:type="dcterms:W3CDTF">2025-08-06T05:00:54Z</dcterms:modified>
</cp:coreProperties>
</file>