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wasaki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<sst xmlns="http://schemas.openxmlformats.org/spreadsheetml/2006/main" count="155" uniqueCount="112">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</sst>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52</c:v>
                </c:pt>
                <c:pt idx="4">
                  <c:v>53</c:v>
                </c:pt>
                <c:pt idx="5">
                  <c:v>61</c:v>
                </c:pt>
                <c:pt idx="6">
                  <c:v>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61608"/>
        <c:axId val="128263176"/>
      </c:lineChart>
      <c:dateAx>
        <c:axId val="1282616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28263176"/>
        <c:crosses val="autoZero"/>
        <c:auto val="1"/>
        <c:lblOffset val="100"/>
        <c:baseTimeUnit val="days"/>
      </c:dateAx>
      <c:valAx>
        <c:axId val="12826317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28261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BK41" activePane="bottomRight" state="frozen"/>
      <selection pane="topRight" activeCell="K1" sqref="K1"/>
      <selection pane="bottomLeft" activeCell="A5" sqref="A5"/>
      <selection pane="bottomRight" activeCell="DA43" sqref="DA43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73" t="s">
        <v>62</v>
      </c>
      <c r="C1" s="74"/>
      <c r="D1" s="43" t="s">
        <v>2</v>
      </c>
      <c r="E1" s="76" t="s">
        <v>4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5</v>
      </c>
      <c r="AB1" s="82"/>
      <c r="AC1" s="83"/>
      <c r="AD1" s="84"/>
      <c r="AE1" s="85"/>
      <c r="AF1" s="85"/>
      <c r="AG1" s="85"/>
      <c r="AH1" s="86"/>
      <c r="AI1" s="79" t="s">
        <v>6</v>
      </c>
      <c r="AJ1" s="79"/>
      <c r="AK1" s="79"/>
      <c r="AL1" s="87"/>
      <c r="AM1" s="85"/>
      <c r="AN1" s="85"/>
      <c r="AO1" s="85"/>
      <c r="AP1" s="86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1.3812500000000001</v>
      </c>
      <c r="J2" s="48" t="s">
        <v>28</v>
      </c>
      <c r="K2" s="48"/>
      <c r="L2" s="48"/>
    </row>
    <row r="3" spans="1:118" ht="29.45" customHeight="1" x14ac:dyDescent="0.15">
      <c r="A3" s="88" t="s">
        <v>30</v>
      </c>
      <c r="B3" s="75" t="s">
        <v>14</v>
      </c>
      <c r="C3" s="75" t="s">
        <v>31</v>
      </c>
      <c r="D3" s="75" t="s">
        <v>22</v>
      </c>
      <c r="E3" s="75" t="s">
        <v>1</v>
      </c>
      <c r="F3" s="75"/>
      <c r="G3" s="75"/>
      <c r="H3" s="75"/>
      <c r="I3" s="80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70">
        <v>0</v>
      </c>
      <c r="B5" s="64" t="str">
        <f>B1</f>
        <v>コンビニ弁当データベース開発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0">
        <v>1</v>
      </c>
      <c r="B7" s="70" t="s">
        <v>19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0">
        <v>1.1000000000000001</v>
      </c>
      <c r="B9" s="70"/>
      <c r="C9" s="64" t="s">
        <v>15</v>
      </c>
      <c r="D9" s="64" t="s">
        <v>43</v>
      </c>
      <c r="E9" s="66" t="s">
        <v>25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1.2</v>
      </c>
      <c r="B11" s="70"/>
      <c r="C11" s="64" t="s">
        <v>13</v>
      </c>
      <c r="D11" s="64" t="s">
        <v>23</v>
      </c>
      <c r="E11" s="66" t="s">
        <v>25</v>
      </c>
      <c r="F11" s="66" t="s">
        <v>70</v>
      </c>
      <c r="G11" s="66"/>
      <c r="H11" s="66"/>
      <c r="I11" s="68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0">
        <v>1.3</v>
      </c>
      <c r="B13" s="70"/>
      <c r="C13" s="64" t="s">
        <v>42</v>
      </c>
      <c r="D13" s="64" t="s">
        <v>45</v>
      </c>
      <c r="E13" s="66" t="s">
        <v>25</v>
      </c>
      <c r="F13" s="66" t="s">
        <v>44</v>
      </c>
      <c r="G13" s="66"/>
      <c r="H13" s="66"/>
      <c r="I13" s="68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4">
        <v>1.4</v>
      </c>
      <c r="B15" s="64"/>
      <c r="C15" s="64" t="s">
        <v>91</v>
      </c>
      <c r="D15" s="64" t="s">
        <v>67</v>
      </c>
      <c r="E15" s="66" t="s">
        <v>70</v>
      </c>
      <c r="F15" s="66" t="s">
        <v>70</v>
      </c>
      <c r="G15" s="66"/>
      <c r="H15" s="66"/>
      <c r="I15" s="68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4">
        <v>2</v>
      </c>
      <c r="B17" s="64" t="s">
        <v>68</v>
      </c>
      <c r="C17" s="64" t="s">
        <v>94</v>
      </c>
      <c r="D17" s="64" t="s">
        <v>69</v>
      </c>
      <c r="E17" s="66" t="s">
        <v>70</v>
      </c>
      <c r="F17" s="66" t="s">
        <v>70</v>
      </c>
      <c r="G17" s="66" t="s">
        <v>70</v>
      </c>
      <c r="H17" s="66" t="s">
        <v>70</v>
      </c>
      <c r="I17" s="68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9.75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/>
      <c r="BG18" s="20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4">
        <v>3</v>
      </c>
      <c r="B19" s="64" t="s">
        <v>92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4">
        <v>3.1</v>
      </c>
      <c r="B21" s="64"/>
      <c r="C21" s="64" t="s">
        <v>71</v>
      </c>
      <c r="D21" s="64" t="s">
        <v>72</v>
      </c>
      <c r="E21" s="66" t="s">
        <v>70</v>
      </c>
      <c r="F21" s="66"/>
      <c r="G21" s="66" t="s">
        <v>70</v>
      </c>
      <c r="H21" s="66" t="s">
        <v>70</v>
      </c>
      <c r="I21" s="68">
        <v>0.8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/>
      <c r="BG22" s="20"/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4">
        <v>3.2</v>
      </c>
      <c r="B23" s="64"/>
      <c r="C23" s="64" t="s">
        <v>93</v>
      </c>
      <c r="D23" s="64" t="s">
        <v>73</v>
      </c>
      <c r="E23" s="66" t="s">
        <v>70</v>
      </c>
      <c r="F23" s="66"/>
      <c r="G23" s="66" t="s">
        <v>70</v>
      </c>
      <c r="H23" s="66"/>
      <c r="I23" s="68">
        <v>0.3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1.5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8</v>
      </c>
      <c r="BG24" s="20">
        <v>4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4">
        <v>4</v>
      </c>
      <c r="B25" s="64" t="s">
        <v>74</v>
      </c>
      <c r="C25" s="64" t="s">
        <v>100</v>
      </c>
      <c r="D25" s="64" t="s">
        <v>75</v>
      </c>
      <c r="E25" s="66" t="s">
        <v>70</v>
      </c>
      <c r="F25" s="66"/>
      <c r="G25" s="66"/>
      <c r="H25" s="66"/>
      <c r="I25" s="68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4">
        <v>5</v>
      </c>
      <c r="B27" s="64" t="s">
        <v>95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4">
        <v>5.0999999999999996</v>
      </c>
      <c r="B29" s="64"/>
      <c r="C29" s="64" t="s">
        <v>98</v>
      </c>
      <c r="D29" s="64" t="s">
        <v>96</v>
      </c>
      <c r="E29" s="66" t="s">
        <v>70</v>
      </c>
      <c r="F29" s="66" t="s">
        <v>70</v>
      </c>
      <c r="G29" s="66"/>
      <c r="H29" s="66" t="s">
        <v>70</v>
      </c>
      <c r="I29" s="68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4">
        <v>5.2</v>
      </c>
      <c r="B31" s="64"/>
      <c r="C31" s="64" t="s">
        <v>99</v>
      </c>
      <c r="D31" s="64" t="s">
        <v>97</v>
      </c>
      <c r="E31" s="66" t="s">
        <v>70</v>
      </c>
      <c r="F31" s="66"/>
      <c r="G31" s="66" t="s">
        <v>70</v>
      </c>
      <c r="H31" s="66" t="s">
        <v>70</v>
      </c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4">
        <v>6</v>
      </c>
      <c r="B33" s="64" t="s">
        <v>101</v>
      </c>
      <c r="C33" s="64" t="s">
        <v>101</v>
      </c>
      <c r="D33" s="64" t="s">
        <v>102</v>
      </c>
      <c r="E33" s="66" t="s">
        <v>70</v>
      </c>
      <c r="F33" s="66" t="s">
        <v>70</v>
      </c>
      <c r="G33" s="66" t="s">
        <v>70</v>
      </c>
      <c r="H33" s="66"/>
      <c r="I33" s="68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4">
        <v>7</v>
      </c>
      <c r="B35" s="64" t="s">
        <v>103</v>
      </c>
      <c r="C35" s="64" t="s">
        <v>104</v>
      </c>
      <c r="D35" s="64"/>
      <c r="E35" s="66" t="s">
        <v>70</v>
      </c>
      <c r="F35" s="66" t="s">
        <v>70</v>
      </c>
      <c r="G35" s="66" t="s">
        <v>70</v>
      </c>
      <c r="H35" s="66" t="s">
        <v>70</v>
      </c>
      <c r="I35" s="68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4">
        <v>8</v>
      </c>
      <c r="B37" s="64" t="s">
        <v>76</v>
      </c>
      <c r="C37" s="64" t="s">
        <v>105</v>
      </c>
      <c r="D37" s="64" t="s">
        <v>77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4">
        <v>9</v>
      </c>
      <c r="B39" s="64" t="s">
        <v>78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4">
        <v>9.1</v>
      </c>
      <c r="B41" s="64"/>
      <c r="C41" s="64" t="s">
        <v>79</v>
      </c>
      <c r="D41" s="64" t="s">
        <v>89</v>
      </c>
      <c r="E41" s="66" t="s">
        <v>70</v>
      </c>
      <c r="F41" s="66" t="s">
        <v>70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4">
        <v>9.1999999999999993</v>
      </c>
      <c r="B43" s="64"/>
      <c r="C43" s="64" t="s">
        <v>80</v>
      </c>
      <c r="D43" s="64" t="s">
        <v>90</v>
      </c>
      <c r="E43" s="66" t="s">
        <v>70</v>
      </c>
      <c r="F43" s="66"/>
      <c r="G43" s="66" t="s">
        <v>70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4">
        <v>10</v>
      </c>
      <c r="B45" s="64" t="s">
        <v>81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4">
        <v>10.1</v>
      </c>
      <c r="B47" s="64"/>
      <c r="C47" s="64" t="s">
        <v>109</v>
      </c>
      <c r="D47" s="64" t="s">
        <v>88</v>
      </c>
      <c r="E47" s="66" t="s">
        <v>70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0">
        <v>10.199999999999999</v>
      </c>
      <c r="B49" s="70"/>
      <c r="C49" s="70" t="s">
        <v>110</v>
      </c>
      <c r="D49" s="70" t="s">
        <v>111</v>
      </c>
      <c r="E49" s="71" t="s">
        <v>70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0">
        <v>11</v>
      </c>
      <c r="B51" s="70" t="s">
        <v>83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70">
        <v>11.1</v>
      </c>
      <c r="B53" s="70"/>
      <c r="C53" s="70" t="s">
        <v>107</v>
      </c>
      <c r="D53" s="70" t="s">
        <v>106</v>
      </c>
      <c r="E53" s="71" t="s">
        <v>70</v>
      </c>
      <c r="F53" s="71" t="s">
        <v>70</v>
      </c>
      <c r="G53" s="71"/>
      <c r="H53" s="71"/>
      <c r="I53" s="68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70">
        <v>11.2</v>
      </c>
      <c r="B55" s="70"/>
      <c r="C55" s="70" t="s">
        <v>82</v>
      </c>
      <c r="D55" s="70" t="s">
        <v>108</v>
      </c>
      <c r="E55" s="71" t="s">
        <v>70</v>
      </c>
      <c r="F55" s="71"/>
      <c r="G55" s="71"/>
      <c r="H55" s="71"/>
      <c r="I55" s="68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>
        <v>11.3</v>
      </c>
      <c r="B57" s="70"/>
      <c r="C57" s="70" t="s">
        <v>84</v>
      </c>
      <c r="D57" s="70" t="s">
        <v>86</v>
      </c>
      <c r="E57" s="71" t="s">
        <v>70</v>
      </c>
      <c r="F57" s="71"/>
      <c r="G57" s="71"/>
      <c r="H57" s="71"/>
      <c r="I57" s="68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>
        <v>11.4</v>
      </c>
      <c r="B59" s="70"/>
      <c r="C59" s="70" t="s">
        <v>85</v>
      </c>
      <c r="D59" s="70" t="s">
        <v>87</v>
      </c>
      <c r="E59" s="71" t="s">
        <v>70</v>
      </c>
      <c r="F59" s="71"/>
      <c r="G59" s="71"/>
      <c r="H59" s="71"/>
      <c r="I59" s="68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8</v>
      </c>
      <c r="BG155" s="13">
        <f t="array" ref="BG155">SUM(IF(MOD(ROW(BG$5:BG$152),2)=0,BG$5:BG$152,0))</f>
        <v>4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6.5</v>
      </c>
      <c r="AC156" s="13">
        <f t="shared" si="0"/>
        <v>6.5</v>
      </c>
      <c r="AD156" s="13">
        <f t="shared" si="0"/>
        <v>6.5</v>
      </c>
      <c r="AE156" s="13">
        <f t="shared" si="0"/>
        <v>6.5</v>
      </c>
      <c r="AF156" s="13">
        <f t="shared" si="0"/>
        <v>6.5</v>
      </c>
      <c r="AG156" s="13">
        <f t="shared" si="0"/>
        <v>6.5</v>
      </c>
      <c r="AH156" s="13">
        <f t="shared" si="0"/>
        <v>6.5</v>
      </c>
      <c r="AI156" s="13">
        <f t="shared" si="0"/>
        <v>6.5</v>
      </c>
      <c r="AJ156" s="13">
        <f t="shared" si="0"/>
        <v>6.5</v>
      </c>
      <c r="AK156" s="13">
        <f t="shared" si="0"/>
        <v>6.5</v>
      </c>
      <c r="AL156" s="13">
        <f t="shared" si="0"/>
        <v>6.5</v>
      </c>
      <c r="AM156" s="13">
        <f t="shared" si="0"/>
        <v>6.625</v>
      </c>
      <c r="AN156" s="13">
        <f t="shared" si="0"/>
        <v>6.625</v>
      </c>
      <c r="AO156" s="13">
        <f t="shared" si="0"/>
        <v>6.625</v>
      </c>
      <c r="AP156" s="13">
        <f t="shared" si="0"/>
        <v>6.625</v>
      </c>
      <c r="AQ156" s="13">
        <f t="shared" ref="AQ156:BV156" si="1">SUM(AQ163:AQ198)</f>
        <v>7.625</v>
      </c>
      <c r="AR156" s="13">
        <f t="shared" si="1"/>
        <v>7.625</v>
      </c>
      <c r="AS156" s="13">
        <f t="shared" si="1"/>
        <v>7.625</v>
      </c>
      <c r="AT156" s="13">
        <f t="shared" si="1"/>
        <v>7.625</v>
      </c>
      <c r="AU156" s="13">
        <f t="shared" si="1"/>
        <v>7.625</v>
      </c>
      <c r="AV156" s="13">
        <f t="shared" si="1"/>
        <v>7.625</v>
      </c>
      <c r="AW156" s="13">
        <f t="shared" si="1"/>
        <v>7.625</v>
      </c>
      <c r="AX156" s="13">
        <f t="shared" si="1"/>
        <v>7.625</v>
      </c>
      <c r="AY156" s="13">
        <f t="shared" si="1"/>
        <v>7.625</v>
      </c>
      <c r="AZ156" s="13">
        <f t="shared" si="1"/>
        <v>7.625</v>
      </c>
      <c r="BA156" s="13">
        <f t="shared" si="1"/>
        <v>7.625</v>
      </c>
      <c r="BB156" s="13">
        <f t="shared" si="1"/>
        <v>7.625</v>
      </c>
      <c r="BC156" s="13">
        <f t="shared" si="1"/>
        <v>7.625</v>
      </c>
      <c r="BD156" s="13">
        <f t="shared" si="1"/>
        <v>7.625</v>
      </c>
      <c r="BE156" s="13">
        <f t="shared" si="1"/>
        <v>20.824999999999999</v>
      </c>
      <c r="BF156" s="13">
        <f t="shared" si="1"/>
        <v>20.824999999999999</v>
      </c>
      <c r="BG156" s="13">
        <f t="shared" si="1"/>
        <v>22.024999999999999</v>
      </c>
      <c r="BH156" s="13">
        <f t="shared" si="1"/>
        <v>22.024999999999999</v>
      </c>
      <c r="BI156" s="13">
        <f t="shared" si="1"/>
        <v>22.024999999999999</v>
      </c>
      <c r="BJ156" s="13">
        <f t="shared" si="1"/>
        <v>22.024999999999999</v>
      </c>
      <c r="BK156" s="13">
        <f t="shared" si="1"/>
        <v>22.024999999999999</v>
      </c>
      <c r="BL156" s="13">
        <f t="shared" si="1"/>
        <v>22.024999999999999</v>
      </c>
      <c r="BM156" s="13">
        <f t="shared" si="1"/>
        <v>22.024999999999999</v>
      </c>
      <c r="BN156" s="13">
        <f t="shared" si="1"/>
        <v>22.024999999999999</v>
      </c>
      <c r="BO156" s="13">
        <f t="shared" si="1"/>
        <v>22.024999999999999</v>
      </c>
      <c r="BP156" s="13">
        <f t="shared" si="1"/>
        <v>22.024999999999999</v>
      </c>
      <c r="BQ156" s="13">
        <f t="shared" si="1"/>
        <v>22.024999999999999</v>
      </c>
      <c r="BR156" s="13">
        <f t="shared" si="1"/>
        <v>22.024999999999999</v>
      </c>
      <c r="BS156" s="13">
        <f t="shared" si="1"/>
        <v>22.024999999999999</v>
      </c>
      <c r="BT156" s="13">
        <f t="shared" si="1"/>
        <v>22.024999999999999</v>
      </c>
      <c r="BU156" s="13">
        <f t="shared" si="1"/>
        <v>22.024999999999999</v>
      </c>
      <c r="BV156" s="13">
        <f t="shared" si="1"/>
        <v>22.024999999999999</v>
      </c>
      <c r="BW156" s="13">
        <f t="shared" ref="BW156:DB156" si="2">SUM(BW163:BW198)</f>
        <v>22.024999999999999</v>
      </c>
      <c r="BX156" s="13">
        <f t="shared" si="2"/>
        <v>22.024999999999999</v>
      </c>
      <c r="BY156" s="13">
        <f t="shared" si="2"/>
        <v>22.024999999999999</v>
      </c>
      <c r="BZ156" s="13">
        <f t="shared" si="2"/>
        <v>22.024999999999999</v>
      </c>
      <c r="CA156" s="13">
        <f t="shared" si="2"/>
        <v>22.024999999999999</v>
      </c>
      <c r="CB156" s="13">
        <f t="shared" si="2"/>
        <v>22.024999999999999</v>
      </c>
      <c r="CC156" s="13">
        <f t="shared" si="2"/>
        <v>22.024999999999999</v>
      </c>
      <c r="CD156" s="13">
        <f t="shared" si="2"/>
        <v>22.024999999999999</v>
      </c>
      <c r="CE156" s="13">
        <f t="shared" si="2"/>
        <v>22.024999999999999</v>
      </c>
      <c r="CF156" s="13">
        <f t="shared" si="2"/>
        <v>22.024999999999999</v>
      </c>
      <c r="CG156" s="13">
        <f t="shared" si="2"/>
        <v>22.024999999999999</v>
      </c>
      <c r="CH156" s="13">
        <f t="shared" si="2"/>
        <v>22.024999999999999</v>
      </c>
      <c r="CI156" s="13">
        <f t="shared" si="2"/>
        <v>22.024999999999999</v>
      </c>
      <c r="CJ156" s="13">
        <f t="shared" si="2"/>
        <v>22.024999999999999</v>
      </c>
      <c r="CK156" s="13">
        <f t="shared" si="2"/>
        <v>22.024999999999999</v>
      </c>
      <c r="CL156" s="13">
        <f t="shared" si="2"/>
        <v>22.024999999999999</v>
      </c>
      <c r="CM156" s="13">
        <f t="shared" si="2"/>
        <v>22.024999999999999</v>
      </c>
      <c r="CN156" s="13">
        <f t="shared" si="2"/>
        <v>22.024999999999999</v>
      </c>
      <c r="CO156" s="13">
        <f t="shared" si="2"/>
        <v>22.024999999999999</v>
      </c>
      <c r="CP156" s="13">
        <f t="shared" si="2"/>
        <v>22.024999999999999</v>
      </c>
      <c r="CQ156" s="13">
        <f t="shared" si="2"/>
        <v>22.024999999999999</v>
      </c>
      <c r="CR156" s="13">
        <f t="shared" si="2"/>
        <v>22.024999999999999</v>
      </c>
      <c r="CS156" s="13">
        <f t="shared" si="2"/>
        <v>22.024999999999999</v>
      </c>
      <c r="CT156" s="13">
        <f t="shared" si="2"/>
        <v>22.024999999999999</v>
      </c>
      <c r="CU156" s="13">
        <f t="shared" si="2"/>
        <v>22.024999999999999</v>
      </c>
      <c r="CV156" s="13">
        <f t="shared" si="2"/>
        <v>22.024999999999999</v>
      </c>
      <c r="CW156" s="13">
        <f t="shared" si="2"/>
        <v>22.024999999999999</v>
      </c>
      <c r="CX156" s="13">
        <f t="shared" si="2"/>
        <v>22.024999999999999</v>
      </c>
      <c r="CY156" s="13">
        <f t="shared" si="2"/>
        <v>22.024999999999999</v>
      </c>
      <c r="CZ156" s="13">
        <f t="shared" si="2"/>
        <v>22.024999999999999</v>
      </c>
      <c r="DA156" s="13">
        <f t="shared" si="2"/>
        <v>22.024999999999999</v>
      </c>
      <c r="DB156" s="13">
        <f t="shared" si="2"/>
        <v>22.024999999999999</v>
      </c>
      <c r="DC156" s="13">
        <f t="shared" ref="DC156:DN156" si="3">SUM(DC163:DC198)</f>
        <v>22.024999999999999</v>
      </c>
      <c r="DD156" s="13">
        <f t="shared" si="3"/>
        <v>22.024999999999999</v>
      </c>
      <c r="DE156" s="13">
        <f t="shared" si="3"/>
        <v>22.024999999999999</v>
      </c>
      <c r="DF156" s="13">
        <f t="shared" si="3"/>
        <v>22.024999999999999</v>
      </c>
      <c r="DG156" s="13">
        <f t="shared" si="3"/>
        <v>22.024999999999999</v>
      </c>
      <c r="DH156" s="13">
        <f t="shared" si="3"/>
        <v>22.024999999999999</v>
      </c>
      <c r="DI156" s="13">
        <f t="shared" si="3"/>
        <v>22.024999999999999</v>
      </c>
      <c r="DJ156" s="13">
        <f t="shared" si="3"/>
        <v>22.024999999999999</v>
      </c>
      <c r="DK156" s="13">
        <f t="shared" si="3"/>
        <v>22.024999999999999</v>
      </c>
      <c r="DL156" s="13">
        <f t="shared" si="3"/>
        <v>22.024999999999999</v>
      </c>
      <c r="DM156" s="13">
        <f t="shared" si="3"/>
        <v>22.024999999999999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217</v>
      </c>
      <c r="BG159" s="15">
        <f t="shared" si="10"/>
        <v>221</v>
      </c>
      <c r="BH159" s="15">
        <f t="shared" si="10"/>
        <v>221</v>
      </c>
      <c r="BI159" s="15">
        <f t="shared" si="10"/>
        <v>221</v>
      </c>
      <c r="BJ159" s="15">
        <f t="shared" si="10"/>
        <v>221</v>
      </c>
      <c r="BK159" s="15">
        <f t="shared" si="10"/>
        <v>221</v>
      </c>
      <c r="BL159" s="15">
        <f t="shared" si="10"/>
        <v>221</v>
      </c>
      <c r="BM159" s="15">
        <f t="shared" si="10"/>
        <v>221</v>
      </c>
      <c r="BN159" s="15">
        <f t="shared" si="10"/>
        <v>221</v>
      </c>
      <c r="BO159" s="15">
        <f t="shared" si="10"/>
        <v>221</v>
      </c>
      <c r="BP159" s="15">
        <f t="shared" si="10"/>
        <v>221</v>
      </c>
      <c r="BQ159" s="15">
        <f t="shared" si="10"/>
        <v>221</v>
      </c>
      <c r="BR159" s="15">
        <f t="shared" si="10"/>
        <v>221</v>
      </c>
      <c r="BS159" s="15">
        <f t="shared" si="10"/>
        <v>221</v>
      </c>
      <c r="BT159" s="15">
        <f t="shared" si="10"/>
        <v>221</v>
      </c>
      <c r="BU159" s="15">
        <f t="shared" si="10"/>
        <v>221</v>
      </c>
      <c r="BV159" s="15">
        <f t="shared" si="10"/>
        <v>221</v>
      </c>
      <c r="BW159" s="15">
        <f t="shared" si="10"/>
        <v>221</v>
      </c>
      <c r="BX159" s="15">
        <f t="shared" si="10"/>
        <v>221</v>
      </c>
      <c r="BY159" s="15">
        <f t="shared" ref="BY159:DN159" si="11">BY155+BX159</f>
        <v>221</v>
      </c>
      <c r="BZ159" s="15">
        <f t="shared" si="11"/>
        <v>221</v>
      </c>
      <c r="CA159" s="15">
        <f t="shared" si="11"/>
        <v>221</v>
      </c>
      <c r="CB159" s="15">
        <f t="shared" si="11"/>
        <v>221</v>
      </c>
      <c r="CC159" s="15">
        <f t="shared" si="11"/>
        <v>221</v>
      </c>
      <c r="CD159" s="15">
        <f t="shared" si="11"/>
        <v>221</v>
      </c>
      <c r="CE159" s="15">
        <f t="shared" si="11"/>
        <v>221</v>
      </c>
      <c r="CF159" s="15">
        <f t="shared" si="11"/>
        <v>221</v>
      </c>
      <c r="CG159" s="15">
        <f t="shared" si="11"/>
        <v>221</v>
      </c>
      <c r="CH159" s="15">
        <f t="shared" si="11"/>
        <v>221</v>
      </c>
      <c r="CI159" s="15">
        <f t="shared" si="11"/>
        <v>221</v>
      </c>
      <c r="CJ159" s="15">
        <f t="shared" si="11"/>
        <v>221</v>
      </c>
      <c r="CK159" s="15">
        <f t="shared" si="11"/>
        <v>221</v>
      </c>
      <c r="CL159" s="15">
        <f t="shared" si="11"/>
        <v>221</v>
      </c>
      <c r="CM159" s="15">
        <f t="shared" si="11"/>
        <v>221</v>
      </c>
      <c r="CN159" s="15">
        <f t="shared" si="11"/>
        <v>221</v>
      </c>
      <c r="CO159" s="15">
        <f>CO155+CN159</f>
        <v>221</v>
      </c>
      <c r="CP159" s="15">
        <f t="shared" si="11"/>
        <v>221</v>
      </c>
      <c r="CQ159" s="15">
        <f t="shared" si="11"/>
        <v>221</v>
      </c>
      <c r="CR159" s="15">
        <f t="shared" si="11"/>
        <v>221</v>
      </c>
      <c r="CS159" s="15">
        <f t="shared" si="11"/>
        <v>221</v>
      </c>
      <c r="CT159" s="15">
        <f t="shared" si="11"/>
        <v>221</v>
      </c>
      <c r="CU159" s="15">
        <f t="shared" si="11"/>
        <v>221</v>
      </c>
      <c r="CV159" s="15">
        <f t="shared" si="11"/>
        <v>221</v>
      </c>
      <c r="CW159" s="15">
        <f t="shared" si="11"/>
        <v>221</v>
      </c>
      <c r="CX159" s="15">
        <f t="shared" si="11"/>
        <v>221</v>
      </c>
      <c r="CY159" s="15">
        <f t="shared" si="11"/>
        <v>221</v>
      </c>
      <c r="CZ159" s="15">
        <f t="shared" si="11"/>
        <v>221</v>
      </c>
      <c r="DA159" s="15">
        <f t="shared" si="11"/>
        <v>221</v>
      </c>
      <c r="DB159" s="15">
        <f t="shared" si="11"/>
        <v>221</v>
      </c>
      <c r="DC159" s="15">
        <f t="shared" si="11"/>
        <v>221</v>
      </c>
      <c r="DD159" s="15">
        <f t="shared" si="11"/>
        <v>221</v>
      </c>
      <c r="DE159" s="15">
        <f t="shared" si="11"/>
        <v>221</v>
      </c>
      <c r="DF159" s="15">
        <f t="shared" si="11"/>
        <v>221</v>
      </c>
      <c r="DG159" s="15">
        <f t="shared" si="11"/>
        <v>221</v>
      </c>
      <c r="DH159" s="15">
        <f t="shared" si="11"/>
        <v>221</v>
      </c>
      <c r="DI159" s="15">
        <f t="shared" si="11"/>
        <v>221</v>
      </c>
      <c r="DJ159" s="15">
        <f t="shared" si="11"/>
        <v>221</v>
      </c>
      <c r="DK159" s="15">
        <f t="shared" si="11"/>
        <v>221</v>
      </c>
      <c r="DL159" s="15">
        <f t="shared" si="11"/>
        <v>221</v>
      </c>
      <c r="DM159" s="15">
        <f t="shared" si="11"/>
        <v>221</v>
      </c>
      <c r="DN159" s="15">
        <f t="shared" si="11"/>
        <v>221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52</v>
      </c>
      <c r="AC160" s="15">
        <f>SUM(AC163:AC233)*データ!$D$2</f>
        <v>52</v>
      </c>
      <c r="AD160" s="15">
        <f>SUM(AD163:AD233)*データ!$D$2</f>
        <v>52</v>
      </c>
      <c r="AE160" s="15">
        <f>SUM(AE163:AE233)*データ!$D$2</f>
        <v>52</v>
      </c>
      <c r="AF160" s="15">
        <f>SUM(AF163:AF233)*データ!$D$2</f>
        <v>52</v>
      </c>
      <c r="AG160" s="15">
        <f>SUM(AG163:AG233)*データ!$D$2</f>
        <v>52</v>
      </c>
      <c r="AH160" s="15">
        <f>SUM(AH163:AH233)*データ!$D$2</f>
        <v>52</v>
      </c>
      <c r="AI160" s="15">
        <f>SUM(AI163:AI233)*データ!$D$2</f>
        <v>52</v>
      </c>
      <c r="AJ160" s="15">
        <f>SUM(AJ163:AJ233)*データ!$D$2</f>
        <v>52</v>
      </c>
      <c r="AK160" s="15">
        <f>SUM(AK163:AK233)*データ!$D$2</f>
        <v>52</v>
      </c>
      <c r="AL160" s="15">
        <f>SUM(AL163:AL233)*データ!$D$2</f>
        <v>52</v>
      </c>
      <c r="AM160" s="15">
        <f>SUM(AM163:AM233)*データ!$D$2</f>
        <v>53</v>
      </c>
      <c r="AN160" s="15">
        <f>SUM(AN163:AN233)*データ!$D$2</f>
        <v>53</v>
      </c>
      <c r="AO160" s="15">
        <f>SUM(AO163:AO233)*データ!$D$2</f>
        <v>53</v>
      </c>
      <c r="AP160" s="15">
        <f>SUM(AP163:AP233)*データ!$D$2</f>
        <v>53</v>
      </c>
      <c r="AQ160" s="15">
        <f>SUM(AQ163:AQ233)*データ!$D$2</f>
        <v>61</v>
      </c>
      <c r="AR160" s="15">
        <f>SUM(AR163:AR233)*データ!$D$2</f>
        <v>61</v>
      </c>
      <c r="AS160" s="15">
        <f>SUM(AS163:AS233)*データ!$D$2</f>
        <v>61</v>
      </c>
      <c r="AT160" s="15">
        <f>SUM(AT163:AT233)*データ!$D$2</f>
        <v>61</v>
      </c>
      <c r="AU160" s="15">
        <f>SUM(AU163:AU233)*データ!$D$2</f>
        <v>61</v>
      </c>
      <c r="AV160" s="15">
        <f>SUM(AV163:AV233)*データ!$D$2</f>
        <v>61</v>
      </c>
      <c r="AW160" s="15">
        <f>SUM(AW163:AW233)*データ!$D$2</f>
        <v>61</v>
      </c>
      <c r="AX160" s="15">
        <f>SUM(AX163:AX233)*データ!$D$2</f>
        <v>61</v>
      </c>
      <c r="AY160" s="15">
        <f>SUM(AY163:AY233)*データ!$D$2</f>
        <v>61</v>
      </c>
      <c r="AZ160" s="15">
        <f>SUM(AZ163:AZ233)*データ!$D$2</f>
        <v>61</v>
      </c>
      <c r="BA160" s="15">
        <f>SUM(BA163:BA233)*データ!$D$2</f>
        <v>61</v>
      </c>
      <c r="BB160" s="15">
        <f>SUM(BB163:BB233)*データ!$D$2</f>
        <v>61</v>
      </c>
      <c r="BC160" s="15">
        <f>SUM(BC163:BC233)*データ!$D$2</f>
        <v>61</v>
      </c>
      <c r="BD160" s="15">
        <f>SUM(BD163:BD233)*データ!$D$2</f>
        <v>61</v>
      </c>
      <c r="BE160" s="15">
        <f>SUM(BE163:BE233)*データ!$D$2</f>
        <v>166.6</v>
      </c>
      <c r="BF160" s="15">
        <f>SUM(BF163:BF233)*データ!$D$2</f>
        <v>166.6</v>
      </c>
      <c r="BG160" s="15">
        <f>SUM(BG163:BG233)*データ!$D$2</f>
        <v>176.2</v>
      </c>
      <c r="BH160" s="15">
        <f>SUM(BH163:BH233)*データ!$D$2</f>
        <v>176.2</v>
      </c>
      <c r="BI160" s="15">
        <f>SUM(BI163:BI233)*データ!$D$2</f>
        <v>176.2</v>
      </c>
      <c r="BJ160" s="15">
        <f>SUM(BJ163:BJ233)*データ!$D$2</f>
        <v>176.2</v>
      </c>
      <c r="BK160" s="15">
        <f>SUM(BK163:BK233)*データ!$D$2</f>
        <v>176.2</v>
      </c>
      <c r="BL160" s="15">
        <f>SUM(BL163:BL233)*データ!$D$2</f>
        <v>176.2</v>
      </c>
      <c r="BM160" s="15">
        <f>SUM(BM163:BM233)*データ!$D$2</f>
        <v>176.2</v>
      </c>
      <c r="BN160" s="15">
        <f>SUM(BN163:BN233)*データ!$D$2</f>
        <v>176.2</v>
      </c>
      <c r="BO160" s="15">
        <f>SUM(BO163:BO233)*データ!$D$2</f>
        <v>176.2</v>
      </c>
      <c r="BP160" s="15">
        <f>SUM(BP163:BP233)*データ!$D$2</f>
        <v>176.2</v>
      </c>
      <c r="BQ160" s="15">
        <f>SUM(BQ163:BQ233)*データ!$D$2</f>
        <v>176.2</v>
      </c>
      <c r="BR160" s="15">
        <f>SUM(BR163:BR233)*データ!$D$2</f>
        <v>176.2</v>
      </c>
      <c r="BS160" s="15">
        <f>SUM(BS163:BS233)*データ!$D$2</f>
        <v>176.2</v>
      </c>
      <c r="BT160" s="15">
        <f>SUM(BT163:BT233)*データ!$D$2</f>
        <v>176.2</v>
      </c>
      <c r="BU160" s="15">
        <f>SUM(BU163:BU233)*データ!$D$2</f>
        <v>176.2</v>
      </c>
      <c r="BV160" s="15">
        <f>SUM(BV163:BV233)*データ!$D$2</f>
        <v>176.2</v>
      </c>
      <c r="BW160" s="15">
        <f>SUM(BW163:BW233)*データ!$D$2</f>
        <v>176.2</v>
      </c>
      <c r="BX160" s="15">
        <f>SUM(BX163:BX233)*データ!$D$2</f>
        <v>176.2</v>
      </c>
      <c r="BY160" s="15">
        <f>SUM(BY163:BY233)*データ!$D$2</f>
        <v>176.2</v>
      </c>
      <c r="BZ160" s="15">
        <f>SUM(BZ163:BZ233)*データ!$D$2</f>
        <v>176.2</v>
      </c>
      <c r="CA160" s="15">
        <f>SUM(CA163:CA233)*データ!$D$2</f>
        <v>176.2</v>
      </c>
      <c r="CB160" s="15">
        <f>SUM(CB163:CB233)*データ!$D$2</f>
        <v>176.2</v>
      </c>
      <c r="CC160" s="15">
        <f>SUM(CC163:CC233)*データ!$D$2</f>
        <v>176.2</v>
      </c>
      <c r="CD160" s="15">
        <f>SUM(CD163:CD233)*データ!$D$2</f>
        <v>176.2</v>
      </c>
      <c r="CE160" s="15">
        <f>SUM(CE163:CE233)*データ!$D$2</f>
        <v>176.2</v>
      </c>
      <c r="CF160" s="15">
        <f>SUM(CF163:CF233)*データ!$D$2</f>
        <v>176.2</v>
      </c>
      <c r="CG160" s="15">
        <f>SUM(CG163:CG233)*データ!$D$2</f>
        <v>176.2</v>
      </c>
      <c r="CH160" s="15">
        <f>SUM(CH163:CH233)*データ!$D$2</f>
        <v>176.2</v>
      </c>
      <c r="CI160" s="15">
        <f>SUM(CI163:CI233)*データ!$D$2</f>
        <v>176.2</v>
      </c>
      <c r="CJ160" s="15">
        <f>SUM(CJ163:CJ233)*データ!$D$2</f>
        <v>176.2</v>
      </c>
      <c r="CK160" s="15">
        <f>SUM(CK163:CK233)*データ!$D$2</f>
        <v>176.2</v>
      </c>
      <c r="CL160" s="15">
        <f>SUM(CL163:CL233)*データ!$D$2</f>
        <v>176.2</v>
      </c>
      <c r="CM160" s="15">
        <f>SUM(CM163:CM233)*データ!$D$2</f>
        <v>176.2</v>
      </c>
      <c r="CN160" s="15">
        <f>SUM(CN163:CN233)*データ!$D$2</f>
        <v>176.2</v>
      </c>
      <c r="CO160" s="15">
        <f>SUM(CO163:CO233)*データ!$D$2</f>
        <v>176.2</v>
      </c>
      <c r="CP160" s="15">
        <f>SUM(CP163:CP233)*データ!$D$2</f>
        <v>176.2</v>
      </c>
      <c r="CQ160" s="15">
        <f>SUM(CQ163:CQ233)*データ!$D$2</f>
        <v>176.2</v>
      </c>
      <c r="CR160" s="15">
        <f>SUM(CR163:CR233)*データ!$D$2</f>
        <v>176.2</v>
      </c>
      <c r="CS160" s="15">
        <f>SUM(CS163:CS233)*データ!$D$2</f>
        <v>176.2</v>
      </c>
      <c r="CT160" s="15">
        <f>SUM(CT163:CT233)*データ!$D$2</f>
        <v>176.2</v>
      </c>
      <c r="CU160" s="15">
        <f>SUM(CU163:CU233)*データ!$D$2</f>
        <v>176.2</v>
      </c>
      <c r="CV160" s="15">
        <f>SUM(CV163:CV233)*データ!$D$2</f>
        <v>176.2</v>
      </c>
      <c r="CW160" s="15">
        <f>SUM(CW163:CW233)*データ!$D$2</f>
        <v>176.2</v>
      </c>
      <c r="CX160" s="15">
        <f>SUM(CX163:CX233)*データ!$D$2</f>
        <v>176.2</v>
      </c>
      <c r="CY160" s="15">
        <f>SUM(CY163:CY233)*データ!$D$2</f>
        <v>176.2</v>
      </c>
      <c r="CZ160" s="15">
        <f>SUM(CZ163:CZ233)*データ!$D$2</f>
        <v>176.2</v>
      </c>
      <c r="DA160" s="15">
        <f>SUM(DA163:DA233)*データ!$D$2</f>
        <v>176.2</v>
      </c>
      <c r="DB160" s="15">
        <f>SUM(DB163:DB233)*データ!$D$2</f>
        <v>176.2</v>
      </c>
      <c r="DC160" s="15">
        <f>SUM(DC163:DC233)*データ!$D$2</f>
        <v>176.2</v>
      </c>
      <c r="DD160" s="15">
        <f>SUM(DD163:DD233)*データ!$D$2</f>
        <v>176.2</v>
      </c>
      <c r="DE160" s="15">
        <f>SUM(DE163:DE233)*データ!$D$2</f>
        <v>176.2</v>
      </c>
      <c r="DF160" s="15">
        <f>SUM(DF163:DF233)*データ!$D$2</f>
        <v>176.2</v>
      </c>
      <c r="DG160" s="15">
        <f>SUM(DG163:DG233)*データ!$D$2</f>
        <v>176.2</v>
      </c>
      <c r="DH160" s="15">
        <f>SUM(DH163:DH233)*データ!$D$2</f>
        <v>176.2</v>
      </c>
      <c r="DI160" s="15">
        <f>SUM(DI163:DI233)*データ!$D$2</f>
        <v>176.2</v>
      </c>
      <c r="DJ160" s="15">
        <f>SUM(DJ163:DJ233)*データ!$D$2</f>
        <v>176.2</v>
      </c>
      <c r="DK160" s="15">
        <f>SUM(DK163:DK233)*データ!$D$2</f>
        <v>176.2</v>
      </c>
      <c r="DL160" s="15">
        <f>SUM(DL163:DL233)*データ!$D$2</f>
        <v>176.2</v>
      </c>
      <c r="DM160" s="15">
        <f>SUM(DM163:DM233)*データ!$D$2</f>
        <v>176.2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10</v>
      </c>
      <c r="BF169" s="14">
        <f>IF($J17&lt;&gt;"",$I17*IF(COUNTA(BG18:$DN18)=0,$J17,0),0)</f>
        <v>10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3.2</v>
      </c>
      <c r="BF171" s="14">
        <f>IF($J21&lt;&gt;"",$I21*IF(COUNTA(BG22:$DN22)=0,$J21,0),0)</f>
        <v>3.2</v>
      </c>
      <c r="BG171" s="14">
        <f>IF($J21&lt;&gt;"",$I21*IF(COUNTA(BH22:$DN22)=0,$J21,0),0)</f>
        <v>3.2</v>
      </c>
      <c r="BH171" s="14">
        <f>IF($J21&lt;&gt;"",$I21*IF(COUNTA(BI22:$DN22)=0,$J21,0),0)</f>
        <v>3.2</v>
      </c>
      <c r="BI171" s="14">
        <f>IF($J21&lt;&gt;"",$I21*IF(COUNTA(BJ22:$DN22)=0,$J21,0),0)</f>
        <v>3.2</v>
      </c>
      <c r="BJ171" s="14">
        <f>IF($J21&lt;&gt;"",$I21*IF(COUNTA(BK22:$DN22)=0,$J21,0),0)</f>
        <v>3.2</v>
      </c>
      <c r="BK171" s="14">
        <f>IF($J21&lt;&gt;"",$I21*IF(COUNTA(BL22:$DN22)=0,$J21,0),0)</f>
        <v>3.2</v>
      </c>
      <c r="BL171" s="14">
        <f>IF($J21&lt;&gt;"",$I21*IF(COUNTA(BM22:$DN22)=0,$J21,0),0)</f>
        <v>3.2</v>
      </c>
      <c r="BM171" s="14">
        <f>IF($J21&lt;&gt;"",$I21*IF(COUNTA(BN22:$DN22)=0,$J21,0),0)</f>
        <v>3.2</v>
      </c>
      <c r="BN171" s="14">
        <f>IF($J21&lt;&gt;"",$I21*IF(COUNTA(BO22:$DN22)=0,$J21,0),0)</f>
        <v>3.2</v>
      </c>
      <c r="BO171" s="14">
        <f>IF($J21&lt;&gt;"",$I21*IF(COUNTA(BP22:$DN22)=0,$J21,0),0)</f>
        <v>3.2</v>
      </c>
      <c r="BP171" s="14">
        <f>IF($J21&lt;&gt;"",$I21*IF(COUNTA(BQ22:$DN22)=0,$J21,0),0)</f>
        <v>3.2</v>
      </c>
      <c r="BQ171" s="14">
        <f>IF($J21&lt;&gt;"",$I21*IF(COUNTA(BR22:$DN22)=0,$J21,0),0)</f>
        <v>3.2</v>
      </c>
      <c r="BR171" s="14">
        <f>IF($J21&lt;&gt;"",$I21*IF(COUNTA(BS22:$DN22)=0,$J21,0),0)</f>
        <v>3.2</v>
      </c>
      <c r="BS171" s="14">
        <f>IF($J21&lt;&gt;"",$I21*IF(COUNTA(BT22:$DN22)=0,$J21,0),0)</f>
        <v>3.2</v>
      </c>
      <c r="BT171" s="14">
        <f>IF($J21&lt;&gt;"",$I21*IF(COUNTA(BU22:$DN22)=0,$J21,0),0)</f>
        <v>3.2</v>
      </c>
      <c r="BU171" s="14">
        <f>IF($J21&lt;&gt;"",$I21*IF(COUNTA(BV22:$DN22)=0,$J21,0),0)</f>
        <v>3.2</v>
      </c>
      <c r="BV171" s="14">
        <f>IF($J21&lt;&gt;"",$I21*IF(COUNTA(BW22:$DN22)=0,$J21,0),0)</f>
        <v>3.2</v>
      </c>
      <c r="BW171" s="14">
        <f>IF($J21&lt;&gt;"",$I21*IF(COUNTA(BX22:$DN22)=0,$J21,0),0)</f>
        <v>3.2</v>
      </c>
      <c r="BX171" s="14">
        <f>IF($J21&lt;&gt;"",$I21*IF(COUNTA(BY22:$DN22)=0,$J21,0),0)</f>
        <v>3.2</v>
      </c>
      <c r="BY171" s="14">
        <f>IF($J21&lt;&gt;"",$I21*IF(COUNTA(BZ22:$DN22)=0,$J21,0),0)</f>
        <v>3.2</v>
      </c>
      <c r="BZ171" s="14">
        <f>IF($J21&lt;&gt;"",$I21*IF(COUNTA(CA22:$DN22)=0,$J21,0),0)</f>
        <v>3.2</v>
      </c>
      <c r="CA171" s="14">
        <f>IF($J21&lt;&gt;"",$I21*IF(COUNTA(CB22:$DN22)=0,$J21,0),0)</f>
        <v>3.2</v>
      </c>
      <c r="CB171" s="14">
        <f>IF($J21&lt;&gt;"",$I21*IF(COUNTA(CC22:$DN22)=0,$J21,0),0)</f>
        <v>3.2</v>
      </c>
      <c r="CC171" s="14">
        <f>IF($J21&lt;&gt;"",$I21*IF(COUNTA(CD22:$DN22)=0,$J21,0),0)</f>
        <v>3.2</v>
      </c>
      <c r="CD171" s="14">
        <f>IF($J21&lt;&gt;"",$I21*IF(COUNTA(CE22:$DN22)=0,$J21,0),0)</f>
        <v>3.2</v>
      </c>
      <c r="CE171" s="14">
        <f>IF($J21&lt;&gt;"",$I21*IF(COUNTA(CF22:$DN22)=0,$J21,0),0)</f>
        <v>3.2</v>
      </c>
      <c r="CF171" s="14">
        <f>IF($J21&lt;&gt;"",$I21*IF(COUNTA(CG22:$DN22)=0,$J21,0),0)</f>
        <v>3.2</v>
      </c>
      <c r="CG171" s="14">
        <f>IF($J21&lt;&gt;"",$I21*IF(COUNTA(CH22:$DN22)=0,$J21,0),0)</f>
        <v>3.2</v>
      </c>
      <c r="CH171" s="14">
        <f>IF($J21&lt;&gt;"",$I21*IF(COUNTA(CI22:$DN22)=0,$J21,0),0)</f>
        <v>3.2</v>
      </c>
      <c r="CI171" s="14">
        <f>IF($J21&lt;&gt;"",$I21*IF(COUNTA(CJ22:$DN22)=0,$J21,0),0)</f>
        <v>3.2</v>
      </c>
      <c r="CJ171" s="14">
        <f>IF($J21&lt;&gt;"",$I21*IF(COUNTA(CK22:$DN22)=0,$J21,0),0)</f>
        <v>3.2</v>
      </c>
      <c r="CK171" s="14">
        <f>IF($J21&lt;&gt;"",$I21*IF(COUNTA(CL22:$DN22)=0,$J21,0),0)</f>
        <v>3.2</v>
      </c>
      <c r="CL171" s="14">
        <f>IF($J21&lt;&gt;"",$I21*IF(COUNTA(CM22:$DN22)=0,$J21,0),0)</f>
        <v>3.2</v>
      </c>
      <c r="CM171" s="14">
        <f>IF($J21&lt;&gt;"",$I21*IF(COUNTA(CN22:$DN22)=0,$J21,0),0)</f>
        <v>3.2</v>
      </c>
      <c r="CN171" s="14">
        <f>IF($J21&lt;&gt;"",$I21*IF(COUNTA(CO22:$DN22)=0,$J21,0),0)</f>
        <v>3.2</v>
      </c>
      <c r="CO171" s="14">
        <f>IF($J21&lt;&gt;"",$I21*IF(COUNTA(CP22:$DN22)=0,$J21,0),0)</f>
        <v>3.2</v>
      </c>
      <c r="CP171" s="14">
        <f>IF($J21&lt;&gt;"",$I21*IF(COUNTA(CQ22:$DN22)=0,$J21,0),0)</f>
        <v>3.2</v>
      </c>
      <c r="CQ171" s="14">
        <f>IF($J21&lt;&gt;"",$I21*IF(COUNTA(CR22:$DN22)=0,$J21,0),0)</f>
        <v>3.2</v>
      </c>
      <c r="CR171" s="14">
        <f>IF($J21&lt;&gt;"",$I21*IF(COUNTA(CS22:$DN22)=0,$J21,0),0)</f>
        <v>3.2</v>
      </c>
      <c r="CS171" s="14">
        <f>IF($J21&lt;&gt;"",$I21*IF(COUNTA(CT22:$DN22)=0,$J21,0),0)</f>
        <v>3.2</v>
      </c>
      <c r="CT171" s="14">
        <f>IF($J21&lt;&gt;"",$I21*IF(COUNTA(CU22:$DN22)=0,$J21,0),0)</f>
        <v>3.2</v>
      </c>
      <c r="CU171" s="14">
        <f>IF($J21&lt;&gt;"",$I21*IF(COUNTA(CV22:$DN22)=0,$J21,0),0)</f>
        <v>3.2</v>
      </c>
      <c r="CV171" s="14">
        <f>IF($J21&lt;&gt;"",$I21*IF(COUNTA(CW22:$DN22)=0,$J21,0),0)</f>
        <v>3.2</v>
      </c>
      <c r="CW171" s="14">
        <f>IF($J21&lt;&gt;"",$I21*IF(COUNTA(CX22:$DN22)=0,$J21,0),0)</f>
        <v>3.2</v>
      </c>
      <c r="CX171" s="14">
        <f>IF($J21&lt;&gt;"",$I21*IF(COUNTA(CY22:$DN22)=0,$J21,0),0)</f>
        <v>3.2</v>
      </c>
      <c r="CY171" s="14">
        <f>IF($J21&lt;&gt;"",$I21*IF(COUNTA(CZ22:$DN22)=0,$J21,0),0)</f>
        <v>3.2</v>
      </c>
      <c r="CZ171" s="14">
        <f>IF($J21&lt;&gt;"",$I21*IF(COUNTA(DA22:$DN22)=0,$J21,0),0)</f>
        <v>3.2</v>
      </c>
      <c r="DA171" s="14">
        <f>IF($J21&lt;&gt;"",$I21*IF(COUNTA(DB22:$DN22)=0,$J21,0),0)</f>
        <v>3.2</v>
      </c>
      <c r="DB171" s="14">
        <f>IF($J21&lt;&gt;"",$I21*IF(COUNTA(DC22:$DN22)=0,$J21,0),0)</f>
        <v>3.2</v>
      </c>
      <c r="DC171" s="14">
        <f>IF($J21&lt;&gt;"",$I21*IF(COUNTA(DD22:$DN22)=0,$J21,0),0)</f>
        <v>3.2</v>
      </c>
      <c r="DD171" s="14">
        <f>IF($J21&lt;&gt;"",$I21*IF(COUNTA(DE22:$DN22)=0,$J21,0),0)</f>
        <v>3.2</v>
      </c>
      <c r="DE171" s="14">
        <f>IF($J21&lt;&gt;"",$I21*IF(COUNTA(DF22:$DN22)=0,$J21,0),0)</f>
        <v>3.2</v>
      </c>
      <c r="DF171" s="14">
        <f>IF($J21&lt;&gt;"",$I21*IF(COUNTA(DG22:$DN22)=0,$J21,0),0)</f>
        <v>3.2</v>
      </c>
      <c r="DG171" s="14">
        <f>IF($J21&lt;&gt;"",$I21*IF(COUNTA(DH22:$DN22)=0,$J21,0),0)</f>
        <v>3.2</v>
      </c>
      <c r="DH171" s="14">
        <f>IF($J21&lt;&gt;"",$I21*IF(COUNTA(DI22:$DN22)=0,$J21,0),0)</f>
        <v>3.2</v>
      </c>
      <c r="DI171" s="14">
        <f>IF($J21&lt;&gt;"",$I21*IF(COUNTA(DJ22:$DN22)=0,$J21,0),0)</f>
        <v>3.2</v>
      </c>
      <c r="DJ171" s="14">
        <f>IF($J21&lt;&gt;"",$I21*IF(COUNTA(DK22:$DN22)=0,$J21,0),0)</f>
        <v>3.2</v>
      </c>
      <c r="DK171" s="14">
        <f>IF($J21&lt;&gt;"",$I21*IF(COUNTA(DL22:$DN22)=0,$J21,0),0)</f>
        <v>3.2</v>
      </c>
      <c r="DL171" s="14">
        <f>IF($J21&lt;&gt;"",$I21*IF(COUNTA(DM22:$DN22)=0,$J21,0),0)</f>
        <v>3.2</v>
      </c>
      <c r="DM171" s="14">
        <f>IF($J21&lt;&gt;"",$I21*IF(COUNTA(DN22:$DN22)=0,$J21,0),0)</f>
        <v>3.2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1.2</v>
      </c>
      <c r="BH172" s="14">
        <f>IF($J23&lt;&gt;"",$I23*IF(COUNTA(BI24:$DN24)=0,$J23,0),0)</f>
        <v>1.2</v>
      </c>
      <c r="BI172" s="14">
        <f>IF($J23&lt;&gt;"",$I23*IF(COUNTA(BJ24:$DN24)=0,$J23,0),0)</f>
        <v>1.2</v>
      </c>
      <c r="BJ172" s="14">
        <f>IF($J23&lt;&gt;"",$I23*IF(COUNTA(BK24:$DN24)=0,$J23,0),0)</f>
        <v>1.2</v>
      </c>
      <c r="BK172" s="14">
        <f>IF($J23&lt;&gt;"",$I23*IF(COUNTA(BL24:$DN24)=0,$J23,0),0)</f>
        <v>1.2</v>
      </c>
      <c r="BL172" s="14">
        <f>IF($J23&lt;&gt;"",$I23*IF(COUNTA(BM24:$DN24)=0,$J23,0),0)</f>
        <v>1.2</v>
      </c>
      <c r="BM172" s="14">
        <f>IF($J23&lt;&gt;"",$I23*IF(COUNTA(BN24:$DN24)=0,$J23,0),0)</f>
        <v>1.2</v>
      </c>
      <c r="BN172" s="14">
        <f>IF($J23&lt;&gt;"",$I23*IF(COUNTA(BO24:$DN24)=0,$J23,0),0)</f>
        <v>1.2</v>
      </c>
      <c r="BO172" s="14">
        <f>IF($J23&lt;&gt;"",$I23*IF(COUNTA(BP24:$DN24)=0,$J23,0),0)</f>
        <v>1.2</v>
      </c>
      <c r="BP172" s="14">
        <f>IF($J23&lt;&gt;"",$I23*IF(COUNTA(BQ24:$DN24)=0,$J23,0),0)</f>
        <v>1.2</v>
      </c>
      <c r="BQ172" s="14">
        <f>IF($J23&lt;&gt;"",$I23*IF(COUNTA(BR24:$DN24)=0,$J23,0),0)</f>
        <v>1.2</v>
      </c>
      <c r="BR172" s="14">
        <f>IF($J23&lt;&gt;"",$I23*IF(COUNTA(BS24:$DN24)=0,$J23,0),0)</f>
        <v>1.2</v>
      </c>
      <c r="BS172" s="14">
        <f>IF($J23&lt;&gt;"",$I23*IF(COUNTA(BT24:$DN24)=0,$J23,0),0)</f>
        <v>1.2</v>
      </c>
      <c r="BT172" s="14">
        <f>IF($J23&lt;&gt;"",$I23*IF(COUNTA(BU24:$DN24)=0,$J23,0),0)</f>
        <v>1.2</v>
      </c>
      <c r="BU172" s="14">
        <f>IF($J23&lt;&gt;"",$I23*IF(COUNTA(BV24:$DN24)=0,$J23,0),0)</f>
        <v>1.2</v>
      </c>
      <c r="BV172" s="14">
        <f>IF($J23&lt;&gt;"",$I23*IF(COUNTA(BW24:$DN24)=0,$J23,0),0)</f>
        <v>1.2</v>
      </c>
      <c r="BW172" s="14">
        <f>IF($J23&lt;&gt;"",$I23*IF(COUNTA(BX24:$DN24)=0,$J23,0),0)</f>
        <v>1.2</v>
      </c>
      <c r="BX172" s="14">
        <f>IF($J23&lt;&gt;"",$I23*IF(COUNTA(BY24:$DN24)=0,$J23,0),0)</f>
        <v>1.2</v>
      </c>
      <c r="BY172" s="14">
        <f>IF($J23&lt;&gt;"",$I23*IF(COUNTA(BZ24:$DN24)=0,$J23,0),0)</f>
        <v>1.2</v>
      </c>
      <c r="BZ172" s="14">
        <f>IF($J23&lt;&gt;"",$I23*IF(COUNTA(CA24:$DN24)=0,$J23,0),0)</f>
        <v>1.2</v>
      </c>
      <c r="CA172" s="14">
        <f>IF($J23&lt;&gt;"",$I23*IF(COUNTA(CB24:$DN24)=0,$J23,0),0)</f>
        <v>1.2</v>
      </c>
      <c r="CB172" s="14">
        <f>IF($J23&lt;&gt;"",$I23*IF(COUNTA(CC24:$DN24)=0,$J23,0),0)</f>
        <v>1.2</v>
      </c>
      <c r="CC172" s="14">
        <f>IF($J23&lt;&gt;"",$I23*IF(COUNTA(CD24:$DN24)=0,$J23,0),0)</f>
        <v>1.2</v>
      </c>
      <c r="CD172" s="14">
        <f>IF($J23&lt;&gt;"",$I23*IF(COUNTA(CE24:$DN24)=0,$J23,0),0)</f>
        <v>1.2</v>
      </c>
      <c r="CE172" s="14">
        <f>IF($J23&lt;&gt;"",$I23*IF(COUNTA(CF24:$DN24)=0,$J23,0),0)</f>
        <v>1.2</v>
      </c>
      <c r="CF172" s="14">
        <f>IF($J23&lt;&gt;"",$I23*IF(COUNTA(CG24:$DN24)=0,$J23,0),0)</f>
        <v>1.2</v>
      </c>
      <c r="CG172" s="14">
        <f>IF($J23&lt;&gt;"",$I23*IF(COUNTA(CH24:$DN24)=0,$J23,0),0)</f>
        <v>1.2</v>
      </c>
      <c r="CH172" s="14">
        <f>IF($J23&lt;&gt;"",$I23*IF(COUNTA(CI24:$DN24)=0,$J23,0),0)</f>
        <v>1.2</v>
      </c>
      <c r="CI172" s="14">
        <f>IF($J23&lt;&gt;"",$I23*IF(COUNTA(CJ24:$DN24)=0,$J23,0),0)</f>
        <v>1.2</v>
      </c>
      <c r="CJ172" s="14">
        <f>IF($J23&lt;&gt;"",$I23*IF(COUNTA(CK24:$DN24)=0,$J23,0),0)</f>
        <v>1.2</v>
      </c>
      <c r="CK172" s="14">
        <f>IF($J23&lt;&gt;"",$I23*IF(COUNTA(CL24:$DN24)=0,$J23,0),0)</f>
        <v>1.2</v>
      </c>
      <c r="CL172" s="14">
        <f>IF($J23&lt;&gt;"",$I23*IF(COUNTA(CM24:$DN24)=0,$J23,0),0)</f>
        <v>1.2</v>
      </c>
      <c r="CM172" s="14">
        <f>IF($J23&lt;&gt;"",$I23*IF(COUNTA(CN24:$DN24)=0,$J23,0),0)</f>
        <v>1.2</v>
      </c>
      <c r="CN172" s="14">
        <f>IF($J23&lt;&gt;"",$I23*IF(COUNTA(CO24:$DN24)=0,$J23,0),0)</f>
        <v>1.2</v>
      </c>
      <c r="CO172" s="14">
        <f>IF($J23&lt;&gt;"",$I23*IF(COUNTA(CP24:$DN24)=0,$J23,0),0)</f>
        <v>1.2</v>
      </c>
      <c r="CP172" s="14">
        <f>IF($J23&lt;&gt;"",$I23*IF(COUNTA(CQ24:$DN24)=0,$J23,0),0)</f>
        <v>1.2</v>
      </c>
      <c r="CQ172" s="14">
        <f>IF($J23&lt;&gt;"",$I23*IF(COUNTA(CR24:$DN24)=0,$J23,0),0)</f>
        <v>1.2</v>
      </c>
      <c r="CR172" s="14">
        <f>IF($J23&lt;&gt;"",$I23*IF(COUNTA(CS24:$DN24)=0,$J23,0),0)</f>
        <v>1.2</v>
      </c>
      <c r="CS172" s="14">
        <f>IF($J23&lt;&gt;"",$I23*IF(COUNTA(CT24:$DN24)=0,$J23,0),0)</f>
        <v>1.2</v>
      </c>
      <c r="CT172" s="14">
        <f>IF($J23&lt;&gt;"",$I23*IF(COUNTA(CU24:$DN24)=0,$J23,0),0)</f>
        <v>1.2</v>
      </c>
      <c r="CU172" s="14">
        <f>IF($J23&lt;&gt;"",$I23*IF(COUNTA(CV24:$DN24)=0,$J23,0),0)</f>
        <v>1.2</v>
      </c>
      <c r="CV172" s="14">
        <f>IF($J23&lt;&gt;"",$I23*IF(COUNTA(CW24:$DN24)=0,$J23,0),0)</f>
        <v>1.2</v>
      </c>
      <c r="CW172" s="14">
        <f>IF($J23&lt;&gt;"",$I23*IF(COUNTA(CX24:$DN24)=0,$J23,0),0)</f>
        <v>1.2</v>
      </c>
      <c r="CX172" s="14">
        <f>IF($J23&lt;&gt;"",$I23*IF(COUNTA(CY24:$DN24)=0,$J23,0),0)</f>
        <v>1.2</v>
      </c>
      <c r="CY172" s="14">
        <f>IF($J23&lt;&gt;"",$I23*IF(COUNTA(CZ24:$DN24)=0,$J23,0),0)</f>
        <v>1.2</v>
      </c>
      <c r="CZ172" s="14">
        <f>IF($J23&lt;&gt;"",$I23*IF(COUNTA(DA24:$DN24)=0,$J23,0),0)</f>
        <v>1.2</v>
      </c>
      <c r="DA172" s="14">
        <f>IF($J23&lt;&gt;"",$I23*IF(COUNTA(DB24:$DN24)=0,$J23,0),0)</f>
        <v>1.2</v>
      </c>
      <c r="DB172" s="14">
        <f>IF($J23&lt;&gt;"",$I23*IF(COUNTA(DC24:$DN24)=0,$J23,0),0)</f>
        <v>1.2</v>
      </c>
      <c r="DC172" s="14">
        <f>IF($J23&lt;&gt;"",$I23*IF(COUNTA(DD24:$DN24)=0,$J23,0),0)</f>
        <v>1.2</v>
      </c>
      <c r="DD172" s="14">
        <f>IF($J23&lt;&gt;"",$I23*IF(COUNTA(DE24:$DN24)=0,$J23,0),0)</f>
        <v>1.2</v>
      </c>
      <c r="DE172" s="14">
        <f>IF($J23&lt;&gt;"",$I23*IF(COUNTA(DF24:$DN24)=0,$J23,0),0)</f>
        <v>1.2</v>
      </c>
      <c r="DF172" s="14">
        <f>IF($J23&lt;&gt;"",$I23*IF(COUNTA(DG24:$DN24)=0,$J23,0),0)</f>
        <v>1.2</v>
      </c>
      <c r="DG172" s="14">
        <f>IF($J23&lt;&gt;"",$I23*IF(COUNTA(DH24:$DN24)=0,$J23,0),0)</f>
        <v>1.2</v>
      </c>
      <c r="DH172" s="14">
        <f>IF($J23&lt;&gt;"",$I23*IF(COUNTA(DI24:$DN24)=0,$J23,0),0)</f>
        <v>1.2</v>
      </c>
      <c r="DI172" s="14">
        <f>IF($J23&lt;&gt;"",$I23*IF(COUNTA(DJ24:$DN24)=0,$J23,0),0)</f>
        <v>1.2</v>
      </c>
      <c r="DJ172" s="14">
        <f>IF($J23&lt;&gt;"",$I23*IF(COUNTA(DK24:$DN24)=0,$J23,0),0)</f>
        <v>1.2</v>
      </c>
      <c r="DK172" s="14">
        <f>IF($J23&lt;&gt;"",$I23*IF(COUNTA(DL24:$DN24)=0,$J23,0),0)</f>
        <v>1.2</v>
      </c>
      <c r="DL172" s="14">
        <f>IF($J23&lt;&gt;"",$I23*IF(COUNTA(DM24:$DN24)=0,$J23,0),0)</f>
        <v>1.2</v>
      </c>
      <c r="DM172" s="14">
        <f>IF($J23&lt;&gt;"",$I23*IF(COUNTA(DN24:$DN24)=0,$J23,0),0)</f>
        <v>1.2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35:DN152 K4:DN28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R29" sqref="AR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217</v>
      </c>
      <c r="AX29" s="30">
        <f ca="1">IF(TODAY()&gt;=AX$27,ガント!BG159,NA())</f>
        <v>221</v>
      </c>
      <c r="AY29" s="30" t="e">
        <f ca="1">IF(TODAY()&gt;=AY$27,ガント!BH159,NA())</f>
        <v>#N/A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52</v>
      </c>
      <c r="T30" s="27">
        <f ca="1">IF(TODAY()&gt;=T$27,ガント!AC160,NA())</f>
        <v>52</v>
      </c>
      <c r="U30" s="27">
        <f ca="1">IF(TODAY()&gt;=U$27,ガント!AD160,NA())</f>
        <v>52</v>
      </c>
      <c r="V30" s="27">
        <f ca="1">IF(TODAY()&gt;=V$27,ガント!AE160,NA())</f>
        <v>52</v>
      </c>
      <c r="W30" s="27">
        <f ca="1">IF(TODAY()&gt;=W$27,ガント!AF160,NA())</f>
        <v>52</v>
      </c>
      <c r="X30" s="27">
        <f ca="1">IF(TODAY()&gt;=X$27,ガント!AG160,NA())</f>
        <v>52</v>
      </c>
      <c r="Y30" s="27">
        <f ca="1">IF(TODAY()&gt;=Y$27,ガント!AH160,NA())</f>
        <v>52</v>
      </c>
      <c r="Z30" s="27">
        <f ca="1">IF(TODAY()&gt;=Z$27,ガント!AI160,NA())</f>
        <v>52</v>
      </c>
      <c r="AA30" s="27">
        <f ca="1">IF(TODAY()&gt;=AA$27,ガント!AJ160,NA())</f>
        <v>52</v>
      </c>
      <c r="AB30" s="27">
        <f ca="1">IF(TODAY()&gt;=AB$27,ガント!AK160,NA())</f>
        <v>52</v>
      </c>
      <c r="AC30" s="27">
        <f ca="1">IF(TODAY()&gt;=AC$27,ガント!AL160,NA())</f>
        <v>52</v>
      </c>
      <c r="AD30" s="27">
        <f ca="1">IF(TODAY()&gt;=AD$27,ガント!AM160,NA())</f>
        <v>53</v>
      </c>
      <c r="AE30" s="27">
        <f ca="1">IF(TODAY()&gt;=AE$27,ガント!AN160,NA())</f>
        <v>53</v>
      </c>
      <c r="AF30" s="27">
        <f ca="1">IF(TODAY()&gt;=AF$27,ガント!AO160,NA())</f>
        <v>53</v>
      </c>
      <c r="AG30" s="27">
        <f ca="1">IF(TODAY()&gt;=AG$27,ガント!AP160,NA())</f>
        <v>53</v>
      </c>
      <c r="AH30" s="27">
        <f ca="1">IF(TODAY()&gt;=AH$27,ガント!AQ160,NA())</f>
        <v>61</v>
      </c>
      <c r="AI30" s="27">
        <f ca="1">IF(TODAY()&gt;=AI$27,ガント!AR160,NA())</f>
        <v>61</v>
      </c>
      <c r="AJ30" s="27">
        <f ca="1">IF(TODAY()&gt;=AJ$27,ガント!AS160,NA())</f>
        <v>61</v>
      </c>
      <c r="AK30" s="27">
        <f ca="1">IF(TODAY()&gt;=AK$27,ガント!AT160,NA())</f>
        <v>61</v>
      </c>
      <c r="AL30" s="27">
        <f ca="1">IF(TODAY()&gt;=AL$27,ガント!AU160,NA())</f>
        <v>61</v>
      </c>
      <c r="AM30" s="27">
        <f ca="1">IF(TODAY()&gt;=AM$27,ガント!AV160,NA())</f>
        <v>61</v>
      </c>
      <c r="AN30" s="27">
        <f ca="1">IF(TODAY()&gt;=AN$27,ガント!AW160,NA())</f>
        <v>61</v>
      </c>
      <c r="AO30" s="27">
        <f ca="1">IF(TODAY()&gt;=AO$27,ガント!AX160,NA())</f>
        <v>61</v>
      </c>
      <c r="AP30" s="27">
        <f ca="1">IF(TODAY()&gt;=AP$27,ガント!AY160,NA())</f>
        <v>61</v>
      </c>
      <c r="AQ30" s="27">
        <f ca="1">IF(TODAY()&gt;=AQ$27,ガント!AZ160,NA())</f>
        <v>61</v>
      </c>
      <c r="AR30" s="27">
        <f ca="1">IF(TODAY()&gt;=AR$27,ガント!BA160,NA())</f>
        <v>61</v>
      </c>
      <c r="AS30" s="27">
        <f ca="1">IF(TODAY()&gt;=AS$27,ガント!BB160,NA())</f>
        <v>61</v>
      </c>
      <c r="AT30" s="27">
        <f ca="1">IF(TODAY()&gt;=AT$27,ガント!BC160,NA())</f>
        <v>61</v>
      </c>
      <c r="AU30" s="27">
        <f ca="1">IF(TODAY()&gt;=AU$27,ガント!BD160,NA())</f>
        <v>61</v>
      </c>
      <c r="AV30" s="27">
        <f ca="1">IF(TODAY()&gt;=AV$27,ガント!BE160,NA())</f>
        <v>166.6</v>
      </c>
      <c r="AW30" s="27">
        <f ca="1">IF(TODAY()&gt;=AW$27,ガント!BF160,NA())</f>
        <v>166.6</v>
      </c>
      <c r="AX30" s="27">
        <f ca="1">IF(TODAY()&gt;=AX$27,ガント!BG160,NA())</f>
        <v>176.2</v>
      </c>
      <c r="AY30" s="27" t="e">
        <f ca="1">IF(TODAY()&gt;=AY$27,ガント!BH160,NA())</f>
        <v>#N/A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-21</v>
      </c>
      <c r="T31" s="25">
        <f t="shared" ca="1" si="0"/>
        <v>-21</v>
      </c>
      <c r="U31" s="25">
        <f t="shared" ca="1" si="0"/>
        <v>-21</v>
      </c>
      <c r="V31" s="25">
        <f t="shared" ca="1" si="0"/>
        <v>-21</v>
      </c>
      <c r="W31" s="25">
        <f t="shared" ca="1" si="0"/>
        <v>-35</v>
      </c>
      <c r="X31" s="25">
        <f t="shared" ca="1" si="0"/>
        <v>-35</v>
      </c>
      <c r="Y31" s="25">
        <f t="shared" ca="1" si="0"/>
        <v>-35</v>
      </c>
      <c r="Z31" s="25">
        <f t="shared" ca="1" si="0"/>
        <v>-45</v>
      </c>
      <c r="AA31" s="25">
        <f t="shared" ca="1" si="0"/>
        <v>-55</v>
      </c>
      <c r="AB31" s="25">
        <f t="shared" ca="1" si="0"/>
        <v>-71</v>
      </c>
      <c r="AC31" s="25">
        <f t="shared" ca="1" si="0"/>
        <v>-81</v>
      </c>
      <c r="AD31" s="25">
        <f ca="1">IF(ISERR(AD30-AD28),NA(),AD30-AD28)</f>
        <v>-92</v>
      </c>
      <c r="AE31" s="25">
        <f t="shared" ca="1" si="0"/>
        <v>-92</v>
      </c>
      <c r="AF31" s="25">
        <f t="shared" ca="1" si="0"/>
        <v>-92</v>
      </c>
      <c r="AG31" s="25">
        <f t="shared" ca="1" si="0"/>
        <v>-104</v>
      </c>
      <c r="AH31" s="25">
        <f t="shared" ref="AH31:BM31" ca="1" si="1">IF(ISERR(AH30-AH28),NA(),AH30-AH28)</f>
        <v>-96</v>
      </c>
      <c r="AI31" s="25">
        <f t="shared" ca="1" si="1"/>
        <v>-96</v>
      </c>
      <c r="AJ31" s="25">
        <f t="shared" ca="1" si="1"/>
        <v>-96</v>
      </c>
      <c r="AK31" s="25">
        <f t="shared" ca="1" si="1"/>
        <v>-114</v>
      </c>
      <c r="AL31" s="25">
        <f t="shared" ca="1" si="1"/>
        <v>-117</v>
      </c>
      <c r="AM31" s="25">
        <f t="shared" ca="1" si="1"/>
        <v>-121</v>
      </c>
      <c r="AN31" s="25">
        <f t="shared" ca="1" si="1"/>
        <v>-124</v>
      </c>
      <c r="AO31" s="25">
        <f t="shared" ca="1" si="1"/>
        <v>-127</v>
      </c>
      <c r="AP31" s="25">
        <f t="shared" ca="1" si="1"/>
        <v>-130</v>
      </c>
      <c r="AQ31" s="25">
        <f t="shared" ca="1" si="1"/>
        <v>-134</v>
      </c>
      <c r="AR31" s="25">
        <f t="shared" ca="1" si="1"/>
        <v>-152</v>
      </c>
      <c r="AS31" s="25">
        <f t="shared" ca="1" si="1"/>
        <v>-156</v>
      </c>
      <c r="AT31" s="25">
        <f t="shared" ca="1" si="1"/>
        <v>-160</v>
      </c>
      <c r="AU31" s="25">
        <f t="shared" ca="1" si="1"/>
        <v>-164</v>
      </c>
      <c r="AV31" s="25">
        <f t="shared" ca="1" si="1"/>
        <v>-68.400000000000006</v>
      </c>
      <c r="AW31" s="25">
        <f t="shared" ca="1" si="1"/>
        <v>-78.400000000000006</v>
      </c>
      <c r="AX31" s="25">
        <f t="shared" ca="1" si="1"/>
        <v>-78.800000000000011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-36</v>
      </c>
      <c r="P32" s="23">
        <f t="shared" ca="1" si="4"/>
        <v>-36</v>
      </c>
      <c r="Q32" s="23">
        <f t="shared" ca="1" si="4"/>
        <v>-36</v>
      </c>
      <c r="R32" s="23">
        <f t="shared" ca="1" si="4"/>
        <v>-36</v>
      </c>
      <c r="S32" s="23">
        <f t="shared" ca="1" si="4"/>
        <v>-16</v>
      </c>
      <c r="T32" s="23">
        <f t="shared" ca="1" si="4"/>
        <v>-16</v>
      </c>
      <c r="U32" s="23">
        <f t="shared" ca="1" si="4"/>
        <v>-16</v>
      </c>
      <c r="V32" s="23">
        <f t="shared" ca="1" si="4"/>
        <v>-16</v>
      </c>
      <c r="W32" s="23">
        <f t="shared" ca="1" si="4"/>
        <v>-18</v>
      </c>
      <c r="X32" s="23">
        <f t="shared" ca="1" si="4"/>
        <v>-18</v>
      </c>
      <c r="Y32" s="23">
        <f t="shared" ca="1" si="4"/>
        <v>-18</v>
      </c>
      <c r="Z32" s="23">
        <f t="shared" ca="1" si="4"/>
        <v>-18</v>
      </c>
      <c r="AA32" s="23">
        <f t="shared" ca="1" si="4"/>
        <v>-18</v>
      </c>
      <c r="AB32" s="23">
        <f t="shared" ca="1" si="4"/>
        <v>-18</v>
      </c>
      <c r="AC32" s="23">
        <f t="shared" ca="1" si="4"/>
        <v>-18</v>
      </c>
      <c r="AD32" s="23">
        <f t="shared" ca="1" si="4"/>
        <v>-40</v>
      </c>
      <c r="AE32" s="23">
        <f t="shared" ca="1" si="4"/>
        <v>-44</v>
      </c>
      <c r="AF32" s="23">
        <f t="shared" ca="1" si="4"/>
        <v>-48</v>
      </c>
      <c r="AG32" s="23">
        <f t="shared" ca="1" si="4"/>
        <v>-51</v>
      </c>
      <c r="AH32" s="23">
        <f t="shared" ref="AH32:BM32" ca="1" si="5">IF(ISERR(AH30-AH29),NA(),AH30-AH29)</f>
        <v>-46</v>
      </c>
      <c r="AI32" s="23">
        <f t="shared" ca="1" si="5"/>
        <v>-48</v>
      </c>
      <c r="AJ32" s="23">
        <f t="shared" ca="1" si="5"/>
        <v>-50</v>
      </c>
      <c r="AK32" s="23">
        <f t="shared" ca="1" si="5"/>
        <v>-72</v>
      </c>
      <c r="AL32" s="23">
        <f t="shared" ca="1" si="5"/>
        <v>-76</v>
      </c>
      <c r="AM32" s="23">
        <f t="shared" ca="1" si="5"/>
        <v>-80</v>
      </c>
      <c r="AN32" s="23">
        <f t="shared" ca="1" si="5"/>
        <v>-84</v>
      </c>
      <c r="AO32" s="23">
        <f t="shared" ca="1" si="5"/>
        <v>-88</v>
      </c>
      <c r="AP32" s="23">
        <f t="shared" ca="1" si="5"/>
        <v>-92</v>
      </c>
      <c r="AQ32" s="23">
        <f t="shared" ca="1" si="5"/>
        <v>-96</v>
      </c>
      <c r="AR32" s="23">
        <f t="shared" ca="1" si="5"/>
        <v>-114</v>
      </c>
      <c r="AS32" s="23">
        <f t="shared" ca="1" si="5"/>
        <v>-118</v>
      </c>
      <c r="AT32" s="23">
        <f t="shared" ca="1" si="5"/>
        <v>-128</v>
      </c>
      <c r="AU32" s="23">
        <f t="shared" ca="1" si="5"/>
        <v>-138</v>
      </c>
      <c r="AV32" s="23">
        <f t="shared" ca="1" si="5"/>
        <v>-42.400000000000006</v>
      </c>
      <c r="AW32" s="23">
        <f t="shared" ca="1" si="5"/>
        <v>-50.400000000000006</v>
      </c>
      <c r="AX32" s="23">
        <f t="shared" ca="1" si="5"/>
        <v>-44.800000000000011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0.71232876712328763</v>
      </c>
      <c r="T33" s="28">
        <f t="shared" ca="1" si="8"/>
        <v>0.71232876712328763</v>
      </c>
      <c r="U33" s="28">
        <f t="shared" ca="1" si="8"/>
        <v>0.71232876712328763</v>
      </c>
      <c r="V33" s="28">
        <f t="shared" ca="1" si="8"/>
        <v>0.71232876712328763</v>
      </c>
      <c r="W33" s="28">
        <f ca="1">IF(ISERR(W30/W28),NA(),W30/W28)</f>
        <v>0.5977011494252874</v>
      </c>
      <c r="X33" s="28">
        <f t="shared" ca="1" si="8"/>
        <v>0.5977011494252874</v>
      </c>
      <c r="Y33" s="28">
        <f t="shared" ca="1" si="8"/>
        <v>0.5977011494252874</v>
      </c>
      <c r="Z33" s="28">
        <f t="shared" ca="1" si="8"/>
        <v>0.53608247422680411</v>
      </c>
      <c r="AA33" s="28">
        <f t="shared" ca="1" si="8"/>
        <v>0.48598130841121495</v>
      </c>
      <c r="AB33" s="28">
        <f t="shared" ca="1" si="8"/>
        <v>0.42276422764227645</v>
      </c>
      <c r="AC33" s="28">
        <f t="shared" ca="1" si="8"/>
        <v>0.39097744360902253</v>
      </c>
      <c r="AD33" s="28">
        <f t="shared" ca="1" si="8"/>
        <v>0.36551724137931035</v>
      </c>
      <c r="AE33" s="28">
        <f t="shared" ca="1" si="8"/>
        <v>0.36551724137931035</v>
      </c>
      <c r="AF33" s="28">
        <f t="shared" ca="1" si="8"/>
        <v>0.36551724137931035</v>
      </c>
      <c r="AG33" s="28">
        <f t="shared" ca="1" si="8"/>
        <v>0.33757961783439489</v>
      </c>
      <c r="AH33" s="28">
        <f t="shared" ref="AH33:BM33" ca="1" si="9">IF(ISERR(AH30/AH28),NA(),AH30/AH28)</f>
        <v>0.38853503184713378</v>
      </c>
      <c r="AI33" s="28">
        <f t="shared" ca="1" si="9"/>
        <v>0.38853503184713378</v>
      </c>
      <c r="AJ33" s="28">
        <f t="shared" ca="1" si="9"/>
        <v>0.38853503184713378</v>
      </c>
      <c r="AK33" s="28">
        <f t="shared" ca="1" si="9"/>
        <v>0.34857142857142859</v>
      </c>
      <c r="AL33" s="28">
        <f t="shared" ca="1" si="9"/>
        <v>0.34269662921348315</v>
      </c>
      <c r="AM33" s="28">
        <f t="shared" ca="1" si="9"/>
        <v>0.33516483516483514</v>
      </c>
      <c r="AN33" s="28">
        <f t="shared" ca="1" si="9"/>
        <v>0.32972972972972975</v>
      </c>
      <c r="AO33" s="28">
        <f t="shared" ca="1" si="9"/>
        <v>0.32446808510638298</v>
      </c>
      <c r="AP33" s="28">
        <f t="shared" ca="1" si="9"/>
        <v>0.3193717277486911</v>
      </c>
      <c r="AQ33" s="28">
        <f t="shared" ca="1" si="9"/>
        <v>0.31282051282051282</v>
      </c>
      <c r="AR33" s="28">
        <f t="shared" ca="1" si="9"/>
        <v>0.28638497652582162</v>
      </c>
      <c r="AS33" s="28">
        <f t="shared" ca="1" si="9"/>
        <v>0.28110599078341014</v>
      </c>
      <c r="AT33" s="28">
        <f t="shared" ca="1" si="9"/>
        <v>0.27601809954751133</v>
      </c>
      <c r="AU33" s="28">
        <f t="shared" ca="1" si="9"/>
        <v>0.27111111111111114</v>
      </c>
      <c r="AV33" s="28">
        <f t="shared" ca="1" si="9"/>
        <v>0.70893617021276589</v>
      </c>
      <c r="AW33" s="28">
        <f t="shared" ca="1" si="9"/>
        <v>0.67999999999999994</v>
      </c>
      <c r="AX33" s="28">
        <f t="shared" ca="1" si="9"/>
        <v>0.69098039215686269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0.35714285714285715</v>
      </c>
      <c r="P34" s="28">
        <f t="shared" ca="1" si="12"/>
        <v>0.35714285714285715</v>
      </c>
      <c r="Q34" s="28">
        <f t="shared" ca="1" si="12"/>
        <v>0.35714285714285715</v>
      </c>
      <c r="R34" s="28">
        <f t="shared" ca="1" si="12"/>
        <v>0.35714285714285715</v>
      </c>
      <c r="S34" s="28">
        <f t="shared" ca="1" si="12"/>
        <v>0.76470588235294112</v>
      </c>
      <c r="T34" s="28">
        <f t="shared" ca="1" si="12"/>
        <v>0.76470588235294112</v>
      </c>
      <c r="U34" s="28">
        <f t="shared" ca="1" si="12"/>
        <v>0.76470588235294112</v>
      </c>
      <c r="V34" s="28">
        <f t="shared" ca="1" si="12"/>
        <v>0.76470588235294112</v>
      </c>
      <c r="W34" s="28">
        <f t="shared" ca="1" si="12"/>
        <v>0.74285714285714288</v>
      </c>
      <c r="X34" s="28">
        <f t="shared" ca="1" si="12"/>
        <v>0.74285714285714288</v>
      </c>
      <c r="Y34" s="28">
        <f t="shared" ca="1" si="12"/>
        <v>0.74285714285714288</v>
      </c>
      <c r="Z34" s="28">
        <f t="shared" ca="1" si="12"/>
        <v>0.74285714285714288</v>
      </c>
      <c r="AA34" s="28">
        <f t="shared" ca="1" si="12"/>
        <v>0.74285714285714288</v>
      </c>
      <c r="AB34" s="28">
        <f t="shared" ca="1" si="12"/>
        <v>0.74285714285714288</v>
      </c>
      <c r="AC34" s="28">
        <f t="shared" ca="1" si="12"/>
        <v>0.74285714285714288</v>
      </c>
      <c r="AD34" s="28">
        <f t="shared" ca="1" si="12"/>
        <v>0.56989247311827962</v>
      </c>
      <c r="AE34" s="28">
        <f t="shared" ca="1" si="12"/>
        <v>0.54639175257731953</v>
      </c>
      <c r="AF34" s="28">
        <f t="shared" ca="1" si="12"/>
        <v>0.52475247524752477</v>
      </c>
      <c r="AG34" s="28">
        <f t="shared" ca="1" si="12"/>
        <v>0.50961538461538458</v>
      </c>
      <c r="AH34" s="28">
        <f t="shared" ref="AH34:BM34" ca="1" si="13">IF(ISERR(AH30/AH29),NA(),AH30/AH29)</f>
        <v>0.57009345794392519</v>
      </c>
      <c r="AI34" s="28">
        <f t="shared" ca="1" si="13"/>
        <v>0.55963302752293576</v>
      </c>
      <c r="AJ34" s="28">
        <f t="shared" ca="1" si="13"/>
        <v>0.5495495495495496</v>
      </c>
      <c r="AK34" s="28">
        <f t="shared" ca="1" si="13"/>
        <v>0.45864661654135336</v>
      </c>
      <c r="AL34" s="28">
        <f t="shared" ca="1" si="13"/>
        <v>0.44525547445255476</v>
      </c>
      <c r="AM34" s="28">
        <f t="shared" ca="1" si="13"/>
        <v>0.43262411347517732</v>
      </c>
      <c r="AN34" s="28">
        <f t="shared" ca="1" si="13"/>
        <v>0.4206896551724138</v>
      </c>
      <c r="AO34" s="28">
        <f t="shared" ca="1" si="13"/>
        <v>0.40939597315436244</v>
      </c>
      <c r="AP34" s="28">
        <f t="shared" ca="1" si="13"/>
        <v>0.39869281045751637</v>
      </c>
      <c r="AQ34" s="28">
        <f t="shared" ca="1" si="13"/>
        <v>0.38853503184713378</v>
      </c>
      <c r="AR34" s="28">
        <f t="shared" ca="1" si="13"/>
        <v>0.34857142857142859</v>
      </c>
      <c r="AS34" s="28">
        <f t="shared" ca="1" si="13"/>
        <v>0.34078212290502791</v>
      </c>
      <c r="AT34" s="28">
        <f t="shared" ca="1" si="13"/>
        <v>0.32275132275132273</v>
      </c>
      <c r="AU34" s="28">
        <f t="shared" ca="1" si="13"/>
        <v>0.30653266331658291</v>
      </c>
      <c r="AV34" s="28">
        <f t="shared" ca="1" si="13"/>
        <v>0.7971291866028708</v>
      </c>
      <c r="AW34" s="28">
        <f t="shared" ca="1" si="13"/>
        <v>0.76774193548387093</v>
      </c>
      <c r="AX34" s="28">
        <f t="shared" ca="1" si="13"/>
        <v>0.79728506787330311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2" sqref="A2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64</v>
      </c>
      <c r="B3" s="8">
        <v>42493</v>
      </c>
      <c r="C3" s="7" t="s">
        <v>18</v>
      </c>
    </row>
    <row r="4" spans="1:4" x14ac:dyDescent="0.15">
      <c r="A4" s="7" t="s">
        <v>65</v>
      </c>
      <c r="B4" s="8">
        <v>42494</v>
      </c>
      <c r="C4" s="7" t="s">
        <v>18</v>
      </c>
    </row>
    <row r="5" spans="1:4" x14ac:dyDescent="0.15">
      <c r="A5" s="7" t="s">
        <v>66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kawasaki</cp:lastModifiedBy>
  <cp:lastPrinted>2016-04-15T05:32:50Z</cp:lastPrinted>
  <dcterms:created xsi:type="dcterms:W3CDTF">2014-03-28T03:10:58Z</dcterms:created>
  <dcterms:modified xsi:type="dcterms:W3CDTF">2016-06-02T01:42:47Z</dcterms:modified>
</cp:coreProperties>
</file>