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ts365-my.sharepoint.com/personal/takahiro_higuchi_ttsystems_com/Documents/higuchi/"/>
    </mc:Choice>
  </mc:AlternateContent>
  <xr:revisionPtr revIDLastSave="292" documentId="13_ncr:1_{6141E1AA-803E-41FF-8C05-4CDFDCD5D120}" xr6:coauthVersionLast="47" xr6:coauthVersionMax="47" xr10:uidLastSave="{104FE004-6A63-4A56-8C03-005E989D55FD}"/>
  <bookViews>
    <workbookView xWindow="-120" yWindow="-120" windowWidth="38640" windowHeight="21120" activeTab="3" xr2:uid="{066AE767-4A45-4239-9CFE-4E1E8F3BF28C}"/>
  </bookViews>
  <sheets>
    <sheet name="費用_統一" sheetId="4" r:id="rId1"/>
    <sheet name="費用" sheetId="2" r:id="rId2"/>
    <sheet name="Sheet1" sheetId="1" state="hidden" r:id="rId3"/>
    <sheet name="仕様" sheetId="3" r:id="rId4"/>
  </sheets>
  <definedNames>
    <definedName name="_xlnm.Print_Area" localSheetId="1">費用!$A$1:$K$54</definedName>
    <definedName name="_xlnm.Print_Area" localSheetId="0">費用_統一!$A$1:$K$54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G51" i="4"/>
  <c r="E51" i="4"/>
  <c r="I44" i="4"/>
  <c r="G44" i="4"/>
  <c r="E44" i="4"/>
  <c r="I29" i="4"/>
  <c r="G29" i="4"/>
  <c r="E29" i="4"/>
  <c r="E16" i="4"/>
  <c r="I13" i="4"/>
  <c r="I16" i="4" s="1"/>
  <c r="G13" i="4"/>
  <c r="G16" i="4" s="1"/>
  <c r="E12" i="4"/>
  <c r="I7" i="4"/>
  <c r="I9" i="4" s="1"/>
  <c r="G7" i="4"/>
  <c r="G9" i="4" s="1"/>
  <c r="E7" i="4"/>
  <c r="E9" i="4" s="1"/>
  <c r="I9" i="2"/>
  <c r="E9" i="2"/>
  <c r="G9" i="2"/>
  <c r="I44" i="2"/>
  <c r="G44" i="2"/>
  <c r="E44" i="2"/>
  <c r="E29" i="2"/>
  <c r="I29" i="2"/>
  <c r="G29" i="2"/>
  <c r="I13" i="2"/>
  <c r="I16" i="2" s="1"/>
  <c r="I51" i="2"/>
  <c r="I7" i="2"/>
  <c r="G51" i="2"/>
  <c r="G13" i="2"/>
  <c r="G7" i="2"/>
  <c r="E7" i="2"/>
  <c r="E12" i="2"/>
  <c r="E16" i="2" s="1"/>
  <c r="E51" i="2"/>
  <c r="E53" i="4" l="1"/>
  <c r="G53" i="4"/>
  <c r="I53" i="4"/>
  <c r="I53" i="2"/>
  <c r="G16" i="2"/>
  <c r="G53" i="2" s="1"/>
  <c r="E53" i="2"/>
</calcChain>
</file>

<file path=xl/sharedStrings.xml><?xml version="1.0" encoding="utf-8"?>
<sst xmlns="http://schemas.openxmlformats.org/spreadsheetml/2006/main" count="342" uniqueCount="153">
  <si>
    <t>会社名</t>
    <rPh sb="0" eb="2">
      <t>カイシャ</t>
    </rPh>
    <rPh sb="2" eb="3">
      <t>メイ</t>
    </rPh>
    <phoneticPr fontId="1"/>
  </si>
  <si>
    <t>例：Ａ社</t>
    <rPh sb="0" eb="1">
      <t>レイ</t>
    </rPh>
    <rPh sb="3" eb="4">
      <t>シャ</t>
    </rPh>
    <phoneticPr fontId="1"/>
  </si>
  <si>
    <t>木材</t>
  </si>
  <si>
    <t>柱</t>
  </si>
  <si>
    <t>土台・管柱:3.5寸
通し柱・隅柱:4寸</t>
  </si>
  <si>
    <t>天井高</t>
  </si>
  <si>
    <t>不明</t>
    <rPh sb="0" eb="2">
      <t>フメイ</t>
    </rPh>
    <phoneticPr fontId="1"/>
  </si>
  <si>
    <t>断熱材</t>
  </si>
  <si>
    <t>グラスウール100mm /16k</t>
  </si>
  <si>
    <t>窓ガラス</t>
  </si>
  <si>
    <t>LOW-Eガラス</t>
  </si>
  <si>
    <t>サッシ</t>
  </si>
  <si>
    <t>樹脂アングル(フレミングJ)</t>
  </si>
  <si>
    <t>耐力壁</t>
  </si>
  <si>
    <t>不明</t>
  </si>
  <si>
    <t>外壁(サイディング)</t>
  </si>
  <si>
    <t>16mm</t>
  </si>
  <si>
    <t>屋根材</t>
  </si>
  <si>
    <t>三州陶器瓦</t>
  </si>
  <si>
    <t>24時間換気（全熱交換）</t>
  </si>
  <si>
    <t>床暖房</t>
  </si>
  <si>
    <t>ー</t>
  </si>
  <si>
    <t>食洗器</t>
  </si>
  <si>
    <t>付き</t>
  </si>
  <si>
    <t>照明器具(全室</t>
  </si>
  <si>
    <t>全室</t>
  </si>
  <si>
    <t>オール電化</t>
  </si>
  <si>
    <t>標準</t>
  </si>
  <si>
    <t>網戸</t>
  </si>
  <si>
    <t>全窓付き</t>
  </si>
  <si>
    <t>雨戸</t>
  </si>
  <si>
    <t>トイレ</t>
  </si>
  <si>
    <t>1F,2F</t>
  </si>
  <si>
    <t>玄関ドア</t>
  </si>
  <si>
    <t>断熱・親子ドアD4</t>
  </si>
  <si>
    <t>玄関キー</t>
  </si>
  <si>
    <t>インターホン</t>
  </si>
  <si>
    <t>Tvインターホン</t>
  </si>
  <si>
    <t>床下収納</t>
  </si>
  <si>
    <t>勝手口</t>
  </si>
  <si>
    <t>キッチン</t>
  </si>
  <si>
    <t>RSII-S(クリナップ)</t>
  </si>
  <si>
    <t>キッチン収納</t>
  </si>
  <si>
    <t>食器棚</t>
  </si>
  <si>
    <t>ユニットバス</t>
  </si>
  <si>
    <t>ラ・バス(INAX)
ビュートEX(ヤマハ)
Sjシリーズ(ハウステック)</t>
  </si>
  <si>
    <t>玄関タイル</t>
  </si>
  <si>
    <t>高級磁器質タイル(INAX)</t>
  </si>
  <si>
    <t>耐火構造</t>
  </si>
  <si>
    <t>省令準耐火構造</t>
  </si>
  <si>
    <t>備考</t>
  </si>
  <si>
    <t xml:space="preserve">
</t>
  </si>
  <si>
    <t>土台:米栂(べいつが)
大引:米栂(べいつが)
通し柱・管柱・隅柱:集成材</t>
  </si>
  <si>
    <t>クラシス</t>
    <phoneticPr fontId="2"/>
  </si>
  <si>
    <t>大別</t>
    <rPh sb="0" eb="2">
      <t>タイベツ</t>
    </rPh>
    <phoneticPr fontId="2"/>
  </si>
  <si>
    <t>詳細1</t>
    <rPh sb="0" eb="2">
      <t>ショウサイ</t>
    </rPh>
    <phoneticPr fontId="2"/>
  </si>
  <si>
    <t>詳細2</t>
    <rPh sb="0" eb="2">
      <t>ショウサイ</t>
    </rPh>
    <phoneticPr fontId="2"/>
  </si>
  <si>
    <t>A.建物基本価格</t>
    <rPh sb="2" eb="4">
      <t>タテモノ</t>
    </rPh>
    <rPh sb="4" eb="8">
      <t>キホンカカク</t>
    </rPh>
    <phoneticPr fontId="2"/>
  </si>
  <si>
    <t>D.諸費用</t>
    <rPh sb="2" eb="5">
      <t>ショヒヨウ</t>
    </rPh>
    <phoneticPr fontId="2"/>
  </si>
  <si>
    <t>各ハウスメーカーの見積もりを項目ごとに比較纏め</t>
    <rPh sb="0" eb="1">
      <t>カク</t>
    </rPh>
    <rPh sb="9" eb="11">
      <t>ミツ</t>
    </rPh>
    <rPh sb="14" eb="16">
      <t>コウモク</t>
    </rPh>
    <rPh sb="19" eb="21">
      <t>ヒカク</t>
    </rPh>
    <rPh sb="21" eb="22">
      <t>マト</t>
    </rPh>
    <phoneticPr fontId="2"/>
  </si>
  <si>
    <t>C.工事費用</t>
    <rPh sb="4" eb="6">
      <t>ヒヨウ</t>
    </rPh>
    <phoneticPr fontId="2"/>
  </si>
  <si>
    <t>B.付帯工事費用</t>
    <rPh sb="2" eb="6">
      <t>フタイコウジ</t>
    </rPh>
    <rPh sb="6" eb="8">
      <t>ヒヨウ</t>
    </rPh>
    <phoneticPr fontId="2"/>
  </si>
  <si>
    <t>E.土地購入費用</t>
    <rPh sb="2" eb="4">
      <t>トチ</t>
    </rPh>
    <rPh sb="4" eb="6">
      <t>コウニュウ</t>
    </rPh>
    <rPh sb="6" eb="8">
      <t>ヒヨウ</t>
    </rPh>
    <phoneticPr fontId="2"/>
  </si>
  <si>
    <t>地盤補強工事</t>
    <rPh sb="0" eb="4">
      <t>ジバンホキョウ</t>
    </rPh>
    <rPh sb="4" eb="6">
      <t>コウジ</t>
    </rPh>
    <phoneticPr fontId="2"/>
  </si>
  <si>
    <t>照明器具工事</t>
    <rPh sb="0" eb="2">
      <t>ショウメイ</t>
    </rPh>
    <rPh sb="2" eb="6">
      <t>キグコウジ</t>
    </rPh>
    <phoneticPr fontId="2"/>
  </si>
  <si>
    <t>カーテン工事</t>
    <rPh sb="4" eb="6">
      <t>コウジ</t>
    </rPh>
    <phoneticPr fontId="2"/>
  </si>
  <si>
    <t>エアコン工事</t>
    <rPh sb="4" eb="6">
      <t>コウジ</t>
    </rPh>
    <phoneticPr fontId="2"/>
  </si>
  <si>
    <t>家具工事</t>
    <rPh sb="0" eb="2">
      <t>カグ</t>
    </rPh>
    <rPh sb="2" eb="4">
      <t>コウジ</t>
    </rPh>
    <phoneticPr fontId="2"/>
  </si>
  <si>
    <t>上水工事</t>
    <rPh sb="0" eb="2">
      <t>ジョウスイ</t>
    </rPh>
    <rPh sb="2" eb="4">
      <t>コウジ</t>
    </rPh>
    <phoneticPr fontId="2"/>
  </si>
  <si>
    <t>解体費用</t>
    <rPh sb="0" eb="4">
      <t>カイタイヒヨウ</t>
    </rPh>
    <phoneticPr fontId="2"/>
  </si>
  <si>
    <t>別途</t>
  </si>
  <si>
    <t>別途</t>
    <rPh sb="0" eb="2">
      <t>ベット</t>
    </rPh>
    <phoneticPr fontId="2"/>
  </si>
  <si>
    <t xml:space="preserve"> </t>
    <phoneticPr fontId="2"/>
  </si>
  <si>
    <t>建物登記費用</t>
    <rPh sb="0" eb="2">
      <t>タテモノ</t>
    </rPh>
    <rPh sb="2" eb="6">
      <t>トウキヒヨウ</t>
    </rPh>
    <phoneticPr fontId="2"/>
  </si>
  <si>
    <t>住宅ローン事務手数料</t>
    <rPh sb="0" eb="2">
      <t>ジュウタク</t>
    </rPh>
    <rPh sb="5" eb="10">
      <t>ジムテスウリョウ</t>
    </rPh>
    <phoneticPr fontId="2"/>
  </si>
  <si>
    <t>住宅ローン保証料</t>
    <rPh sb="5" eb="8">
      <t>ホショウリョウ</t>
    </rPh>
    <phoneticPr fontId="2"/>
  </si>
  <si>
    <t>つなぎ融資等諸費用</t>
    <rPh sb="3" eb="6">
      <t>ユウシトウ</t>
    </rPh>
    <rPh sb="6" eb="9">
      <t>ショヒヨウ</t>
    </rPh>
    <phoneticPr fontId="2"/>
  </si>
  <si>
    <t>火災保険</t>
    <rPh sb="0" eb="4">
      <t>カサイホケン</t>
    </rPh>
    <phoneticPr fontId="2"/>
  </si>
  <si>
    <t>印紙代</t>
    <rPh sb="0" eb="3">
      <t>インシダイ</t>
    </rPh>
    <phoneticPr fontId="2"/>
  </si>
  <si>
    <t>子育てグリーン住宅支援事業</t>
    <rPh sb="0" eb="2">
      <t>コソダ</t>
    </rPh>
    <rPh sb="7" eb="9">
      <t>ジュウタク</t>
    </rPh>
    <rPh sb="9" eb="13">
      <t>シエンジギョウ</t>
    </rPh>
    <phoneticPr fontId="2"/>
  </si>
  <si>
    <t>概算合計</t>
    <rPh sb="0" eb="2">
      <t>ガイサン</t>
    </rPh>
    <rPh sb="2" eb="4">
      <t>ゴウケイ</t>
    </rPh>
    <phoneticPr fontId="2"/>
  </si>
  <si>
    <t>割引</t>
    <rPh sb="0" eb="2">
      <t>ワリビキ</t>
    </rPh>
    <phoneticPr fontId="2"/>
  </si>
  <si>
    <t>予算</t>
  </si>
  <si>
    <t>予算</t>
    <rPh sb="0" eb="2">
      <t>ヨサン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</si>
  <si>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</si>
  <si>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</si>
  <si>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割引</t>
    <rPh sb="0" eb="2">
      <t>ワリビキ</t>
    </rPh>
    <phoneticPr fontId="2"/>
  </si>
  <si>
    <t>別途</t>
    <rPh sb="0" eb="2">
      <t>ベット</t>
    </rPh>
    <phoneticPr fontId="2"/>
  </si>
  <si>
    <t>建物諸費用</t>
    <rPh sb="0" eb="2">
      <t>タテモノ</t>
    </rPh>
    <rPh sb="2" eb="5">
      <t>ショヒヨウ</t>
    </rPh>
    <phoneticPr fontId="2"/>
  </si>
  <si>
    <t>外構、造成工事</t>
    <rPh sb="0" eb="2">
      <t>ガイコウ</t>
    </rPh>
    <rPh sb="3" eb="5">
      <t>ゾウセイ</t>
    </rPh>
    <rPh sb="5" eb="7">
      <t>コウジ</t>
    </rPh>
    <phoneticPr fontId="2"/>
  </si>
  <si>
    <t>水道引き込み工事</t>
    <rPh sb="0" eb="2">
      <t>スイドウ</t>
    </rPh>
    <rPh sb="2" eb="3">
      <t>ヒ</t>
    </rPh>
    <rPh sb="4" eb="5">
      <t>コ</t>
    </rPh>
    <rPh sb="6" eb="8">
      <t>コウジ</t>
    </rPh>
    <phoneticPr fontId="2"/>
  </si>
  <si>
    <t>予算</t>
    <rPh sb="0" eb="2">
      <t>ヨサン</t>
    </rPh>
    <phoneticPr fontId="2"/>
  </si>
  <si>
    <t>融資手数料</t>
    <rPh sb="0" eb="2">
      <t>ユウシ</t>
    </rPh>
    <rPh sb="2" eb="5">
      <t>テスウリョウ</t>
    </rPh>
    <phoneticPr fontId="2"/>
  </si>
  <si>
    <t>三昭堂</t>
    <phoneticPr fontId="2"/>
  </si>
  <si>
    <t>日本住建</t>
    <rPh sb="0" eb="4">
      <t>ニホンジュウケン</t>
    </rPh>
    <phoneticPr fontId="2"/>
  </si>
  <si>
    <t>延床面積：67.61坪</t>
    <phoneticPr fontId="2"/>
  </si>
  <si>
    <t>延床面積：67.40坪</t>
    <phoneticPr fontId="2"/>
  </si>
  <si>
    <t>空調工事</t>
    <rPh sb="0" eb="2">
      <t>クウチョウ</t>
    </rPh>
    <rPh sb="2" eb="4">
      <t>コウジ</t>
    </rPh>
    <phoneticPr fontId="2"/>
  </si>
  <si>
    <t>予算</t>
    <phoneticPr fontId="2"/>
  </si>
  <si>
    <t>予算（税込み）</t>
  </si>
  <si>
    <t>予算（税込み）</t>
    <rPh sb="3" eb="5">
      <t>ゼイコ</t>
    </rPh>
    <phoneticPr fontId="2"/>
  </si>
  <si>
    <t>銀行手数料</t>
    <rPh sb="0" eb="2">
      <t>ギンコウ</t>
    </rPh>
    <rPh sb="2" eb="5">
      <t>テスウリョウ</t>
    </rPh>
    <phoneticPr fontId="2"/>
  </si>
  <si>
    <t>予算</t>
    <rPh sb="0" eb="2">
      <t>ヨサン</t>
    </rPh>
    <phoneticPr fontId="2"/>
  </si>
  <si>
    <t>祭事費用</t>
    <rPh sb="0" eb="2">
      <t>サイジ</t>
    </rPh>
    <rPh sb="2" eb="4">
      <t>ヒヨウ</t>
    </rPh>
    <phoneticPr fontId="2"/>
  </si>
  <si>
    <t>仮住まい</t>
    <rPh sb="0" eb="2">
      <t>カリス</t>
    </rPh>
    <phoneticPr fontId="2"/>
  </si>
  <si>
    <t>引っ越し</t>
    <rPh sb="0" eb="1">
      <t>ヒ</t>
    </rPh>
    <rPh sb="2" eb="3">
      <t>コ</t>
    </rPh>
    <phoneticPr fontId="2"/>
  </si>
  <si>
    <t>本体代含む</t>
    <rPh sb="0" eb="2">
      <t>ホンタイ</t>
    </rPh>
    <rPh sb="2" eb="3">
      <t>ダイ</t>
    </rPh>
    <phoneticPr fontId="2"/>
  </si>
  <si>
    <t>銀行契約時印紙</t>
    <rPh sb="0" eb="2">
      <t>ギンコウ</t>
    </rPh>
    <rPh sb="2" eb="5">
      <t>ケイヤクジ</t>
    </rPh>
    <rPh sb="5" eb="7">
      <t>インシ</t>
    </rPh>
    <phoneticPr fontId="2"/>
  </si>
  <si>
    <t>別途</t>
    <phoneticPr fontId="2"/>
  </si>
  <si>
    <t>予算（税込み）</t>
    <phoneticPr fontId="2"/>
  </si>
  <si>
    <t>百五の場合不要</t>
    <rPh sb="0" eb="2">
      <t>ヒャクゴ</t>
    </rPh>
    <rPh sb="3" eb="5">
      <t>バアイ</t>
    </rPh>
    <rPh sb="5" eb="7">
      <t>フヨウ</t>
    </rPh>
    <phoneticPr fontId="2"/>
  </si>
  <si>
    <t>クラシス</t>
    <phoneticPr fontId="1"/>
  </si>
  <si>
    <t>三昭堂</t>
    <rPh sb="0" eb="1">
      <t>サン</t>
    </rPh>
    <rPh sb="1" eb="2">
      <t>ショウ</t>
    </rPh>
    <rPh sb="2" eb="3">
      <t>ドウ</t>
    </rPh>
    <phoneticPr fontId="2"/>
  </si>
  <si>
    <t>例</t>
    <rPh sb="0" eb="1">
      <t>レイ</t>
    </rPh>
    <phoneticPr fontId="2"/>
  </si>
  <si>
    <t>構造</t>
    <rPh sb="0" eb="2">
      <t>コウゾウ</t>
    </rPh>
    <phoneticPr fontId="2"/>
  </si>
  <si>
    <t>基礎</t>
    <rPh sb="0" eb="2">
      <t>キソ</t>
    </rPh>
    <phoneticPr fontId="2"/>
  </si>
  <si>
    <t>屋根</t>
    <rPh sb="0" eb="2">
      <t>ヤネ</t>
    </rPh>
    <phoneticPr fontId="2"/>
  </si>
  <si>
    <t>外壁</t>
    <rPh sb="0" eb="2">
      <t>ガイヘキ</t>
    </rPh>
    <phoneticPr fontId="2"/>
  </si>
  <si>
    <t>断熱</t>
    <rPh sb="0" eb="2">
      <t>ダンネツ</t>
    </rPh>
    <phoneticPr fontId="2"/>
  </si>
  <si>
    <t>防蟻</t>
    <rPh sb="0" eb="2">
      <t>ボウギ</t>
    </rPh>
    <phoneticPr fontId="2"/>
  </si>
  <si>
    <t>建物仕様</t>
    <rPh sb="0" eb="4">
      <t>タテモノシヨウ</t>
    </rPh>
    <phoneticPr fontId="2"/>
  </si>
  <si>
    <t>サッシ</t>
    <phoneticPr fontId="2"/>
  </si>
  <si>
    <t>玄関</t>
    <rPh sb="0" eb="2">
      <t>ゲンカン</t>
    </rPh>
    <phoneticPr fontId="2"/>
  </si>
  <si>
    <t>設備</t>
    <rPh sb="0" eb="2">
      <t>セツビ</t>
    </rPh>
    <phoneticPr fontId="2"/>
  </si>
  <si>
    <t>電気</t>
    <rPh sb="0" eb="2">
      <t>デンキ</t>
    </rPh>
    <phoneticPr fontId="2"/>
  </si>
  <si>
    <t>制振装置</t>
    <rPh sb="0" eb="4">
      <t>セイシンソウチ</t>
    </rPh>
    <phoneticPr fontId="2"/>
  </si>
  <si>
    <t>大別1</t>
    <rPh sb="0" eb="2">
      <t>タイベツ</t>
    </rPh>
    <phoneticPr fontId="2"/>
  </si>
  <si>
    <t>大別2</t>
    <rPh sb="0" eb="2">
      <t>タイベツ</t>
    </rPh>
    <phoneticPr fontId="2"/>
  </si>
  <si>
    <t>ストロングテクスチャー</t>
    <phoneticPr fontId="2"/>
  </si>
  <si>
    <t>基礎化粧仕上げ</t>
    <rPh sb="0" eb="6">
      <t>キソケショウシア</t>
    </rPh>
    <phoneticPr fontId="2"/>
  </si>
  <si>
    <t>屋根ルーフィング2重貼り</t>
    <rPh sb="0" eb="2">
      <t>ヤネ</t>
    </rPh>
    <rPh sb="9" eb="11">
      <t>ジュウハ</t>
    </rPh>
    <phoneticPr fontId="2"/>
  </si>
  <si>
    <t>全面塗り壁施工　ベルアート</t>
    <rPh sb="0" eb="3">
      <t>ゼンメンヌ</t>
    </rPh>
    <rPh sb="4" eb="5">
      <t>カベ</t>
    </rPh>
    <rPh sb="5" eb="7">
      <t>セコウ</t>
    </rPh>
    <phoneticPr fontId="2"/>
  </si>
  <si>
    <t>断熱材</t>
    <rPh sb="0" eb="3">
      <t>ダンネツザイ</t>
    </rPh>
    <phoneticPr fontId="2"/>
  </si>
  <si>
    <t>床下断熱材</t>
    <rPh sb="0" eb="4">
      <t>ユカシタダンネツ</t>
    </rPh>
    <rPh sb="4" eb="5">
      <t>ザイ</t>
    </rPh>
    <phoneticPr fontId="2"/>
  </si>
  <si>
    <t>高断熱ロックウール</t>
    <rPh sb="0" eb="3">
      <t>コウダンネツ</t>
    </rPh>
    <phoneticPr fontId="2"/>
  </si>
  <si>
    <t>カネライトフォームスーパーEX</t>
    <phoneticPr fontId="2"/>
  </si>
  <si>
    <t>土台</t>
    <rPh sb="0" eb="2">
      <t>ドダイ</t>
    </rPh>
    <phoneticPr fontId="2"/>
  </si>
  <si>
    <t>AQ認証材（防腐・防蟻加圧注入処理剤）</t>
    <rPh sb="2" eb="5">
      <t>ニンショウザイ</t>
    </rPh>
    <rPh sb="6" eb="8">
      <t>ボウフ</t>
    </rPh>
    <rPh sb="9" eb="11">
      <t>ボウアリ</t>
    </rPh>
    <rPh sb="11" eb="13">
      <t>カアツ</t>
    </rPh>
    <rPh sb="13" eb="18">
      <t>チュウニュウショリザイ</t>
    </rPh>
    <phoneticPr fontId="2"/>
  </si>
  <si>
    <t>地盤面から1m防腐剤散布</t>
    <rPh sb="0" eb="3">
      <t>ジバンメン</t>
    </rPh>
    <rPh sb="7" eb="12">
      <t>ボウフザイサンプ</t>
    </rPh>
    <phoneticPr fontId="2"/>
  </si>
  <si>
    <t>認定長期優良住宅</t>
    <rPh sb="0" eb="4">
      <t>ニンテイチョウキ</t>
    </rPh>
    <rPh sb="4" eb="8">
      <t>ユウリョウジュウタク</t>
    </rPh>
    <phoneticPr fontId="2"/>
  </si>
  <si>
    <t>省令準耐火仕様</t>
    <rPh sb="0" eb="2">
      <t>ショウレイ</t>
    </rPh>
    <rPh sb="2" eb="3">
      <t>ジュン</t>
    </rPh>
    <rPh sb="3" eb="5">
      <t>タイカ</t>
    </rPh>
    <rPh sb="5" eb="7">
      <t>シヨウ</t>
    </rPh>
    <phoneticPr fontId="2"/>
  </si>
  <si>
    <t>サーモスL</t>
    <phoneticPr fontId="2"/>
  </si>
  <si>
    <t>Familock</t>
    <phoneticPr fontId="2"/>
  </si>
  <si>
    <t>キッチン</t>
    <phoneticPr fontId="2"/>
  </si>
  <si>
    <t>グラフテクトキッチン　デュエアイランド型</t>
    <rPh sb="19" eb="20">
      <t>ガタ</t>
    </rPh>
    <phoneticPr fontId="2"/>
  </si>
  <si>
    <t>LIXIL　リデア1616　浴室暖房乾燥機</t>
    <rPh sb="14" eb="18">
      <t>ヨクシツダンボウ</t>
    </rPh>
    <rPh sb="18" eb="21">
      <t>カンソウキ</t>
    </rPh>
    <phoneticPr fontId="2"/>
  </si>
  <si>
    <t>タンクレストイレNJ1</t>
    <phoneticPr fontId="2"/>
  </si>
  <si>
    <t>アドバンドネW1680</t>
    <phoneticPr fontId="2"/>
  </si>
  <si>
    <t>幹太くんDX6kg</t>
    <rPh sb="0" eb="2">
      <t>カンタ</t>
    </rPh>
    <phoneticPr fontId="2"/>
  </si>
  <si>
    <t>パナソニック/アドヴァンスシリーズ</t>
    <phoneticPr fontId="2"/>
  </si>
  <si>
    <t>電気自動車用充電器</t>
    <rPh sb="0" eb="6">
      <t>デンキジドウシャヨウ</t>
    </rPh>
    <rPh sb="6" eb="9">
      <t>ジュウデンキ</t>
    </rPh>
    <phoneticPr fontId="2"/>
  </si>
  <si>
    <t>制震装置ウィンダンパー</t>
    <rPh sb="0" eb="2">
      <t>セイシン</t>
    </rPh>
    <rPh sb="2" eb="4">
      <t>ソウチ</t>
    </rPh>
    <phoneticPr fontId="2"/>
  </si>
  <si>
    <t>ガルバリウム鋼板</t>
    <rPh sb="6" eb="8">
      <t>コウハン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</si>
</sst>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;\-[$¥-411]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>
      <alignment vertical="center"/>
    </xf>
    <xf numFmtId="176" fontId="3" fillId="4" borderId="1" xfId="0" applyNumberFormat="1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6" fontId="3" fillId="5" borderId="1" xfId="0" applyNumberFormat="1" applyFont="1" applyFill="1" applyBorder="1" applyAlignment="1">
      <alignment horizontal="right" vertical="center"/>
    </xf>
    <xf numFmtId="176" fontId="3" fillId="6" borderId="1" xfId="0" applyNumberFormat="1" applyFont="1" applyFill="1" applyBorder="1" applyAlignment="1">
      <alignment horizontal="right" vertical="center"/>
    </xf>
    <xf numFmtId="0" fontId="3" fillId="7" borderId="0" xfId="0" applyFont="1" applyFill="1">
      <alignment vertical="center"/>
    </xf>
    <xf numFmtId="0" fontId="3" fillId="2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8" borderId="1" xfId="0" applyFont="1" applyFill="1" applyBorder="1">
      <alignment vertical="center"/>
    </xf>
    <xf numFmtId="176" fontId="3" fillId="8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>
      <alignment vertical="center"/>
    </xf>
    <xf numFmtId="176" fontId="3" fillId="9" borderId="1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>
      <alignment vertical="center"/>
    </xf>
    <xf numFmtId="176" fontId="3" fillId="1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966B-EEB5-4693-AB05-34D4A49EF426}">
  <dimension ref="A1:L54"/>
  <sheetViews>
    <sheetView showGridLines="0" zoomScaleNormal="100" zoomScaleSheetLayoutView="100" workbookViewId="0">
      <pane ySplit="3" topLeftCell="A4" activePane="bottomLeft" state="frozen"/>
      <selection pane="bottomLeft" activeCell="B43" sqref="B43"/>
    </sheetView>
  </sheetViews>
  <sheetFormatPr defaultRowHeight="18.75" x14ac:dyDescent="0.4"/>
  <cols>
    <col min="1" max="1" width="9" style="13"/>
    <col min="2" max="2" width="23.625" style="13" bestFit="1" customWidth="1"/>
    <col min="3" max="3" width="27.875" style="13" bestFit="1" customWidth="1"/>
    <col min="4" max="4" width="23.625" style="13" customWidth="1"/>
    <col min="5" max="6" width="20.625" style="13" customWidth="1"/>
    <col min="7" max="7" width="23.75" style="13" bestFit="1" customWidth="1"/>
    <col min="8" max="10" width="20.625" style="13" customWidth="1"/>
    <col min="11" max="11" width="5.375" style="13" customWidth="1"/>
    <col min="12" max="16384" width="9" style="13"/>
  </cols>
  <sheetData>
    <row r="1" spans="1:12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5"/>
    </row>
    <row r="2" spans="1:12" x14ac:dyDescent="0.4">
      <c r="A2" s="1"/>
      <c r="B2" s="1" t="s">
        <v>59</v>
      </c>
      <c r="C2" s="1"/>
      <c r="D2" s="1"/>
      <c r="E2" s="1"/>
      <c r="F2" s="1"/>
      <c r="G2" s="1"/>
      <c r="H2" s="1"/>
      <c r="I2" s="1"/>
      <c r="J2" s="1"/>
      <c r="K2" s="14"/>
      <c r="L2" s="15"/>
    </row>
    <row r="3" spans="1:12" x14ac:dyDescent="0.4">
      <c r="A3" s="1"/>
      <c r="B3" s="5" t="s">
        <v>54</v>
      </c>
      <c r="C3" s="5" t="s">
        <v>55</v>
      </c>
      <c r="D3" s="5" t="s">
        <v>56</v>
      </c>
      <c r="E3" s="32" t="s">
        <v>53</v>
      </c>
      <c r="F3" s="32"/>
      <c r="G3" s="32" t="s">
        <v>93</v>
      </c>
      <c r="H3" s="32"/>
      <c r="I3" s="32" t="s">
        <v>94</v>
      </c>
      <c r="J3" s="32"/>
      <c r="K3" s="16"/>
    </row>
    <row r="4" spans="1:12" x14ac:dyDescent="0.4">
      <c r="A4" s="1"/>
      <c r="B4" s="17" t="s">
        <v>57</v>
      </c>
      <c r="C4" s="17"/>
      <c r="D4" s="17"/>
      <c r="E4" s="17"/>
      <c r="F4" s="17"/>
      <c r="G4" s="17" t="s">
        <v>95</v>
      </c>
      <c r="H4" s="17"/>
      <c r="I4" s="17" t="s">
        <v>96</v>
      </c>
      <c r="J4" s="17"/>
      <c r="K4" s="14"/>
    </row>
    <row r="5" spans="1:12" x14ac:dyDescent="0.4">
      <c r="A5" s="1"/>
      <c r="B5" s="3"/>
      <c r="C5" s="3"/>
      <c r="D5" s="3"/>
      <c r="E5" s="6">
        <v>40300000</v>
      </c>
      <c r="F5" s="3"/>
      <c r="G5" s="6">
        <v>44038000</v>
      </c>
      <c r="H5" s="3"/>
      <c r="I5" s="6">
        <v>64870000</v>
      </c>
      <c r="J5" s="3"/>
      <c r="K5" s="14"/>
    </row>
    <row r="6" spans="1:12" x14ac:dyDescent="0.4">
      <c r="A6" s="1"/>
      <c r="B6" s="3"/>
      <c r="C6" s="3"/>
      <c r="D6" s="3"/>
      <c r="E6" s="6">
        <v>-2000000</v>
      </c>
      <c r="F6" s="3" t="s">
        <v>81</v>
      </c>
      <c r="G6" s="6">
        <v>0</v>
      </c>
      <c r="H6" s="3" t="s">
        <v>81</v>
      </c>
      <c r="I6" s="6">
        <v>0</v>
      </c>
      <c r="J6" s="3" t="s">
        <v>81</v>
      </c>
      <c r="K6" s="14"/>
    </row>
    <row r="7" spans="1:12" x14ac:dyDescent="0.4">
      <c r="A7" s="1"/>
      <c r="B7" s="3"/>
      <c r="C7" s="3"/>
      <c r="D7" s="3"/>
      <c r="E7" s="6">
        <f>(E5+E6)*0.1</f>
        <v>3830000</v>
      </c>
      <c r="F7" s="3" t="s">
        <v>85</v>
      </c>
      <c r="G7" s="6">
        <f>(G5+G6)*0.1</f>
        <v>4403800</v>
      </c>
      <c r="H7" s="3" t="s">
        <v>85</v>
      </c>
      <c r="I7" s="6">
        <f>(I5+I6)*0.1</f>
        <v>6487000</v>
      </c>
      <c r="J7" s="3" t="s">
        <v>85</v>
      </c>
      <c r="K7" s="14"/>
    </row>
    <row r="8" spans="1:12" x14ac:dyDescent="0.4">
      <c r="A8" s="1"/>
      <c r="B8" s="3"/>
      <c r="C8" s="3"/>
      <c r="D8" s="3"/>
      <c r="E8" s="6"/>
      <c r="F8" s="3"/>
      <c r="G8" s="6"/>
      <c r="H8" s="3"/>
      <c r="I8" s="6"/>
      <c r="J8" s="3"/>
      <c r="K8" s="14"/>
    </row>
    <row r="9" spans="1:12" x14ac:dyDescent="0.4">
      <c r="A9" s="1"/>
      <c r="B9" s="3"/>
      <c r="C9" s="3"/>
      <c r="D9" s="3"/>
      <c r="E9" s="9">
        <f>SUM(E5:E8)</f>
        <v>42130000</v>
      </c>
      <c r="F9" s="3"/>
      <c r="G9" s="9">
        <f>SUM(G5:G8)</f>
        <v>48441800</v>
      </c>
      <c r="H9" s="3"/>
      <c r="I9" s="9">
        <f>SUM(I5:I8)</f>
        <v>71357000</v>
      </c>
      <c r="J9" s="3"/>
      <c r="K9" s="14"/>
    </row>
    <row r="10" spans="1:12" x14ac:dyDescent="0.4">
      <c r="A10" s="1"/>
      <c r="B10" s="17" t="s">
        <v>61</v>
      </c>
      <c r="C10" s="17"/>
      <c r="D10" s="17"/>
      <c r="E10" s="18"/>
      <c r="F10" s="17"/>
      <c r="G10" s="18"/>
      <c r="H10" s="17"/>
      <c r="I10" s="18"/>
      <c r="J10" s="17"/>
      <c r="K10" s="14"/>
    </row>
    <row r="11" spans="1:12" x14ac:dyDescent="0.4">
      <c r="A11" s="1"/>
      <c r="B11" s="3"/>
      <c r="C11" s="3"/>
      <c r="D11" s="3"/>
      <c r="E11" s="6">
        <v>4760000</v>
      </c>
      <c r="F11" s="3" t="s">
        <v>84</v>
      </c>
      <c r="G11" s="6">
        <v>0</v>
      </c>
      <c r="H11" s="3" t="s">
        <v>84</v>
      </c>
      <c r="I11" s="6">
        <v>500000</v>
      </c>
      <c r="J11" s="3" t="s">
        <v>84</v>
      </c>
      <c r="K11" s="14"/>
    </row>
    <row r="12" spans="1:12" x14ac:dyDescent="0.4">
      <c r="A12" s="1"/>
      <c r="B12" s="3"/>
      <c r="C12" s="3"/>
      <c r="D12" s="3"/>
      <c r="E12" s="6">
        <f>E11*0.1</f>
        <v>476000</v>
      </c>
      <c r="F12" s="3" t="s">
        <v>85</v>
      </c>
      <c r="G12" s="6">
        <v>0</v>
      </c>
      <c r="H12" s="3" t="s">
        <v>88</v>
      </c>
      <c r="I12" s="6">
        <v>0</v>
      </c>
      <c r="J12" s="3" t="s">
        <v>88</v>
      </c>
      <c r="K12" s="14"/>
    </row>
    <row r="13" spans="1:12" x14ac:dyDescent="0.4">
      <c r="A13" s="1"/>
      <c r="B13" s="3"/>
      <c r="C13" s="6"/>
      <c r="D13" s="3"/>
      <c r="E13" s="6"/>
      <c r="F13" s="3"/>
      <c r="G13" s="6">
        <f>(G11+G12)*0.1</f>
        <v>0</v>
      </c>
      <c r="H13" s="3" t="s">
        <v>85</v>
      </c>
      <c r="I13" s="6">
        <f>(I11+I12)*0.1</f>
        <v>50000</v>
      </c>
      <c r="J13" s="3" t="s">
        <v>85</v>
      </c>
      <c r="K13" s="14"/>
    </row>
    <row r="14" spans="1:12" x14ac:dyDescent="0.4">
      <c r="A14" s="1"/>
      <c r="B14" s="3"/>
      <c r="C14" s="3"/>
      <c r="D14" s="3"/>
      <c r="E14" s="6"/>
      <c r="F14" s="3"/>
      <c r="G14" s="6"/>
      <c r="H14" s="3"/>
      <c r="I14" s="6"/>
      <c r="J14" s="3"/>
      <c r="K14" s="14"/>
    </row>
    <row r="15" spans="1:12" x14ac:dyDescent="0.4">
      <c r="A15" s="1"/>
      <c r="B15" s="3"/>
      <c r="C15" s="3"/>
      <c r="D15" s="3"/>
      <c r="E15" s="6"/>
      <c r="F15" s="3"/>
      <c r="G15" s="6"/>
      <c r="H15" s="3"/>
      <c r="I15" s="6"/>
      <c r="J15" s="3"/>
      <c r="K15" s="14"/>
    </row>
    <row r="16" spans="1:12" x14ac:dyDescent="0.4">
      <c r="A16" s="1"/>
      <c r="B16" s="3"/>
      <c r="C16" s="3"/>
      <c r="D16" s="3"/>
      <c r="E16" s="9">
        <f>SUM(E11:E15)</f>
        <v>5236000</v>
      </c>
      <c r="F16" s="3"/>
      <c r="G16" s="9">
        <f>SUM(G11:G15)</f>
        <v>0</v>
      </c>
      <c r="H16" s="3"/>
      <c r="I16" s="9">
        <f>SUM(I11:I15)</f>
        <v>550000</v>
      </c>
      <c r="J16" s="3"/>
      <c r="K16" s="14"/>
    </row>
    <row r="17" spans="1:11" x14ac:dyDescent="0.4">
      <c r="A17" s="1"/>
      <c r="B17" s="17" t="s">
        <v>60</v>
      </c>
      <c r="C17" s="17"/>
      <c r="D17" s="17"/>
      <c r="E17" s="18"/>
      <c r="F17" s="17"/>
      <c r="G17" s="18"/>
      <c r="H17" s="17"/>
      <c r="I17" s="18"/>
      <c r="J17" s="17"/>
      <c r="K17" s="14"/>
    </row>
    <row r="18" spans="1:11" x14ac:dyDescent="0.4">
      <c r="A18" s="1"/>
      <c r="B18" s="3"/>
      <c r="C18" s="3" t="s">
        <v>89</v>
      </c>
      <c r="D18" s="3"/>
      <c r="E18" s="25">
        <v>3000000</v>
      </c>
      <c r="F18" s="3" t="s">
        <v>82</v>
      </c>
      <c r="G18" s="25">
        <v>3000000</v>
      </c>
      <c r="H18" s="3" t="s">
        <v>71</v>
      </c>
      <c r="I18" s="25">
        <v>3000000</v>
      </c>
      <c r="J18" s="3" t="s">
        <v>98</v>
      </c>
      <c r="K18" s="14"/>
    </row>
    <row r="19" spans="1:11" x14ac:dyDescent="0.4">
      <c r="A19" s="1"/>
      <c r="B19" s="3"/>
      <c r="C19" s="3" t="s">
        <v>63</v>
      </c>
      <c r="D19" s="3"/>
      <c r="E19" s="25">
        <v>1500000</v>
      </c>
      <c r="F19" s="3" t="s">
        <v>83</v>
      </c>
      <c r="G19" s="25">
        <v>1500000</v>
      </c>
      <c r="H19" s="3" t="s">
        <v>83</v>
      </c>
      <c r="I19" s="25">
        <v>1500000</v>
      </c>
      <c r="J19" s="3" t="s">
        <v>99</v>
      </c>
      <c r="K19" s="14"/>
    </row>
    <row r="20" spans="1:11" x14ac:dyDescent="0.4">
      <c r="A20" s="1"/>
      <c r="B20" s="3"/>
      <c r="C20" s="3" t="s">
        <v>64</v>
      </c>
      <c r="D20" s="3"/>
      <c r="E20" s="25">
        <v>700000</v>
      </c>
      <c r="F20" s="3" t="s">
        <v>82</v>
      </c>
      <c r="G20" s="25">
        <v>700000</v>
      </c>
      <c r="H20" s="3" t="s">
        <v>71</v>
      </c>
      <c r="I20" s="25">
        <v>700000</v>
      </c>
      <c r="J20" s="3" t="s">
        <v>100</v>
      </c>
      <c r="K20" s="14"/>
    </row>
    <row r="21" spans="1:11" x14ac:dyDescent="0.4">
      <c r="A21" s="1"/>
      <c r="B21" s="3"/>
      <c r="C21" s="3" t="s">
        <v>65</v>
      </c>
      <c r="D21" s="3"/>
      <c r="E21" s="25">
        <v>500000</v>
      </c>
      <c r="F21" s="3" t="s">
        <v>82</v>
      </c>
      <c r="G21" s="25">
        <v>500000</v>
      </c>
      <c r="H21" s="3" t="s">
        <v>71</v>
      </c>
      <c r="I21" s="25">
        <v>500000</v>
      </c>
      <c r="J21" s="3" t="s">
        <v>100</v>
      </c>
      <c r="K21" s="14"/>
    </row>
    <row r="22" spans="1:11" x14ac:dyDescent="0.4">
      <c r="A22" s="1"/>
      <c r="B22" s="3"/>
      <c r="C22" s="3" t="s">
        <v>66</v>
      </c>
      <c r="D22" s="3"/>
      <c r="E22" s="12">
        <v>0</v>
      </c>
      <c r="F22" s="29" t="s">
        <v>71</v>
      </c>
      <c r="G22" s="12">
        <v>0</v>
      </c>
      <c r="H22" s="29" t="s">
        <v>71</v>
      </c>
      <c r="I22" s="12">
        <v>0</v>
      </c>
      <c r="J22" s="29" t="s">
        <v>109</v>
      </c>
      <c r="K22" s="14"/>
    </row>
    <row r="23" spans="1:11" x14ac:dyDescent="0.4">
      <c r="A23" s="1"/>
      <c r="B23" s="3"/>
      <c r="C23" s="3" t="s">
        <v>97</v>
      </c>
      <c r="D23" s="3"/>
      <c r="E23" s="12">
        <v>660000</v>
      </c>
      <c r="F23" s="31"/>
      <c r="G23" s="12">
        <v>660000</v>
      </c>
      <c r="H23" s="31"/>
      <c r="I23" s="12">
        <v>660000</v>
      </c>
      <c r="J23" s="31"/>
      <c r="K23" s="14"/>
    </row>
    <row r="24" spans="1:11" x14ac:dyDescent="0.4">
      <c r="A24" s="1"/>
      <c r="B24" s="3"/>
      <c r="C24" s="3" t="s">
        <v>67</v>
      </c>
      <c r="D24" s="3"/>
      <c r="E24" s="6">
        <v>0</v>
      </c>
      <c r="F24" s="3" t="s">
        <v>70</v>
      </c>
      <c r="G24" s="6">
        <v>0</v>
      </c>
      <c r="H24" s="3" t="s">
        <v>71</v>
      </c>
      <c r="I24" s="6">
        <v>0</v>
      </c>
      <c r="J24" s="3" t="s">
        <v>71</v>
      </c>
      <c r="K24" s="14"/>
    </row>
    <row r="25" spans="1:11" x14ac:dyDescent="0.4">
      <c r="A25" s="1"/>
      <c r="B25" s="3"/>
      <c r="C25" s="3" t="s">
        <v>68</v>
      </c>
      <c r="D25" s="3"/>
      <c r="E25" s="12">
        <v>150000</v>
      </c>
      <c r="F25" s="26" t="s">
        <v>82</v>
      </c>
      <c r="G25" s="12">
        <v>0</v>
      </c>
      <c r="H25" s="26" t="s">
        <v>83</v>
      </c>
      <c r="I25" s="12">
        <v>0</v>
      </c>
      <c r="J25" s="27" t="s">
        <v>106</v>
      </c>
      <c r="K25" s="14"/>
    </row>
    <row r="26" spans="1:11" x14ac:dyDescent="0.4">
      <c r="A26" s="1"/>
      <c r="B26" s="3"/>
      <c r="C26" s="3" t="s">
        <v>90</v>
      </c>
      <c r="D26" s="3"/>
      <c r="E26" s="12">
        <v>0</v>
      </c>
      <c r="F26" s="26"/>
      <c r="G26" s="12">
        <v>1416273</v>
      </c>
      <c r="H26" s="26"/>
      <c r="I26" s="12">
        <v>0</v>
      </c>
      <c r="J26" s="28"/>
      <c r="K26" s="14"/>
    </row>
    <row r="27" spans="1:11" x14ac:dyDescent="0.4">
      <c r="A27" s="1"/>
      <c r="B27" s="3"/>
      <c r="C27" s="3" t="s">
        <v>69</v>
      </c>
      <c r="D27" s="3"/>
      <c r="E27" s="6">
        <v>2200000</v>
      </c>
      <c r="F27" s="3" t="s">
        <v>82</v>
      </c>
      <c r="G27" s="6">
        <v>2200000</v>
      </c>
      <c r="H27" s="3" t="s">
        <v>71</v>
      </c>
      <c r="I27" s="6">
        <v>2200000</v>
      </c>
      <c r="J27" s="3" t="s">
        <v>83</v>
      </c>
      <c r="K27" s="14"/>
    </row>
    <row r="28" spans="1:11" x14ac:dyDescent="0.4">
      <c r="A28" s="1"/>
      <c r="B28" s="3"/>
      <c r="C28" s="3"/>
      <c r="D28" s="3"/>
      <c r="E28" s="6"/>
      <c r="F28" s="3"/>
      <c r="G28" s="6"/>
      <c r="H28" s="3"/>
      <c r="I28" s="6"/>
      <c r="J28" s="3"/>
      <c r="K28" s="14"/>
    </row>
    <row r="29" spans="1:11" x14ac:dyDescent="0.4">
      <c r="A29" s="1"/>
      <c r="B29" s="3"/>
      <c r="C29" s="3"/>
      <c r="D29" s="3"/>
      <c r="E29" s="9">
        <f>SUM(E18:E28)</f>
        <v>8710000</v>
      </c>
      <c r="F29" s="3"/>
      <c r="G29" s="9">
        <f>SUM(G18:G28)</f>
        <v>9976273</v>
      </c>
      <c r="H29" s="3"/>
      <c r="I29" s="9">
        <f>SUM(I18:I28)</f>
        <v>8560000</v>
      </c>
      <c r="J29" s="3"/>
      <c r="K29" s="14"/>
    </row>
    <row r="30" spans="1:11" x14ac:dyDescent="0.4">
      <c r="A30" s="1"/>
      <c r="B30" s="17" t="s">
        <v>58</v>
      </c>
      <c r="C30" s="17"/>
      <c r="D30" s="17"/>
      <c r="E30" s="18"/>
      <c r="F30" s="17"/>
      <c r="G30" s="18"/>
      <c r="H30" s="17"/>
      <c r="I30" s="18"/>
      <c r="J30" s="17"/>
      <c r="K30" s="14"/>
    </row>
    <row r="31" spans="1:11" x14ac:dyDescent="0.4">
      <c r="A31" s="1"/>
      <c r="B31" s="3"/>
      <c r="C31" s="3" t="s">
        <v>73</v>
      </c>
      <c r="D31" s="3"/>
      <c r="E31" s="6">
        <v>460000</v>
      </c>
      <c r="F31" s="3" t="s">
        <v>82</v>
      </c>
      <c r="G31" s="6">
        <v>450000</v>
      </c>
      <c r="H31" s="3" t="s">
        <v>82</v>
      </c>
      <c r="I31" s="6">
        <v>327000</v>
      </c>
      <c r="J31" s="3" t="s">
        <v>98</v>
      </c>
      <c r="K31" s="14"/>
    </row>
    <row r="32" spans="1:11" x14ac:dyDescent="0.4">
      <c r="A32" s="1"/>
      <c r="B32" s="3"/>
      <c r="C32" s="3" t="s">
        <v>92</v>
      </c>
      <c r="D32" s="3"/>
      <c r="E32" s="12">
        <v>0</v>
      </c>
      <c r="F32" s="29" t="s">
        <v>82</v>
      </c>
      <c r="G32" s="12">
        <v>55000</v>
      </c>
      <c r="H32" s="29" t="s">
        <v>83</v>
      </c>
      <c r="I32" s="12">
        <v>0</v>
      </c>
      <c r="J32" s="29" t="s">
        <v>83</v>
      </c>
      <c r="K32" s="14"/>
    </row>
    <row r="33" spans="1:11" x14ac:dyDescent="0.4">
      <c r="A33" s="1"/>
      <c r="B33" s="3"/>
      <c r="C33" s="3" t="s">
        <v>74</v>
      </c>
      <c r="D33" s="3"/>
      <c r="E33" s="12">
        <v>110000</v>
      </c>
      <c r="F33" s="30"/>
      <c r="G33" s="12">
        <v>0</v>
      </c>
      <c r="H33" s="30"/>
      <c r="I33" s="12">
        <v>0</v>
      </c>
      <c r="J33" s="30"/>
      <c r="K33" s="14"/>
    </row>
    <row r="34" spans="1:11" x14ac:dyDescent="0.4">
      <c r="A34" s="1"/>
      <c r="B34" s="3"/>
      <c r="C34" s="3" t="s">
        <v>101</v>
      </c>
      <c r="D34" s="3"/>
      <c r="E34" s="12">
        <v>0</v>
      </c>
      <c r="F34" s="31"/>
      <c r="G34" s="12">
        <v>0</v>
      </c>
      <c r="H34" s="31"/>
      <c r="I34" s="12">
        <v>55000</v>
      </c>
      <c r="J34" s="31"/>
      <c r="K34" s="14"/>
    </row>
    <row r="35" spans="1:11" x14ac:dyDescent="0.4">
      <c r="A35" s="1"/>
      <c r="B35" s="3"/>
      <c r="C35" s="3" t="s">
        <v>75</v>
      </c>
      <c r="D35" s="3"/>
      <c r="E35" s="6">
        <v>0</v>
      </c>
      <c r="F35" s="3"/>
      <c r="G35" s="6">
        <v>0</v>
      </c>
      <c r="H35" s="3"/>
      <c r="I35" s="6">
        <v>0</v>
      </c>
      <c r="J35" s="3"/>
      <c r="K35" s="14"/>
    </row>
    <row r="36" spans="1:11" x14ac:dyDescent="0.4">
      <c r="A36" s="1"/>
      <c r="B36" s="3"/>
      <c r="C36" s="3" t="s">
        <v>76</v>
      </c>
      <c r="D36" s="3"/>
      <c r="E36" s="6">
        <v>0</v>
      </c>
      <c r="F36" s="3"/>
      <c r="G36" s="6">
        <v>0</v>
      </c>
      <c r="H36" s="3"/>
      <c r="I36" s="6">
        <v>0</v>
      </c>
      <c r="J36" s="3" t="s">
        <v>110</v>
      </c>
      <c r="K36" s="14"/>
    </row>
    <row r="37" spans="1:11" x14ac:dyDescent="0.4">
      <c r="A37" s="1"/>
      <c r="B37" s="3"/>
      <c r="C37" s="3" t="s">
        <v>77</v>
      </c>
      <c r="D37" s="3"/>
      <c r="E37" s="6">
        <v>150000</v>
      </c>
      <c r="F37" s="3" t="s">
        <v>82</v>
      </c>
      <c r="G37" s="6">
        <v>300000</v>
      </c>
      <c r="H37" s="3" t="s">
        <v>82</v>
      </c>
      <c r="I37" s="6">
        <v>150000</v>
      </c>
      <c r="J37" s="3"/>
      <c r="K37" s="14"/>
    </row>
    <row r="38" spans="1:11" x14ac:dyDescent="0.4">
      <c r="A38" s="1"/>
      <c r="B38" s="3"/>
      <c r="C38" s="3" t="s">
        <v>78</v>
      </c>
      <c r="D38" s="3"/>
      <c r="E38" s="6">
        <v>30200</v>
      </c>
      <c r="F38" s="3" t="s">
        <v>82</v>
      </c>
      <c r="G38" s="6">
        <v>30000</v>
      </c>
      <c r="H38" s="3" t="s">
        <v>82</v>
      </c>
      <c r="I38" s="6">
        <v>10000</v>
      </c>
      <c r="J38" s="3" t="s">
        <v>107</v>
      </c>
      <c r="K38" s="14"/>
    </row>
    <row r="39" spans="1:11" x14ac:dyDescent="0.4">
      <c r="A39" s="1"/>
      <c r="B39" s="3"/>
      <c r="C39" s="3" t="s">
        <v>103</v>
      </c>
      <c r="D39" s="3"/>
      <c r="E39" s="6">
        <v>0</v>
      </c>
      <c r="F39" s="3" t="s">
        <v>70</v>
      </c>
      <c r="G39" s="6">
        <v>0</v>
      </c>
      <c r="H39" s="3" t="s">
        <v>108</v>
      </c>
      <c r="I39" s="6">
        <v>30000</v>
      </c>
      <c r="J39" s="3" t="s">
        <v>83</v>
      </c>
      <c r="K39" s="14"/>
    </row>
    <row r="40" spans="1:11" x14ac:dyDescent="0.4">
      <c r="A40" s="1"/>
      <c r="B40" s="3"/>
      <c r="C40" s="3"/>
      <c r="D40" s="3"/>
      <c r="E40" s="6"/>
      <c r="F40" s="3"/>
      <c r="G40" s="6"/>
      <c r="H40" s="3"/>
      <c r="I40" s="6"/>
      <c r="J40" s="3"/>
      <c r="K40" s="14"/>
    </row>
    <row r="41" spans="1:11" x14ac:dyDescent="0.4">
      <c r="A41" s="1"/>
      <c r="B41" s="3"/>
      <c r="C41" s="3" t="s">
        <v>104</v>
      </c>
      <c r="D41" s="3"/>
      <c r="E41" s="6">
        <v>0</v>
      </c>
      <c r="F41" s="3"/>
      <c r="G41" s="6">
        <v>0</v>
      </c>
      <c r="H41" s="3"/>
      <c r="I41" s="6">
        <v>0</v>
      </c>
      <c r="J41" s="3"/>
      <c r="K41" s="14"/>
    </row>
    <row r="42" spans="1:11" x14ac:dyDescent="0.4">
      <c r="A42" s="1"/>
      <c r="B42" s="3"/>
      <c r="C42" s="3" t="s">
        <v>105</v>
      </c>
      <c r="D42" s="3"/>
      <c r="E42" s="6">
        <v>0</v>
      </c>
      <c r="F42" s="3"/>
      <c r="G42" s="6">
        <v>0</v>
      </c>
      <c r="H42" s="3"/>
      <c r="I42" s="6">
        <v>0</v>
      </c>
      <c r="J42" s="3"/>
      <c r="K42" s="14"/>
    </row>
    <row r="43" spans="1:11" x14ac:dyDescent="0.4">
      <c r="A43" s="1"/>
      <c r="B43" s="3"/>
      <c r="C43" s="3"/>
      <c r="D43" s="3"/>
      <c r="E43" s="6"/>
      <c r="F43" s="3"/>
      <c r="G43" s="6"/>
      <c r="H43" s="3"/>
      <c r="I43" s="6"/>
      <c r="J43" s="3"/>
      <c r="K43" s="14"/>
    </row>
    <row r="44" spans="1:11" x14ac:dyDescent="0.4">
      <c r="A44" s="1" t="s">
        <v>72</v>
      </c>
      <c r="B44" s="3"/>
      <c r="C44" s="3"/>
      <c r="D44" s="3"/>
      <c r="E44" s="9">
        <f>SUM(E31:E43)</f>
        <v>750200</v>
      </c>
      <c r="F44" s="3"/>
      <c r="G44" s="9">
        <f>SUM(G31:G43)</f>
        <v>835000</v>
      </c>
      <c r="H44" s="3"/>
      <c r="I44" s="9">
        <f>SUM(I31:I43)</f>
        <v>572000</v>
      </c>
      <c r="J44" s="3"/>
      <c r="K44" s="14"/>
    </row>
    <row r="45" spans="1:11" x14ac:dyDescent="0.4">
      <c r="A45" s="1"/>
      <c r="B45" s="10" t="s">
        <v>62</v>
      </c>
      <c r="C45" s="10"/>
      <c r="D45" s="10"/>
      <c r="E45" s="11"/>
      <c r="F45" s="10"/>
      <c r="G45" s="11"/>
      <c r="H45" s="10"/>
      <c r="I45" s="11"/>
      <c r="J45" s="10"/>
      <c r="K45" s="14"/>
    </row>
    <row r="46" spans="1:11" x14ac:dyDescent="0.4">
      <c r="A46" s="1"/>
      <c r="B46" s="10"/>
      <c r="C46" s="10"/>
      <c r="D46" s="10"/>
      <c r="E46" s="11"/>
      <c r="F46" s="10"/>
      <c r="G46" s="11"/>
      <c r="H46" s="10"/>
      <c r="I46" s="11"/>
      <c r="J46" s="10"/>
      <c r="K46" s="14"/>
    </row>
    <row r="47" spans="1:11" x14ac:dyDescent="0.4">
      <c r="A47" s="1"/>
      <c r="B47" s="10"/>
      <c r="C47" s="10"/>
      <c r="D47" s="10"/>
      <c r="E47" s="11"/>
      <c r="F47" s="10"/>
      <c r="G47" s="11"/>
      <c r="H47" s="10"/>
      <c r="I47" s="11"/>
      <c r="J47" s="10"/>
      <c r="K47" s="14"/>
    </row>
    <row r="48" spans="1:11" x14ac:dyDescent="0.4">
      <c r="A48" s="1"/>
      <c r="B48" s="7" t="s">
        <v>81</v>
      </c>
      <c r="C48" s="7"/>
      <c r="D48" s="7"/>
      <c r="E48" s="8"/>
      <c r="F48" s="7"/>
      <c r="G48" s="8"/>
      <c r="H48" s="7"/>
      <c r="I48" s="8"/>
      <c r="J48" s="7"/>
      <c r="K48" s="14"/>
    </row>
    <row r="49" spans="1:11" x14ac:dyDescent="0.4">
      <c r="A49" s="1"/>
      <c r="B49" s="3"/>
      <c r="C49" s="3" t="s">
        <v>79</v>
      </c>
      <c r="D49" s="3"/>
      <c r="E49" s="6">
        <v>-1000000</v>
      </c>
      <c r="F49" s="3"/>
      <c r="G49" s="6">
        <v>0</v>
      </c>
      <c r="H49" s="3"/>
      <c r="I49" s="6">
        <v>0</v>
      </c>
      <c r="J49" s="3"/>
      <c r="K49" s="14"/>
    </row>
    <row r="50" spans="1:11" x14ac:dyDescent="0.4">
      <c r="A50" s="1"/>
      <c r="B50" s="3"/>
      <c r="C50" s="3"/>
      <c r="D50" s="3"/>
      <c r="E50" s="6"/>
      <c r="F50" s="3"/>
      <c r="G50" s="6"/>
      <c r="H50" s="3"/>
      <c r="I50" s="6"/>
      <c r="J50" s="3"/>
      <c r="K50" s="14"/>
    </row>
    <row r="51" spans="1:11" x14ac:dyDescent="0.4">
      <c r="A51" s="1"/>
      <c r="B51" s="3"/>
      <c r="C51" s="3"/>
      <c r="D51" s="3"/>
      <c r="E51" s="9">
        <f>SUM(E49:E50)</f>
        <v>-1000000</v>
      </c>
      <c r="F51" s="3"/>
      <c r="G51" s="9">
        <f>SUM(G49:G50)</f>
        <v>0</v>
      </c>
      <c r="H51" s="3"/>
      <c r="I51" s="9">
        <f>SUM(I49:I50)</f>
        <v>0</v>
      </c>
      <c r="J51" s="3"/>
      <c r="K51" s="14"/>
    </row>
    <row r="52" spans="1:11" x14ac:dyDescent="0.4">
      <c r="A52" s="1"/>
      <c r="B52" s="19" t="s">
        <v>80</v>
      </c>
      <c r="C52" s="19"/>
      <c r="D52" s="19"/>
      <c r="E52" s="20"/>
      <c r="F52" s="19"/>
      <c r="G52" s="20"/>
      <c r="H52" s="19"/>
      <c r="I52" s="20"/>
      <c r="J52" s="19"/>
      <c r="K52" s="14"/>
    </row>
    <row r="53" spans="1:11" x14ac:dyDescent="0.4">
      <c r="A53" s="1"/>
      <c r="B53" s="3"/>
      <c r="C53" s="3"/>
      <c r="D53" s="3"/>
      <c r="E53" s="9">
        <f>SUM(E44,E47,E29,E16,E9,E51)</f>
        <v>55826200</v>
      </c>
      <c r="F53" s="3"/>
      <c r="G53" s="9">
        <f>SUM(G44,G47,G29,G16,G9,G51)</f>
        <v>59253073</v>
      </c>
      <c r="H53" s="3"/>
      <c r="I53" s="9">
        <f>SUM(I44,I47,I29,I16,I9,I51)</f>
        <v>81039000</v>
      </c>
      <c r="J53" s="3"/>
      <c r="K53" s="14"/>
    </row>
    <row r="54" spans="1:1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4"/>
    </row>
  </sheetData>
  <mergeCells count="12">
    <mergeCell ref="E3:F3"/>
    <mergeCell ref="G3:H3"/>
    <mergeCell ref="I3:J3"/>
    <mergeCell ref="F22:F23"/>
    <mergeCell ref="H22:H23"/>
    <mergeCell ref="J22:J23"/>
    <mergeCell ref="F25:F26"/>
    <mergeCell ref="H25:H26"/>
    <mergeCell ref="J25:J26"/>
    <mergeCell ref="F32:F34"/>
    <mergeCell ref="H32:H34"/>
    <mergeCell ref="J32:J34"/>
  </mergeCells>
  <phoneticPr fontId="2"/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36DE-9DD8-4F3F-A0D3-9D196F9B64B3}">
  <dimension ref="A1:L54"/>
  <sheetViews>
    <sheetView showGridLines="0" zoomScaleNormal="100" zoomScaleSheetLayoutView="100" workbookViewId="0">
      <pane ySplit="3" topLeftCell="A4" activePane="bottomLeft" state="frozen"/>
      <selection pane="bottomLeft" activeCell="G18" sqref="G18"/>
    </sheetView>
  </sheetViews>
  <sheetFormatPr defaultRowHeight="18.75" x14ac:dyDescent="0.4"/>
  <cols>
    <col min="1" max="1" width="9" style="13"/>
    <col min="2" max="2" width="23.625" style="13" bestFit="1" customWidth="1"/>
    <col min="3" max="3" width="27.875" style="13" bestFit="1" customWidth="1"/>
    <col min="4" max="4" width="23.625" style="13" customWidth="1"/>
    <col min="5" max="6" width="20.625" style="13" customWidth="1"/>
    <col min="7" max="7" width="23.75" style="13" bestFit="1" customWidth="1"/>
    <col min="8" max="10" width="20.625" style="13" customWidth="1"/>
    <col min="11" max="11" width="5.375" style="13" customWidth="1"/>
    <col min="12" max="16384" width="9" style="13"/>
  </cols>
  <sheetData>
    <row r="1" spans="1:12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4"/>
      <c r="L1" s="15"/>
    </row>
    <row r="2" spans="1:12" x14ac:dyDescent="0.4">
      <c r="A2" s="1"/>
      <c r="B2" s="1" t="s">
        <v>59</v>
      </c>
      <c r="C2" s="1"/>
      <c r="D2" s="1"/>
      <c r="E2" s="1"/>
      <c r="F2" s="1"/>
      <c r="G2" s="1"/>
      <c r="H2" s="1"/>
      <c r="I2" s="1"/>
      <c r="J2" s="1"/>
      <c r="K2" s="14"/>
      <c r="L2" s="15"/>
    </row>
    <row r="3" spans="1:12" x14ac:dyDescent="0.4">
      <c r="A3" s="1"/>
      <c r="B3" s="5" t="s">
        <v>54</v>
      </c>
      <c r="C3" s="5" t="s">
        <v>55</v>
      </c>
      <c r="D3" s="5" t="s">
        <v>56</v>
      </c>
      <c r="E3" s="32" t="s">
        <v>53</v>
      </c>
      <c r="F3" s="32"/>
      <c r="G3" s="32" t="s">
        <v>93</v>
      </c>
      <c r="H3" s="32"/>
      <c r="I3" s="32" t="s">
        <v>94</v>
      </c>
      <c r="J3" s="32"/>
      <c r="K3" s="16"/>
    </row>
    <row r="4" spans="1:12" x14ac:dyDescent="0.4">
      <c r="A4" s="1"/>
      <c r="B4" s="17" t="s">
        <v>57</v>
      </c>
      <c r="C4" s="17"/>
      <c r="D4" s="17"/>
      <c r="E4" s="17"/>
      <c r="F4" s="17"/>
      <c r="G4" s="17" t="s">
        <v>95</v>
      </c>
      <c r="H4" s="17"/>
      <c r="I4" s="17" t="s">
        <v>96</v>
      </c>
      <c r="J4" s="17"/>
      <c r="K4" s="14"/>
    </row>
    <row r="5" spans="1:12" x14ac:dyDescent="0.4">
      <c r="A5" s="1"/>
      <c r="B5" s="3"/>
      <c r="C5" s="3"/>
      <c r="D5" s="3"/>
      <c r="E5" s="6">
        <v>40300000</v>
      </c>
      <c r="F5" s="3"/>
      <c r="G5" s="6">
        <v>44038000</v>
      </c>
      <c r="H5" s="3"/>
      <c r="I5" s="6">
        <v>64870000</v>
      </c>
      <c r="J5" s="3"/>
      <c r="K5" s="14"/>
    </row>
    <row r="6" spans="1:12" x14ac:dyDescent="0.4">
      <c r="A6" s="1"/>
      <c r="B6" s="3"/>
      <c r="C6" s="3"/>
      <c r="D6" s="3"/>
      <c r="E6" s="6">
        <v>-2000000</v>
      </c>
      <c r="F6" s="3" t="s">
        <v>86</v>
      </c>
      <c r="G6" s="6">
        <v>0</v>
      </c>
      <c r="H6" s="3" t="s">
        <v>86</v>
      </c>
      <c r="I6" s="6">
        <v>0</v>
      </c>
      <c r="J6" s="3" t="s">
        <v>81</v>
      </c>
      <c r="K6" s="14"/>
    </row>
    <row r="7" spans="1:12" x14ac:dyDescent="0.4">
      <c r="A7" s="1"/>
      <c r="B7" s="3"/>
      <c r="C7" s="3"/>
      <c r="D7" s="3"/>
      <c r="E7" s="6">
        <f>(E5+E6)*0.1</f>
        <v>3830000</v>
      </c>
      <c r="F7" s="3" t="s">
        <v>85</v>
      </c>
      <c r="G7" s="6">
        <f>(G5+G6)*0.1</f>
        <v>4403800</v>
      </c>
      <c r="H7" s="3" t="s">
        <v>85</v>
      </c>
      <c r="I7" s="6">
        <f>(I5+I6)*0.1</f>
        <v>6487000</v>
      </c>
      <c r="J7" s="3" t="s">
        <v>85</v>
      </c>
      <c r="K7" s="14"/>
    </row>
    <row r="8" spans="1:12" x14ac:dyDescent="0.4">
      <c r="A8" s="1"/>
      <c r="B8" s="3"/>
      <c r="C8" s="3"/>
      <c r="D8" s="3"/>
      <c r="E8" s="6"/>
      <c r="F8" s="3"/>
      <c r="G8" s="6"/>
      <c r="H8" s="3"/>
      <c r="I8" s="6"/>
      <c r="J8" s="3"/>
      <c r="K8" s="14"/>
    </row>
    <row r="9" spans="1:12" x14ac:dyDescent="0.4">
      <c r="A9" s="1"/>
      <c r="B9" s="3"/>
      <c r="C9" s="3"/>
      <c r="D9" s="3"/>
      <c r="E9" s="9">
        <f>SUM(E5:E8)</f>
        <v>42130000</v>
      </c>
      <c r="F9" s="3"/>
      <c r="G9" s="9">
        <f>SUM(G5:G8)</f>
        <v>48441800</v>
      </c>
      <c r="H9" s="3"/>
      <c r="I9" s="9">
        <f>SUM(I5:I8)</f>
        <v>71357000</v>
      </c>
      <c r="J9" s="3"/>
      <c r="K9" s="14"/>
    </row>
    <row r="10" spans="1:12" x14ac:dyDescent="0.4">
      <c r="A10" s="1"/>
      <c r="B10" s="17" t="s">
        <v>61</v>
      </c>
      <c r="C10" s="17"/>
      <c r="D10" s="17"/>
      <c r="E10" s="18"/>
      <c r="F10" s="17"/>
      <c r="G10" s="18"/>
      <c r="H10" s="17"/>
      <c r="I10" s="18"/>
      <c r="J10" s="17"/>
      <c r="K10" s="14"/>
    </row>
    <row r="11" spans="1:12" x14ac:dyDescent="0.4">
      <c r="A11" s="1"/>
      <c r="B11" s="3"/>
      <c r="C11" s="3"/>
      <c r="D11" s="3"/>
      <c r="E11" s="6">
        <v>4760000</v>
      </c>
      <c r="F11" s="3" t="s">
        <v>84</v>
      </c>
      <c r="G11" s="6">
        <v>0</v>
      </c>
      <c r="H11" s="3" t="s">
        <v>84</v>
      </c>
      <c r="I11" s="6">
        <v>500000</v>
      </c>
      <c r="J11" s="3" t="s">
        <v>84</v>
      </c>
      <c r="K11" s="14"/>
    </row>
    <row r="12" spans="1:12" x14ac:dyDescent="0.4">
      <c r="A12" s="1"/>
      <c r="B12" s="3"/>
      <c r="C12" s="3"/>
      <c r="D12" s="3"/>
      <c r="E12" s="6">
        <f>E11*0.1</f>
        <v>476000</v>
      </c>
      <c r="F12" s="3" t="s">
        <v>85</v>
      </c>
      <c r="G12" s="6">
        <v>0</v>
      </c>
      <c r="H12" s="3" t="s">
        <v>88</v>
      </c>
      <c r="I12" s="6">
        <v>0</v>
      </c>
      <c r="J12" s="3" t="s">
        <v>88</v>
      </c>
      <c r="K12" s="14"/>
    </row>
    <row r="13" spans="1:12" x14ac:dyDescent="0.4">
      <c r="A13" s="1"/>
      <c r="B13" s="3"/>
      <c r="C13" s="6"/>
      <c r="D13" s="3"/>
      <c r="E13" s="6"/>
      <c r="F13" s="3"/>
      <c r="G13" s="6">
        <f>(G11+G12)*0.1</f>
        <v>0</v>
      </c>
      <c r="H13" s="3" t="s">
        <v>85</v>
      </c>
      <c r="I13" s="6">
        <f>(I11+I12)*0.1</f>
        <v>50000</v>
      </c>
      <c r="J13" s="3" t="s">
        <v>85</v>
      </c>
      <c r="K13" s="14"/>
    </row>
    <row r="14" spans="1:12" x14ac:dyDescent="0.4">
      <c r="A14" s="1"/>
      <c r="B14" s="3"/>
      <c r="C14" s="3"/>
      <c r="D14" s="3"/>
      <c r="E14" s="6"/>
      <c r="F14" s="3"/>
      <c r="G14" s="6"/>
      <c r="H14" s="3"/>
      <c r="I14" s="6"/>
      <c r="J14" s="3"/>
      <c r="K14" s="14"/>
    </row>
    <row r="15" spans="1:12" x14ac:dyDescent="0.4">
      <c r="A15" s="1"/>
      <c r="B15" s="3"/>
      <c r="C15" s="3"/>
      <c r="D15" s="3"/>
      <c r="E15" s="6"/>
      <c r="F15" s="3"/>
      <c r="G15" s="6"/>
      <c r="H15" s="3"/>
      <c r="I15" s="6"/>
      <c r="J15" s="3"/>
      <c r="K15" s="14"/>
    </row>
    <row r="16" spans="1:12" x14ac:dyDescent="0.4">
      <c r="A16" s="1"/>
      <c r="B16" s="3"/>
      <c r="C16" s="3"/>
      <c r="D16" s="3"/>
      <c r="E16" s="9">
        <f>SUM(E11:E15)</f>
        <v>5236000</v>
      </c>
      <c r="F16" s="3"/>
      <c r="G16" s="9">
        <f>SUM(G11:G15)</f>
        <v>0</v>
      </c>
      <c r="H16" s="3"/>
      <c r="I16" s="9">
        <f>SUM(I11:I15)</f>
        <v>550000</v>
      </c>
      <c r="J16" s="3"/>
      <c r="K16" s="14"/>
    </row>
    <row r="17" spans="1:11" x14ac:dyDescent="0.4">
      <c r="A17" s="1"/>
      <c r="B17" s="17" t="s">
        <v>60</v>
      </c>
      <c r="C17" s="17"/>
      <c r="D17" s="17"/>
      <c r="E17" s="18"/>
      <c r="F17" s="17"/>
      <c r="G17" s="18"/>
      <c r="H17" s="17"/>
      <c r="I17" s="18"/>
      <c r="J17" s="17"/>
      <c r="K17" s="14"/>
    </row>
    <row r="18" spans="1:11" x14ac:dyDescent="0.4">
      <c r="A18" s="1"/>
      <c r="B18" s="3"/>
      <c r="C18" s="3" t="s">
        <v>89</v>
      </c>
      <c r="D18" s="3"/>
      <c r="E18" s="6">
        <v>3000000</v>
      </c>
      <c r="F18" s="3" t="s">
        <v>82</v>
      </c>
      <c r="G18" s="6">
        <v>2500000</v>
      </c>
      <c r="H18" s="3" t="s">
        <v>87</v>
      </c>
      <c r="I18" s="6">
        <v>2000000</v>
      </c>
      <c r="J18" s="3" t="s">
        <v>98</v>
      </c>
      <c r="K18" s="14"/>
    </row>
    <row r="19" spans="1:11" x14ac:dyDescent="0.4">
      <c r="A19" s="1"/>
      <c r="B19" s="3"/>
      <c r="C19" s="3" t="s">
        <v>63</v>
      </c>
      <c r="D19" s="3"/>
      <c r="E19" s="6">
        <v>1200000</v>
      </c>
      <c r="F19" s="3" t="s">
        <v>83</v>
      </c>
      <c r="G19" s="6">
        <v>1500000</v>
      </c>
      <c r="H19" s="3" t="s">
        <v>83</v>
      </c>
      <c r="I19" s="6">
        <v>880000</v>
      </c>
      <c r="J19" s="3" t="s">
        <v>99</v>
      </c>
      <c r="K19" s="14"/>
    </row>
    <row r="20" spans="1:11" x14ac:dyDescent="0.4">
      <c r="A20" s="1"/>
      <c r="B20" s="3"/>
      <c r="C20" s="3" t="s">
        <v>64</v>
      </c>
      <c r="D20" s="3"/>
      <c r="E20" s="6">
        <v>700000</v>
      </c>
      <c r="F20" s="3" t="s">
        <v>82</v>
      </c>
      <c r="G20" s="6">
        <v>0</v>
      </c>
      <c r="H20" s="3" t="s">
        <v>87</v>
      </c>
      <c r="I20" s="6">
        <v>330000</v>
      </c>
      <c r="J20" s="3" t="s">
        <v>100</v>
      </c>
      <c r="K20" s="14"/>
    </row>
    <row r="21" spans="1:11" x14ac:dyDescent="0.4">
      <c r="A21" s="1"/>
      <c r="B21" s="3"/>
      <c r="C21" s="3" t="s">
        <v>65</v>
      </c>
      <c r="D21" s="3"/>
      <c r="E21" s="6">
        <v>500000</v>
      </c>
      <c r="F21" s="3" t="s">
        <v>82</v>
      </c>
      <c r="G21" s="6">
        <v>0</v>
      </c>
      <c r="H21" s="3" t="s">
        <v>71</v>
      </c>
      <c r="I21" s="6">
        <v>330000</v>
      </c>
      <c r="J21" s="3" t="s">
        <v>100</v>
      </c>
      <c r="K21" s="14"/>
    </row>
    <row r="22" spans="1:11" x14ac:dyDescent="0.4">
      <c r="A22" s="1"/>
      <c r="B22" s="3"/>
      <c r="C22" s="3" t="s">
        <v>66</v>
      </c>
      <c r="D22" s="3"/>
      <c r="E22" s="12">
        <v>0</v>
      </c>
      <c r="F22" s="29" t="s">
        <v>71</v>
      </c>
      <c r="G22" s="12">
        <v>0</v>
      </c>
      <c r="H22" s="29" t="s">
        <v>71</v>
      </c>
      <c r="I22" s="12">
        <v>0</v>
      </c>
      <c r="J22" s="29" t="s">
        <v>109</v>
      </c>
      <c r="K22" s="14"/>
    </row>
    <row r="23" spans="1:11" x14ac:dyDescent="0.4">
      <c r="A23" s="1"/>
      <c r="B23" s="3"/>
      <c r="C23" s="3" t="s">
        <v>97</v>
      </c>
      <c r="D23" s="3"/>
      <c r="E23" s="12">
        <v>0</v>
      </c>
      <c r="F23" s="31"/>
      <c r="G23" s="12">
        <v>0</v>
      </c>
      <c r="H23" s="31"/>
      <c r="I23" s="12">
        <v>660000</v>
      </c>
      <c r="J23" s="31"/>
      <c r="K23" s="14"/>
    </row>
    <row r="24" spans="1:11" x14ac:dyDescent="0.4">
      <c r="A24" s="1"/>
      <c r="B24" s="3"/>
      <c r="C24" s="3" t="s">
        <v>67</v>
      </c>
      <c r="D24" s="3"/>
      <c r="E24" s="6">
        <v>0</v>
      </c>
      <c r="F24" s="3" t="s">
        <v>70</v>
      </c>
      <c r="G24" s="6">
        <v>0</v>
      </c>
      <c r="H24" s="3" t="s">
        <v>71</v>
      </c>
      <c r="I24" s="6">
        <v>0</v>
      </c>
      <c r="J24" s="3" t="s">
        <v>71</v>
      </c>
      <c r="K24" s="14"/>
    </row>
    <row r="25" spans="1:11" x14ac:dyDescent="0.4">
      <c r="A25" s="1"/>
      <c r="B25" s="3"/>
      <c r="C25" s="3" t="s">
        <v>68</v>
      </c>
      <c r="D25" s="3"/>
      <c r="E25" s="12">
        <v>150000</v>
      </c>
      <c r="F25" s="26" t="s">
        <v>82</v>
      </c>
      <c r="G25" s="12">
        <v>0</v>
      </c>
      <c r="H25" s="26" t="s">
        <v>91</v>
      </c>
      <c r="I25" s="12">
        <v>0</v>
      </c>
      <c r="J25" s="27" t="s">
        <v>106</v>
      </c>
      <c r="K25" s="14"/>
    </row>
    <row r="26" spans="1:11" x14ac:dyDescent="0.4">
      <c r="A26" s="1"/>
      <c r="B26" s="3"/>
      <c r="C26" s="3" t="s">
        <v>90</v>
      </c>
      <c r="D26" s="3"/>
      <c r="E26" s="12">
        <v>0</v>
      </c>
      <c r="F26" s="26"/>
      <c r="G26" s="12">
        <v>1416273</v>
      </c>
      <c r="H26" s="26"/>
      <c r="I26" s="12">
        <v>0</v>
      </c>
      <c r="J26" s="28"/>
      <c r="K26" s="14"/>
    </row>
    <row r="27" spans="1:11" x14ac:dyDescent="0.4">
      <c r="A27" s="1"/>
      <c r="B27" s="3"/>
      <c r="C27" s="3" t="s">
        <v>69</v>
      </c>
      <c r="D27" s="3"/>
      <c r="E27" s="6">
        <v>3300000</v>
      </c>
      <c r="F27" s="3" t="s">
        <v>82</v>
      </c>
      <c r="G27" s="6">
        <v>0</v>
      </c>
      <c r="H27" s="3" t="s">
        <v>87</v>
      </c>
      <c r="I27" s="6">
        <v>2500000</v>
      </c>
      <c r="J27" s="3" t="s">
        <v>102</v>
      </c>
      <c r="K27" s="14"/>
    </row>
    <row r="28" spans="1:11" x14ac:dyDescent="0.4">
      <c r="A28" s="1"/>
      <c r="B28" s="3"/>
      <c r="C28" s="3"/>
      <c r="D28" s="3"/>
      <c r="E28" s="6"/>
      <c r="F28" s="3"/>
      <c r="G28" s="6"/>
      <c r="H28" s="3"/>
      <c r="I28" s="6"/>
      <c r="J28" s="3"/>
      <c r="K28" s="14"/>
    </row>
    <row r="29" spans="1:11" x14ac:dyDescent="0.4">
      <c r="A29" s="1"/>
      <c r="B29" s="3"/>
      <c r="C29" s="3"/>
      <c r="D29" s="3"/>
      <c r="E29" s="9">
        <f>SUM(E18:E28)</f>
        <v>8850000</v>
      </c>
      <c r="F29" s="3"/>
      <c r="G29" s="9">
        <f>SUM(G18:G28)</f>
        <v>5416273</v>
      </c>
      <c r="H29" s="3"/>
      <c r="I29" s="9">
        <f>SUM(I18:I28)</f>
        <v>6700000</v>
      </c>
      <c r="J29" s="3"/>
      <c r="K29" s="14"/>
    </row>
    <row r="30" spans="1:11" x14ac:dyDescent="0.4">
      <c r="A30" s="1"/>
      <c r="B30" s="17" t="s">
        <v>58</v>
      </c>
      <c r="C30" s="17"/>
      <c r="D30" s="17"/>
      <c r="E30" s="18"/>
      <c r="F30" s="17"/>
      <c r="G30" s="18"/>
      <c r="H30" s="17"/>
      <c r="I30" s="18"/>
      <c r="J30" s="17"/>
      <c r="K30" s="14"/>
    </row>
    <row r="31" spans="1:11" x14ac:dyDescent="0.4">
      <c r="A31" s="1"/>
      <c r="B31" s="3"/>
      <c r="C31" s="3" t="s">
        <v>73</v>
      </c>
      <c r="D31" s="3"/>
      <c r="E31" s="6">
        <v>460000</v>
      </c>
      <c r="F31" s="3" t="s">
        <v>82</v>
      </c>
      <c r="G31" s="6">
        <v>450000</v>
      </c>
      <c r="H31" s="3" t="s">
        <v>82</v>
      </c>
      <c r="I31" s="6">
        <v>327000</v>
      </c>
      <c r="J31" s="3" t="s">
        <v>98</v>
      </c>
      <c r="K31" s="14"/>
    </row>
    <row r="32" spans="1:11" x14ac:dyDescent="0.4">
      <c r="A32" s="1"/>
      <c r="B32" s="3"/>
      <c r="C32" s="3" t="s">
        <v>92</v>
      </c>
      <c r="D32" s="3"/>
      <c r="E32" s="12">
        <v>0</v>
      </c>
      <c r="F32" s="29" t="s">
        <v>82</v>
      </c>
      <c r="G32" s="12">
        <v>55000</v>
      </c>
      <c r="H32" s="29" t="s">
        <v>83</v>
      </c>
      <c r="I32" s="12">
        <v>0</v>
      </c>
      <c r="J32" s="29" t="s">
        <v>102</v>
      </c>
      <c r="K32" s="14"/>
    </row>
    <row r="33" spans="1:11" x14ac:dyDescent="0.4">
      <c r="A33" s="1"/>
      <c r="B33" s="3"/>
      <c r="C33" s="3" t="s">
        <v>74</v>
      </c>
      <c r="D33" s="3"/>
      <c r="E33" s="12">
        <v>110000</v>
      </c>
      <c r="F33" s="30"/>
      <c r="G33" s="12">
        <v>0</v>
      </c>
      <c r="H33" s="30"/>
      <c r="I33" s="12">
        <v>0</v>
      </c>
      <c r="J33" s="30"/>
      <c r="K33" s="14"/>
    </row>
    <row r="34" spans="1:11" x14ac:dyDescent="0.4">
      <c r="A34" s="1"/>
      <c r="B34" s="3"/>
      <c r="C34" s="3" t="s">
        <v>101</v>
      </c>
      <c r="D34" s="3"/>
      <c r="E34" s="12">
        <v>0</v>
      </c>
      <c r="F34" s="31"/>
      <c r="G34" s="12">
        <v>0</v>
      </c>
      <c r="H34" s="31"/>
      <c r="I34" s="12">
        <v>55000</v>
      </c>
      <c r="J34" s="31"/>
      <c r="K34" s="14"/>
    </row>
    <row r="35" spans="1:11" x14ac:dyDescent="0.4">
      <c r="A35" s="1"/>
      <c r="B35" s="3"/>
      <c r="C35" s="3" t="s">
        <v>75</v>
      </c>
      <c r="D35" s="3"/>
      <c r="E35" s="6">
        <v>0</v>
      </c>
      <c r="F35" s="3"/>
      <c r="G35" s="6">
        <v>0</v>
      </c>
      <c r="H35" s="3"/>
      <c r="I35" s="6">
        <v>0</v>
      </c>
      <c r="J35" s="3"/>
      <c r="K35" s="14"/>
    </row>
    <row r="36" spans="1:11" x14ac:dyDescent="0.4">
      <c r="A36" s="1"/>
      <c r="B36" s="3"/>
      <c r="C36" s="3" t="s">
        <v>76</v>
      </c>
      <c r="D36" s="3"/>
      <c r="E36" s="6">
        <v>0</v>
      </c>
      <c r="F36" s="3"/>
      <c r="G36" s="6">
        <v>0</v>
      </c>
      <c r="H36" s="3"/>
      <c r="I36" s="6">
        <v>0</v>
      </c>
      <c r="J36" s="3" t="s">
        <v>110</v>
      </c>
      <c r="K36" s="14"/>
    </row>
    <row r="37" spans="1:11" x14ac:dyDescent="0.4">
      <c r="A37" s="1"/>
      <c r="B37" s="3"/>
      <c r="C37" s="3" t="s">
        <v>77</v>
      </c>
      <c r="D37" s="3"/>
      <c r="E37" s="6">
        <v>150000</v>
      </c>
      <c r="F37" s="3" t="s">
        <v>82</v>
      </c>
      <c r="G37" s="6">
        <v>300000</v>
      </c>
      <c r="H37" s="3" t="s">
        <v>82</v>
      </c>
      <c r="I37" s="6">
        <v>150000</v>
      </c>
      <c r="J37" s="3"/>
      <c r="K37" s="14"/>
    </row>
    <row r="38" spans="1:11" x14ac:dyDescent="0.4">
      <c r="A38" s="1"/>
      <c r="B38" s="3"/>
      <c r="C38" s="3" t="s">
        <v>78</v>
      </c>
      <c r="D38" s="3"/>
      <c r="E38" s="6">
        <v>30200</v>
      </c>
      <c r="F38" s="3" t="s">
        <v>82</v>
      </c>
      <c r="G38" s="6">
        <v>30000</v>
      </c>
      <c r="H38" s="3" t="s">
        <v>82</v>
      </c>
      <c r="I38" s="6">
        <v>10000</v>
      </c>
      <c r="J38" s="3" t="s">
        <v>107</v>
      </c>
      <c r="K38" s="14"/>
    </row>
    <row r="39" spans="1:11" x14ac:dyDescent="0.4">
      <c r="A39" s="1"/>
      <c r="B39" s="3"/>
      <c r="C39" s="3" t="s">
        <v>103</v>
      </c>
      <c r="D39" s="3"/>
      <c r="E39" s="6">
        <v>0</v>
      </c>
      <c r="F39" s="3" t="s">
        <v>70</v>
      </c>
      <c r="G39" s="6">
        <v>0</v>
      </c>
      <c r="H39" s="3" t="s">
        <v>108</v>
      </c>
      <c r="I39" s="6">
        <v>30000</v>
      </c>
      <c r="J39" s="3" t="s">
        <v>102</v>
      </c>
      <c r="K39" s="14"/>
    </row>
    <row r="40" spans="1:11" x14ac:dyDescent="0.4">
      <c r="A40" s="1"/>
      <c r="B40" s="3"/>
      <c r="C40" s="3"/>
      <c r="D40" s="3"/>
      <c r="E40" s="6"/>
      <c r="F40" s="3"/>
      <c r="G40" s="6"/>
      <c r="H40" s="3"/>
      <c r="I40" s="6"/>
      <c r="J40" s="3"/>
      <c r="K40" s="14"/>
    </row>
    <row r="41" spans="1:11" x14ac:dyDescent="0.4">
      <c r="A41" s="1"/>
      <c r="B41" s="3"/>
      <c r="C41" s="3" t="s">
        <v>104</v>
      </c>
      <c r="D41" s="3"/>
      <c r="E41" s="6">
        <v>0</v>
      </c>
      <c r="F41" s="3"/>
      <c r="G41" s="6">
        <v>0</v>
      </c>
      <c r="H41" s="3"/>
      <c r="I41" s="6">
        <v>0</v>
      </c>
      <c r="J41" s="3"/>
      <c r="K41" s="14"/>
    </row>
    <row r="42" spans="1:11" x14ac:dyDescent="0.4">
      <c r="A42" s="1"/>
      <c r="B42" s="3"/>
      <c r="C42" s="3" t="s">
        <v>105</v>
      </c>
      <c r="D42" s="3"/>
      <c r="E42" s="6">
        <v>0</v>
      </c>
      <c r="F42" s="3"/>
      <c r="G42" s="6">
        <v>0</v>
      </c>
      <c r="H42" s="3"/>
      <c r="I42" s="6">
        <v>0</v>
      </c>
      <c r="J42" s="3"/>
      <c r="K42" s="14"/>
    </row>
    <row r="43" spans="1:11" x14ac:dyDescent="0.4">
      <c r="A43" s="1"/>
      <c r="B43" s="3"/>
      <c r="C43" s="3"/>
      <c r="D43" s="3"/>
      <c r="E43" s="6"/>
      <c r="F43" s="3"/>
      <c r="G43" s="6"/>
      <c r="H43" s="3"/>
      <c r="I43" s="6"/>
      <c r="J43" s="3"/>
      <c r="K43" s="14"/>
    </row>
    <row r="44" spans="1:11" x14ac:dyDescent="0.4">
      <c r="A44" s="1" t="s">
        <v>72</v>
      </c>
      <c r="B44" s="3"/>
      <c r="C44" s="3"/>
      <c r="D44" s="3"/>
      <c r="E44" s="9">
        <f>SUM(E31:E43)</f>
        <v>750200</v>
      </c>
      <c r="F44" s="3"/>
      <c r="G44" s="9">
        <f>SUM(G31:G43)</f>
        <v>835000</v>
      </c>
      <c r="H44" s="3"/>
      <c r="I44" s="9">
        <f>SUM(I31:I43)</f>
        <v>572000</v>
      </c>
      <c r="J44" s="3"/>
      <c r="K44" s="14"/>
    </row>
    <row r="45" spans="1:11" x14ac:dyDescent="0.4">
      <c r="A45" s="1"/>
      <c r="B45" s="10" t="s">
        <v>62</v>
      </c>
      <c r="C45" s="10"/>
      <c r="D45" s="10"/>
      <c r="E45" s="11"/>
      <c r="F45" s="10"/>
      <c r="G45" s="11"/>
      <c r="H45" s="10"/>
      <c r="I45" s="11"/>
      <c r="J45" s="10"/>
      <c r="K45" s="14"/>
    </row>
    <row r="46" spans="1:11" x14ac:dyDescent="0.4">
      <c r="A46" s="1"/>
      <c r="B46" s="10"/>
      <c r="C46" s="10"/>
      <c r="D46" s="10"/>
      <c r="E46" s="11"/>
      <c r="F46" s="10"/>
      <c r="G46" s="11"/>
      <c r="H46" s="10"/>
      <c r="I46" s="11"/>
      <c r="J46" s="10"/>
      <c r="K46" s="14"/>
    </row>
    <row r="47" spans="1:11" x14ac:dyDescent="0.4">
      <c r="A47" s="1"/>
      <c r="B47" s="10"/>
      <c r="C47" s="10"/>
      <c r="D47" s="10"/>
      <c r="E47" s="11"/>
      <c r="F47" s="10"/>
      <c r="G47" s="11"/>
      <c r="H47" s="10"/>
      <c r="I47" s="11"/>
      <c r="J47" s="10"/>
      <c r="K47" s="14"/>
    </row>
    <row r="48" spans="1:11" x14ac:dyDescent="0.4">
      <c r="A48" s="1"/>
      <c r="B48" s="7" t="s">
        <v>81</v>
      </c>
      <c r="C48" s="7"/>
      <c r="D48" s="7"/>
      <c r="E48" s="8"/>
      <c r="F48" s="7"/>
      <c r="G48" s="8"/>
      <c r="H48" s="7"/>
      <c r="I48" s="8"/>
      <c r="J48" s="7"/>
      <c r="K48" s="14"/>
    </row>
    <row r="49" spans="1:11" x14ac:dyDescent="0.4">
      <c r="A49" s="1"/>
      <c r="B49" s="3"/>
      <c r="C49" s="3" t="s">
        <v>79</v>
      </c>
      <c r="D49" s="3"/>
      <c r="E49" s="6">
        <v>-1000000</v>
      </c>
      <c r="F49" s="3"/>
      <c r="G49" s="6">
        <v>0</v>
      </c>
      <c r="H49" s="3"/>
      <c r="I49" s="6">
        <v>0</v>
      </c>
      <c r="J49" s="3"/>
      <c r="K49" s="14"/>
    </row>
    <row r="50" spans="1:11" x14ac:dyDescent="0.4">
      <c r="A50" s="1"/>
      <c r="B50" s="3"/>
      <c r="C50" s="3"/>
      <c r="D50" s="3"/>
      <c r="E50" s="6"/>
      <c r="F50" s="3"/>
      <c r="G50" s="6"/>
      <c r="H50" s="3"/>
      <c r="I50" s="6"/>
      <c r="J50" s="3"/>
      <c r="K50" s="14"/>
    </row>
    <row r="51" spans="1:11" x14ac:dyDescent="0.4">
      <c r="A51" s="1"/>
      <c r="B51" s="3"/>
      <c r="C51" s="3"/>
      <c r="D51" s="3"/>
      <c r="E51" s="9">
        <f>SUM(E49:E50)</f>
        <v>-1000000</v>
      </c>
      <c r="F51" s="3"/>
      <c r="G51" s="9">
        <f>SUM(G49:G50)</f>
        <v>0</v>
      </c>
      <c r="H51" s="3"/>
      <c r="I51" s="9">
        <f>SUM(I49:I50)</f>
        <v>0</v>
      </c>
      <c r="J51" s="3"/>
      <c r="K51" s="14"/>
    </row>
    <row r="52" spans="1:11" x14ac:dyDescent="0.4">
      <c r="A52" s="1"/>
      <c r="B52" s="19" t="s">
        <v>80</v>
      </c>
      <c r="C52" s="19"/>
      <c r="D52" s="19"/>
      <c r="E52" s="20"/>
      <c r="F52" s="19"/>
      <c r="G52" s="20"/>
      <c r="H52" s="19"/>
      <c r="I52" s="20"/>
      <c r="J52" s="19"/>
      <c r="K52" s="14"/>
    </row>
    <row r="53" spans="1:11" x14ac:dyDescent="0.4">
      <c r="A53" s="1"/>
      <c r="B53" s="3"/>
      <c r="C53" s="3"/>
      <c r="D53" s="3"/>
      <c r="E53" s="9">
        <f>SUM(E44,E47,E29,E16,E9,E51)</f>
        <v>55966200</v>
      </c>
      <c r="F53" s="3"/>
      <c r="G53" s="9">
        <f>SUM(G44,G47,G29,G16,G9,G51)</f>
        <v>54693073</v>
      </c>
      <c r="H53" s="3"/>
      <c r="I53" s="9">
        <f>SUM(I44,I47,I29,I16,I9,I51)</f>
        <v>79179000</v>
      </c>
      <c r="J53" s="3"/>
      <c r="K53" s="14"/>
    </row>
    <row r="54" spans="1:1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4"/>
    </row>
  </sheetData>
  <mergeCells count="12">
    <mergeCell ref="F32:F34"/>
    <mergeCell ref="H32:H34"/>
    <mergeCell ref="J32:J34"/>
    <mergeCell ref="J25:J26"/>
    <mergeCell ref="F22:F23"/>
    <mergeCell ref="H22:H23"/>
    <mergeCell ref="J22:J23"/>
    <mergeCell ref="I3:J3"/>
    <mergeCell ref="E3:F3"/>
    <mergeCell ref="G3:H3"/>
    <mergeCell ref="F25:F26"/>
    <mergeCell ref="H25:H26"/>
  </mergeCells>
  <phoneticPr fontId="2"/>
  <pageMargins left="0.7" right="0.7" top="0.75" bottom="0.75" header="0.3" footer="0.3"/>
  <pageSetup paperSize="9" scale="3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F6B8-CB07-47D0-94F9-733021FBB7C4}">
  <dimension ref="B2:F30"/>
  <sheetViews>
    <sheetView workbookViewId="0"/>
  </sheetViews>
  <sheetFormatPr defaultRowHeight="18.75" x14ac:dyDescent="0.4"/>
  <cols>
    <col min="1" max="1" width="9" style="1"/>
    <col min="2" max="2" width="23.625" style="1" bestFit="1" customWidth="1"/>
    <col min="3" max="3" width="63.75" style="1" bestFit="1" customWidth="1"/>
    <col min="4" max="16384" width="9" style="1"/>
  </cols>
  <sheetData>
    <row r="2" spans="2:6" x14ac:dyDescent="0.4">
      <c r="B2" s="2" t="s">
        <v>0</v>
      </c>
      <c r="C2" s="2" t="s">
        <v>1</v>
      </c>
      <c r="D2" s="2"/>
      <c r="E2" s="2"/>
      <c r="F2" s="2"/>
    </row>
    <row r="3" spans="2:6" x14ac:dyDescent="0.4">
      <c r="B3" s="4" t="s">
        <v>2</v>
      </c>
      <c r="C3" s="3" t="s">
        <v>52</v>
      </c>
      <c r="D3" s="3"/>
      <c r="E3" s="3"/>
      <c r="F3" s="3"/>
    </row>
    <row r="4" spans="2:6" x14ac:dyDescent="0.4">
      <c r="B4" s="4" t="s">
        <v>3</v>
      </c>
      <c r="C4" s="3" t="s">
        <v>4</v>
      </c>
      <c r="D4" s="3"/>
      <c r="E4" s="3"/>
      <c r="F4" s="3"/>
    </row>
    <row r="5" spans="2:6" x14ac:dyDescent="0.4">
      <c r="B5" s="4" t="s">
        <v>5</v>
      </c>
      <c r="C5" s="3" t="s">
        <v>6</v>
      </c>
      <c r="D5" s="3"/>
      <c r="E5" s="3"/>
      <c r="F5" s="3"/>
    </row>
    <row r="6" spans="2:6" x14ac:dyDescent="0.4">
      <c r="B6" s="4" t="s">
        <v>7</v>
      </c>
      <c r="C6" s="3" t="s">
        <v>8</v>
      </c>
      <c r="D6" s="3"/>
      <c r="E6" s="3"/>
      <c r="F6" s="3"/>
    </row>
    <row r="7" spans="2:6" x14ac:dyDescent="0.4">
      <c r="B7" s="4" t="s">
        <v>9</v>
      </c>
      <c r="C7" s="3" t="s">
        <v>10</v>
      </c>
      <c r="D7" s="3"/>
      <c r="E7" s="3"/>
      <c r="F7" s="3"/>
    </row>
    <row r="8" spans="2:6" x14ac:dyDescent="0.4">
      <c r="B8" s="4" t="s">
        <v>11</v>
      </c>
      <c r="C8" s="3" t="s">
        <v>12</v>
      </c>
      <c r="D8" s="3"/>
      <c r="E8" s="3"/>
      <c r="F8" s="3"/>
    </row>
    <row r="9" spans="2:6" x14ac:dyDescent="0.4">
      <c r="B9" s="4" t="s">
        <v>13</v>
      </c>
      <c r="C9" s="3" t="s">
        <v>14</v>
      </c>
      <c r="D9" s="3"/>
      <c r="E9" s="3"/>
      <c r="F9" s="3"/>
    </row>
    <row r="10" spans="2:6" x14ac:dyDescent="0.4">
      <c r="B10" s="4" t="s">
        <v>15</v>
      </c>
      <c r="C10" s="3" t="s">
        <v>16</v>
      </c>
      <c r="D10" s="3"/>
      <c r="E10" s="3"/>
      <c r="F10" s="3"/>
    </row>
    <row r="11" spans="2:6" x14ac:dyDescent="0.4">
      <c r="B11" s="4" t="s">
        <v>17</v>
      </c>
      <c r="C11" s="3" t="s">
        <v>18</v>
      </c>
      <c r="D11" s="3"/>
      <c r="E11" s="3"/>
      <c r="F11" s="3"/>
    </row>
    <row r="12" spans="2:6" x14ac:dyDescent="0.4">
      <c r="B12" s="4" t="s">
        <v>19</v>
      </c>
      <c r="C12" s="3" t="s">
        <v>14</v>
      </c>
      <c r="D12" s="3"/>
      <c r="E12" s="3"/>
      <c r="F12" s="3"/>
    </row>
    <row r="13" spans="2:6" x14ac:dyDescent="0.4">
      <c r="B13" s="4" t="s">
        <v>20</v>
      </c>
      <c r="C13" s="3" t="s">
        <v>21</v>
      </c>
      <c r="D13" s="3"/>
      <c r="E13" s="3"/>
      <c r="F13" s="3"/>
    </row>
    <row r="14" spans="2:6" x14ac:dyDescent="0.4">
      <c r="B14" s="4" t="s">
        <v>22</v>
      </c>
      <c r="C14" s="3" t="s">
        <v>23</v>
      </c>
      <c r="D14" s="3"/>
      <c r="E14" s="3"/>
      <c r="F14" s="3"/>
    </row>
    <row r="15" spans="2:6" x14ac:dyDescent="0.4">
      <c r="B15" s="4" t="s">
        <v>24</v>
      </c>
      <c r="C15" s="3" t="s">
        <v>25</v>
      </c>
      <c r="D15" s="3"/>
      <c r="E15" s="3"/>
      <c r="F15" s="3"/>
    </row>
    <row r="16" spans="2:6" x14ac:dyDescent="0.4">
      <c r="B16" s="4" t="s">
        <v>26</v>
      </c>
      <c r="C16" s="3" t="s">
        <v>27</v>
      </c>
      <c r="D16" s="3"/>
      <c r="E16" s="3"/>
      <c r="F16" s="3"/>
    </row>
    <row r="17" spans="2:6" x14ac:dyDescent="0.4">
      <c r="B17" s="4" t="s">
        <v>28</v>
      </c>
      <c r="C17" s="3" t="s">
        <v>29</v>
      </c>
      <c r="D17" s="3"/>
      <c r="E17" s="3"/>
      <c r="F17" s="3"/>
    </row>
    <row r="18" spans="2:6" x14ac:dyDescent="0.4">
      <c r="B18" s="4" t="s">
        <v>30</v>
      </c>
      <c r="C18" s="3" t="s">
        <v>21</v>
      </c>
      <c r="D18" s="3"/>
      <c r="E18" s="3"/>
      <c r="F18" s="3"/>
    </row>
    <row r="19" spans="2:6" x14ac:dyDescent="0.4">
      <c r="B19" s="4" t="s">
        <v>31</v>
      </c>
      <c r="C19" s="3" t="s">
        <v>32</v>
      </c>
      <c r="D19" s="3"/>
      <c r="E19" s="3"/>
      <c r="F19" s="3"/>
    </row>
    <row r="20" spans="2:6" x14ac:dyDescent="0.4">
      <c r="B20" s="4" t="s">
        <v>33</v>
      </c>
      <c r="C20" s="3" t="s">
        <v>34</v>
      </c>
      <c r="D20" s="3"/>
      <c r="E20" s="3"/>
      <c r="F20" s="3"/>
    </row>
    <row r="21" spans="2:6" x14ac:dyDescent="0.4">
      <c r="B21" s="4" t="s">
        <v>35</v>
      </c>
      <c r="C21" s="3" t="s">
        <v>21</v>
      </c>
      <c r="D21" s="3"/>
      <c r="E21" s="3"/>
      <c r="F21" s="3"/>
    </row>
    <row r="22" spans="2:6" x14ac:dyDescent="0.4">
      <c r="B22" s="4" t="s">
        <v>36</v>
      </c>
      <c r="C22" s="3" t="s">
        <v>37</v>
      </c>
      <c r="D22" s="3"/>
      <c r="E22" s="3"/>
      <c r="F22" s="3"/>
    </row>
    <row r="23" spans="2:6" x14ac:dyDescent="0.4">
      <c r="B23" s="4" t="s">
        <v>38</v>
      </c>
      <c r="C23" s="3" t="s">
        <v>21</v>
      </c>
      <c r="D23" s="3"/>
      <c r="E23" s="3"/>
      <c r="F23" s="3"/>
    </row>
    <row r="24" spans="2:6" x14ac:dyDescent="0.4">
      <c r="B24" s="4" t="s">
        <v>39</v>
      </c>
      <c r="C24" s="3" t="s">
        <v>23</v>
      </c>
      <c r="D24" s="3"/>
      <c r="E24" s="3"/>
      <c r="F24" s="3"/>
    </row>
    <row r="25" spans="2:6" x14ac:dyDescent="0.4">
      <c r="B25" s="4" t="s">
        <v>40</v>
      </c>
      <c r="C25" s="3" t="s">
        <v>41</v>
      </c>
      <c r="D25" s="3"/>
      <c r="E25" s="3"/>
      <c r="F25" s="3"/>
    </row>
    <row r="26" spans="2:6" x14ac:dyDescent="0.4">
      <c r="B26" s="4" t="s">
        <v>42</v>
      </c>
      <c r="C26" s="3" t="s">
        <v>43</v>
      </c>
      <c r="D26" s="3"/>
      <c r="E26" s="3"/>
      <c r="F26" s="3"/>
    </row>
    <row r="27" spans="2:6" x14ac:dyDescent="0.4">
      <c r="B27" s="4" t="s">
        <v>44</v>
      </c>
      <c r="C27" s="3" t="s">
        <v>45</v>
      </c>
      <c r="D27" s="3"/>
      <c r="E27" s="3"/>
      <c r="F27" s="3"/>
    </row>
    <row r="28" spans="2:6" x14ac:dyDescent="0.4">
      <c r="B28" s="4" t="s">
        <v>46</v>
      </c>
      <c r="C28" s="3" t="s">
        <v>47</v>
      </c>
      <c r="D28" s="3"/>
      <c r="E28" s="3"/>
      <c r="F28" s="3"/>
    </row>
    <row r="29" spans="2:6" x14ac:dyDescent="0.4">
      <c r="B29" s="4" t="s">
        <v>48</v>
      </c>
      <c r="C29" s="3" t="s">
        <v>49</v>
      </c>
      <c r="D29" s="3"/>
      <c r="E29" s="3"/>
      <c r="F29" s="3"/>
    </row>
    <row r="30" spans="2:6" x14ac:dyDescent="0.4">
      <c r="B30" s="4" t="s">
        <v>50</v>
      </c>
      <c r="C30" s="3" t="s">
        <v>51</v>
      </c>
      <c r="D30" s="3"/>
      <c r="E30" s="3"/>
      <c r="F30" s="3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5E38-1ACF-4242-80AD-E598A680D9C2}">
  <dimension ref="B2:I31"/>
  <sheetViews>
    <sheetView tabSelected="1" workbookViewId="0">
      <selection activeCell="D6" sqref="D6"/>
    </sheetView>
  </sheetViews>
  <sheetFormatPr defaultRowHeight="18.75" x14ac:dyDescent="0.4"/>
  <cols>
    <col min="1" max="1" width="9" style="1"/>
    <col min="2" max="2" width="23.625" style="1" bestFit="1" customWidth="1"/>
    <col min="3" max="3" width="23.625" style="1" customWidth="1"/>
    <col min="4" max="4" width="42.375" style="1" bestFit="1" customWidth="1"/>
    <col min="5" max="7" width="9" style="1"/>
    <col min="8" max="8" width="24.375" style="1" bestFit="1" customWidth="1"/>
    <col min="9" max="9" width="65.375" style="1" bestFit="1" customWidth="1"/>
    <col min="10" max="16384" width="9" style="1"/>
  </cols>
  <sheetData>
    <row r="2" spans="2:9" x14ac:dyDescent="0.4">
      <c r="B2" s="2" t="s">
        <v>126</v>
      </c>
      <c r="C2" s="2" t="s">
        <v>127</v>
      </c>
      <c r="D2" s="2" t="s">
        <v>111</v>
      </c>
      <c r="E2" s="2" t="s">
        <v>112</v>
      </c>
      <c r="F2" s="2" t="s">
        <v>94</v>
      </c>
      <c r="H2" s="2" t="s">
        <v>0</v>
      </c>
      <c r="I2" s="2" t="s">
        <v>113</v>
      </c>
    </row>
    <row r="3" spans="2:9" x14ac:dyDescent="0.4">
      <c r="B3" s="4" t="s">
        <v>114</v>
      </c>
      <c r="C3" s="4"/>
      <c r="D3" s="3" t="s">
        <v>128</v>
      </c>
      <c r="E3" s="3"/>
      <c r="F3" s="3"/>
      <c r="H3" s="4" t="s">
        <v>2</v>
      </c>
      <c r="I3" s="3" t="s">
        <v>52</v>
      </c>
    </row>
    <row r="4" spans="2:9" x14ac:dyDescent="0.4">
      <c r="B4" s="4" t="s">
        <v>115</v>
      </c>
      <c r="C4" s="4"/>
      <c r="D4" s="3" t="s">
        <v>129</v>
      </c>
      <c r="E4" s="3"/>
      <c r="F4" s="3"/>
      <c r="H4" s="4" t="s">
        <v>3</v>
      </c>
      <c r="I4" s="3" t="s">
        <v>4</v>
      </c>
    </row>
    <row r="5" spans="2:9" x14ac:dyDescent="0.4">
      <c r="B5" s="21" t="s">
        <v>116</v>
      </c>
      <c r="C5" s="21"/>
      <c r="D5" s="3" t="s">
        <v>152</v>
      </c>
      <c r="E5" s="3"/>
      <c r="F5" s="3"/>
      <c r="H5" s="4" t="s">
        <v>5</v>
      </c>
      <c r="I5" s="3" t="s">
        <v>6</v>
      </c>
    </row>
    <row r="6" spans="2:9" x14ac:dyDescent="0.4">
      <c r="B6" s="23"/>
      <c r="C6" s="23"/>
      <c r="D6" s="3" t="s">
        <v>130</v>
      </c>
      <c r="E6" s="3"/>
      <c r="F6" s="3"/>
      <c r="H6" s="4" t="s">
        <v>7</v>
      </c>
      <c r="I6" s="3" t="s">
        <v>8</v>
      </c>
    </row>
    <row r="7" spans="2:9" x14ac:dyDescent="0.4">
      <c r="B7" s="4" t="s">
        <v>117</v>
      </c>
      <c r="C7" s="4"/>
      <c r="D7" s="3" t="s">
        <v>131</v>
      </c>
      <c r="E7" s="3"/>
      <c r="F7" s="3"/>
      <c r="H7" s="4" t="s">
        <v>9</v>
      </c>
      <c r="I7" s="3" t="s">
        <v>10</v>
      </c>
    </row>
    <row r="8" spans="2:9" x14ac:dyDescent="0.4">
      <c r="B8" s="21" t="s">
        <v>118</v>
      </c>
      <c r="C8" s="21" t="s">
        <v>132</v>
      </c>
      <c r="D8" s="3" t="s">
        <v>134</v>
      </c>
      <c r="E8" s="3"/>
      <c r="F8" s="3"/>
      <c r="H8" s="4" t="s">
        <v>11</v>
      </c>
      <c r="I8" s="3" t="s">
        <v>12</v>
      </c>
    </row>
    <row r="9" spans="2:9" x14ac:dyDescent="0.4">
      <c r="B9" s="23"/>
      <c r="C9" s="23" t="s">
        <v>133</v>
      </c>
      <c r="D9" s="3" t="s">
        <v>135</v>
      </c>
      <c r="E9" s="3"/>
      <c r="F9" s="3"/>
      <c r="H9" s="4" t="s">
        <v>13</v>
      </c>
      <c r="I9" s="3" t="s">
        <v>14</v>
      </c>
    </row>
    <row r="10" spans="2:9" x14ac:dyDescent="0.4">
      <c r="B10" s="21" t="s">
        <v>119</v>
      </c>
      <c r="C10" s="4" t="s">
        <v>136</v>
      </c>
      <c r="D10" s="3" t="s">
        <v>137</v>
      </c>
      <c r="E10" s="3"/>
      <c r="F10" s="3"/>
      <c r="H10" s="4" t="s">
        <v>15</v>
      </c>
      <c r="I10" s="3" t="s">
        <v>16</v>
      </c>
    </row>
    <row r="11" spans="2:9" x14ac:dyDescent="0.4">
      <c r="B11" s="23"/>
      <c r="C11" s="24"/>
      <c r="D11" s="3" t="s">
        <v>138</v>
      </c>
      <c r="E11" s="3"/>
      <c r="F11" s="3"/>
      <c r="H11" s="4" t="s">
        <v>17</v>
      </c>
      <c r="I11" s="3" t="s">
        <v>18</v>
      </c>
    </row>
    <row r="12" spans="2:9" x14ac:dyDescent="0.4">
      <c r="B12" s="21" t="s">
        <v>120</v>
      </c>
      <c r="C12" s="21"/>
      <c r="D12" s="3" t="s">
        <v>139</v>
      </c>
      <c r="E12" s="3"/>
      <c r="F12" s="3"/>
      <c r="H12" s="4" t="s">
        <v>19</v>
      </c>
      <c r="I12" s="3" t="s">
        <v>14</v>
      </c>
    </row>
    <row r="13" spans="2:9" x14ac:dyDescent="0.4">
      <c r="B13" s="23"/>
      <c r="C13" s="23"/>
      <c r="D13" s="3" t="s">
        <v>140</v>
      </c>
      <c r="E13" s="3"/>
      <c r="F13" s="3"/>
      <c r="H13" s="4" t="s">
        <v>20</v>
      </c>
      <c r="I13" s="3" t="s">
        <v>21</v>
      </c>
    </row>
    <row r="14" spans="2:9" x14ac:dyDescent="0.4">
      <c r="B14" s="4" t="s">
        <v>121</v>
      </c>
      <c r="C14" s="4"/>
      <c r="D14" s="3" t="s">
        <v>141</v>
      </c>
      <c r="E14" s="3"/>
      <c r="F14" s="3"/>
      <c r="H14" s="4" t="s">
        <v>22</v>
      </c>
      <c r="I14" s="3" t="s">
        <v>23</v>
      </c>
    </row>
    <row r="15" spans="2:9" x14ac:dyDescent="0.4">
      <c r="B15" s="4" t="s">
        <v>122</v>
      </c>
      <c r="C15" s="4"/>
      <c r="D15" s="3" t="s">
        <v>142</v>
      </c>
      <c r="E15" s="3"/>
      <c r="F15" s="3"/>
      <c r="H15" s="4" t="s">
        <v>24</v>
      </c>
      <c r="I15" s="3" t="s">
        <v>25</v>
      </c>
    </row>
    <row r="16" spans="2:9" x14ac:dyDescent="0.4">
      <c r="B16" s="21" t="s">
        <v>123</v>
      </c>
      <c r="C16" s="21" t="s">
        <v>143</v>
      </c>
      <c r="D16" s="3" t="s">
        <v>144</v>
      </c>
      <c r="E16" s="3"/>
      <c r="F16" s="3"/>
      <c r="H16" s="4" t="s">
        <v>26</v>
      </c>
      <c r="I16" s="3" t="s">
        <v>27</v>
      </c>
    </row>
    <row r="17" spans="2:9" x14ac:dyDescent="0.4">
      <c r="B17" s="22"/>
      <c r="C17" s="22"/>
      <c r="D17" s="3" t="s">
        <v>145</v>
      </c>
      <c r="E17" s="3"/>
      <c r="F17" s="3"/>
      <c r="H17" s="4" t="s">
        <v>28</v>
      </c>
      <c r="I17" s="3" t="s">
        <v>29</v>
      </c>
    </row>
    <row r="18" spans="2:9" x14ac:dyDescent="0.4">
      <c r="B18" s="22"/>
      <c r="C18" s="22"/>
      <c r="D18" s="3" t="s">
        <v>146</v>
      </c>
      <c r="E18" s="3"/>
      <c r="F18" s="3"/>
      <c r="H18" s="4" t="s">
        <v>30</v>
      </c>
      <c r="I18" s="3" t="s">
        <v>21</v>
      </c>
    </row>
    <row r="19" spans="2:9" x14ac:dyDescent="0.4">
      <c r="B19" s="22"/>
      <c r="C19" s="22"/>
      <c r="D19" s="3" t="s">
        <v>147</v>
      </c>
      <c r="E19" s="3"/>
      <c r="F19" s="3"/>
      <c r="H19" s="4" t="s">
        <v>31</v>
      </c>
      <c r="I19" s="3" t="s">
        <v>32</v>
      </c>
    </row>
    <row r="20" spans="2:9" x14ac:dyDescent="0.4">
      <c r="B20" s="23"/>
      <c r="C20" s="23"/>
      <c r="D20" s="3" t="s">
        <v>148</v>
      </c>
      <c r="E20" s="3"/>
      <c r="F20" s="3"/>
      <c r="H20" s="4" t="s">
        <v>33</v>
      </c>
      <c r="I20" s="3" t="s">
        <v>34</v>
      </c>
    </row>
    <row r="21" spans="2:9" x14ac:dyDescent="0.4">
      <c r="B21" s="21" t="s">
        <v>124</v>
      </c>
      <c r="C21" s="21"/>
      <c r="D21" s="3" t="s">
        <v>149</v>
      </c>
      <c r="E21" s="3"/>
      <c r="F21" s="3"/>
      <c r="H21" s="4" t="s">
        <v>35</v>
      </c>
      <c r="I21" s="3" t="s">
        <v>21</v>
      </c>
    </row>
    <row r="22" spans="2:9" x14ac:dyDescent="0.4">
      <c r="B22" s="23"/>
      <c r="C22" s="23"/>
      <c r="D22" s="3" t="s">
        <v>150</v>
      </c>
      <c r="E22" s="3"/>
      <c r="F22" s="3"/>
      <c r="H22" s="4" t="s">
        <v>36</v>
      </c>
      <c r="I22" s="3" t="s">
        <v>37</v>
      </c>
    </row>
    <row r="23" spans="2:9" x14ac:dyDescent="0.4">
      <c r="B23" s="4" t="s">
        <v>125</v>
      </c>
      <c r="C23" s="4"/>
      <c r="D23" s="3" t="s">
        <v>151</v>
      </c>
      <c r="E23" s="3"/>
      <c r="F23" s="3"/>
      <c r="H23" s="4" t="s">
        <v>38</v>
      </c>
      <c r="I23" s="3" t="s">
        <v>21</v>
      </c>
    </row>
    <row r="24" spans="2:9" x14ac:dyDescent="0.4">
      <c r="B24" s="4"/>
      <c r="C24" s="4"/>
      <c r="D24" s="3"/>
      <c r="E24" s="3"/>
      <c r="F24" s="3"/>
      <c r="H24" s="4" t="s">
        <v>39</v>
      </c>
      <c r="I24" s="3" t="s">
        <v>23</v>
      </c>
    </row>
    <row r="25" spans="2:9" x14ac:dyDescent="0.4">
      <c r="B25" s="4"/>
      <c r="C25" s="4"/>
      <c r="D25" s="3"/>
      <c r="E25" s="3"/>
      <c r="F25" s="3"/>
      <c r="H25" s="4" t="s">
        <v>40</v>
      </c>
      <c r="I25" s="3" t="s">
        <v>41</v>
      </c>
    </row>
    <row r="26" spans="2:9" x14ac:dyDescent="0.4">
      <c r="B26" s="4"/>
      <c r="C26" s="4"/>
      <c r="D26" s="3"/>
      <c r="E26" s="3"/>
      <c r="F26" s="3"/>
      <c r="H26" s="4" t="s">
        <v>42</v>
      </c>
      <c r="I26" s="3" t="s">
        <v>43</v>
      </c>
    </row>
    <row r="27" spans="2:9" x14ac:dyDescent="0.4">
      <c r="B27" s="4"/>
      <c r="C27" s="4"/>
      <c r="D27" s="3"/>
      <c r="E27" s="3"/>
      <c r="F27" s="3"/>
      <c r="H27" s="4" t="s">
        <v>44</v>
      </c>
      <c r="I27" s="3" t="s">
        <v>45</v>
      </c>
    </row>
    <row r="28" spans="2:9" x14ac:dyDescent="0.4">
      <c r="B28" s="4"/>
      <c r="C28" s="4"/>
      <c r="D28" s="3"/>
      <c r="E28" s="3"/>
      <c r="F28" s="3"/>
      <c r="H28" s="4" t="s">
        <v>46</v>
      </c>
      <c r="I28" s="3" t="s">
        <v>47</v>
      </c>
    </row>
    <row r="29" spans="2:9" x14ac:dyDescent="0.4">
      <c r="B29" s="4"/>
      <c r="C29" s="4"/>
      <c r="D29" s="3"/>
      <c r="E29" s="3"/>
      <c r="F29" s="3"/>
      <c r="H29" s="4" t="s">
        <v>48</v>
      </c>
      <c r="I29" s="3" t="s">
        <v>49</v>
      </c>
    </row>
    <row r="30" spans="2:9" x14ac:dyDescent="0.4">
      <c r="B30" s="4"/>
      <c r="C30" s="4"/>
      <c r="D30" s="3"/>
      <c r="E30" s="3"/>
      <c r="F30" s="3"/>
      <c r="H30" s="4" t="s">
        <v>50</v>
      </c>
      <c r="I30" s="3" t="s">
        <v>51</v>
      </c>
    </row>
    <row r="31" spans="2:9" x14ac:dyDescent="0.4">
      <c r="B31" s="4"/>
      <c r="C31" s="4"/>
      <c r="D31" s="3"/>
      <c r="E31" s="3"/>
      <c r="F3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費用_統一</vt:lpstr>
      <vt:lpstr>費用</vt:lpstr>
      <vt:lpstr>Sheet1</vt:lpstr>
      <vt:lpstr>仕様</vt:lpstr>
      <vt:lpstr>費用!Print_Area</vt:lpstr>
      <vt:lpstr>費用_統一!Print_Area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豊田通商 管理者</dc:creator>
  <cp:lastModifiedBy>Higuchi, Takahiro (樋口 尚泰)</cp:lastModifiedBy>
  <dcterms:created xsi:type="dcterms:W3CDTF">2025-02-10T02:07:29Z</dcterms:created>
  <dcterms:modified xsi:type="dcterms:W3CDTF">2025-02-17T02:08:44Z</dcterms:modified>
</cp:coreProperties>
</file>